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176" windowHeight="7152" activeTab="1"/>
  </bookViews>
  <sheets>
    <sheet name="تهیه کننده" sheetId="44" r:id="rId1"/>
    <sheet name="فهرست " sheetId="2" r:id="rId2"/>
    <sheet name="مشخصات حقوقي" sheetId="1" r:id="rId3"/>
    <sheet name="اطلاعات حساب بانكي" sheetId="19" r:id="rId4"/>
    <sheet name="جدول محاسبه مالیات " sheetId="38" r:id="rId5"/>
    <sheet name="اطلاعات اختصاصي " sheetId="3" r:id="rId6"/>
    <sheet name="ج1- مجوز فعاليت اقتصادي" sheetId="20" r:id="rId7"/>
    <sheet name="ج2 - اعضاي هيات مديره " sheetId="21" r:id="rId8"/>
    <sheet name="ج3- اطلاعات دفاتر قانوني" sheetId="18" r:id="rId9"/>
    <sheet name="ج- 4 پذيرش بورس" sheetId="43" r:id="rId10"/>
    <sheet name="ج -5 در آمدهاي مقطوع" sheetId="23" r:id="rId11"/>
    <sheet name="ج-6 درآمدهاي معاف" sheetId="24" r:id="rId12"/>
    <sheet name="ج-7 استهلاك زيان سنواتي" sheetId="25" r:id="rId13"/>
    <sheet name="ج-8 معافيت ها وبخشودگي مالياتي" sheetId="27" r:id="rId14"/>
    <sheet name="ج9- توسعه نوسازي " sheetId="26" r:id="rId15"/>
    <sheet name="ج10- كمك مالي پرداختي" sheetId="28" r:id="rId16"/>
    <sheet name="ج11- صورت وضعيت مالي" sheetId="39" r:id="rId17"/>
    <sheet name="ج12- صورت وسود وزيان" sheetId="40" r:id="rId18"/>
    <sheet name="ج13- سود وزيان انباشته" sheetId="41" r:id="rId19"/>
    <sheet name="ج 14 - موجودي مواد وكالا" sheetId="12" r:id="rId20"/>
    <sheet name="ج-15 سرمايه" sheetId="31" r:id="rId21"/>
    <sheet name="ج16- اطلاعات فروش" sheetId="14" r:id="rId22"/>
    <sheet name="ج-17 بهاي تمام شده كالاي فروش" sheetId="15" r:id="rId23"/>
    <sheet name="ج18- درآمد ناخالص پيمانكاري" sheetId="16" r:id="rId24"/>
    <sheet name="ج19- بهاي تمام شده پيمانكاري" sheetId="17" r:id="rId25"/>
    <sheet name="ج20-تعداد كاركنان" sheetId="32" r:id="rId26"/>
    <sheet name="ج 21-صادرات واردات " sheetId="13" r:id="rId27"/>
    <sheet name="ج22-اطلاعات مالك و مالكين " sheetId="34" r:id="rId28"/>
    <sheet name="ج23 اطلاعات سرمايه گذاري خارجي" sheetId="35" r:id="rId29"/>
    <sheet name="ج24-ثبت جايزه دولتي  - موقوفه " sheetId="36" r:id="rId30"/>
    <sheet name="مشخصات اظهارنامه " sheetId="37" r:id="rId31"/>
  </sheets>
  <definedNames>
    <definedName name="_xlnm.Print_Area" localSheetId="5">'اطلاعات اختصاصي '!$A$2:$L$25</definedName>
    <definedName name="_xlnm.Print_Area" localSheetId="3">'اطلاعات حساب بانكي'!$A$2:$L$9</definedName>
    <definedName name="_xlnm.Print_Area" localSheetId="20">'ج-15 سرمايه'!$A$2:$J$13</definedName>
    <definedName name="_xlnm.Print_Area" localSheetId="22">'ج-17 بهاي تمام شده كالاي فروش'!$A$2:$H$16</definedName>
    <definedName name="_xlnm.Print_Area" localSheetId="11">'ج-6 درآمدهاي معاف'!$A$2:$F$44</definedName>
    <definedName name="_xlnm.Print_Area" localSheetId="12">'ج-7 استهلاك زيان سنواتي'!$A$1:$F$9</definedName>
    <definedName name="_xlnm.Print_Area" localSheetId="13">'ج-8 معافيت ها وبخشودگي مالياتي'!$A$2:$H$19</definedName>
    <definedName name="_xlnm.Print_Area" localSheetId="10">'ج -5 در آمدهاي مقطوع'!$A$2:$G$14</definedName>
    <definedName name="_xlnm.Print_Area" localSheetId="19">'ج 14 - موجودي مواد وكالا'!$A$2:$J$13</definedName>
    <definedName name="_xlnm.Print_Area" localSheetId="26">'ج 21-صادرات واردات '!$A$2:$V$15</definedName>
    <definedName name="_xlnm.Print_Area" localSheetId="15">'ج10- كمك مالي پرداختي'!$A$3:$L$10</definedName>
    <definedName name="_xlnm.Print_Area" localSheetId="16">'ج11- صورت وضعيت مالي'!$A$2:$F$35</definedName>
    <definedName name="_xlnm.Print_Area" localSheetId="17">'ج12- صورت وسود وزيان'!$A$2:$G$42</definedName>
    <definedName name="_xlnm.Print_Area" localSheetId="21">'ج16- اطلاعات فروش'!$A$2:$G$6</definedName>
    <definedName name="_xlnm.Print_Area" localSheetId="23">'ج18- درآمد ناخالص پيمانكاري'!$A$2:$M$18</definedName>
    <definedName name="_xlnm.Print_Area" localSheetId="24">'ج19- بهاي تمام شده پيمانكاري'!$A$2:$G$13</definedName>
    <definedName name="_xlnm.Print_Area" localSheetId="27">'ج22-اطلاعات مالك و مالكين '!$A$2:$O$9</definedName>
    <definedName name="_xlnm.Print_Area" localSheetId="14">'ج9- توسعه نوسازي '!$A$2:$N$8</definedName>
    <definedName name="_xlnm.Print_Area" localSheetId="4">'جدول محاسبه مالیات '!$B$2:$F$30</definedName>
    <definedName name="_xlnm.Print_Area" localSheetId="30">'مشخصات اظهارنامه '!$A$3:$G$28</definedName>
    <definedName name="_xlnm.Print_Area" localSheetId="2">'مشخصات حقوقي'!$A$2:$L$23</definedName>
    <definedName name="_xlnm.Print_Titles" localSheetId="11">'ج-6 درآمدهاي معاف'!$2:$4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0" i="39" l="1"/>
  <c r="F13" i="38" l="1"/>
  <c r="F43" i="24"/>
  <c r="D14" i="23"/>
  <c r="E14" i="23"/>
  <c r="C14" i="23"/>
  <c r="J8" i="36"/>
  <c r="M18" i="16"/>
  <c r="F5" i="14"/>
  <c r="F4" i="14"/>
  <c r="F13" i="15"/>
  <c r="H5" i="15"/>
  <c r="F11" i="38"/>
  <c r="F28" i="38" l="1"/>
  <c r="K6" i="28"/>
  <c r="L6" i="28" s="1"/>
  <c r="L10" i="28" s="1"/>
  <c r="F14" i="38" s="1"/>
  <c r="I10" i="28"/>
  <c r="E32" i="40" s="1"/>
  <c r="K10" i="28" l="1"/>
  <c r="H7" i="27" l="1"/>
  <c r="H11" i="27"/>
  <c r="H15" i="27"/>
  <c r="D6" i="27"/>
  <c r="H6" i="27" s="1"/>
  <c r="D7" i="27"/>
  <c r="D8" i="27"/>
  <c r="H8" i="27" s="1"/>
  <c r="D9" i="27"/>
  <c r="H9" i="27" s="1"/>
  <c r="D10" i="27"/>
  <c r="H10" i="27" s="1"/>
  <c r="D11" i="27"/>
  <c r="D12" i="27"/>
  <c r="H12" i="27" s="1"/>
  <c r="D13" i="27"/>
  <c r="H13" i="27" s="1"/>
  <c r="D14" i="27"/>
  <c r="H14" i="27" s="1"/>
  <c r="D15" i="27"/>
  <c r="D16" i="27"/>
  <c r="H16" i="27" s="1"/>
  <c r="D17" i="27"/>
  <c r="H17" i="27" s="1"/>
  <c r="D18" i="27"/>
  <c r="H18" i="27" s="1"/>
  <c r="D5" i="27"/>
  <c r="H5" i="27" s="1"/>
  <c r="C19" i="27"/>
  <c r="H19" i="27" l="1"/>
  <c r="D19" i="27"/>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5" i="24"/>
  <c r="G43" i="24" l="1"/>
  <c r="H43" i="24" s="1"/>
  <c r="J13" i="31"/>
  <c r="E7" i="39" s="1"/>
  <c r="G5" i="12"/>
  <c r="I5" i="12" s="1"/>
  <c r="G6" i="12"/>
  <c r="I6" i="12" s="1"/>
  <c r="I13" i="12" s="1"/>
  <c r="G7" i="12"/>
  <c r="I7" i="12"/>
  <c r="D24" i="41"/>
  <c r="F7" i="15"/>
  <c r="F10" i="15" s="1"/>
  <c r="H15" i="15"/>
  <c r="H14" i="15"/>
  <c r="H12" i="15"/>
  <c r="H11" i="15"/>
  <c r="H9" i="15"/>
  <c r="H8" i="15"/>
  <c r="H6" i="15"/>
  <c r="H4" i="15"/>
  <c r="F44" i="24"/>
  <c r="F12" i="38" s="1"/>
  <c r="D44" i="24"/>
  <c r="E44" i="24"/>
  <c r="C44" i="24"/>
  <c r="I4" i="32"/>
  <c r="G6" i="32"/>
  <c r="H6" i="32"/>
  <c r="F6" i="32"/>
  <c r="G34" i="40"/>
  <c r="E34" i="40"/>
  <c r="D10" i="41"/>
  <c r="K7" i="12"/>
  <c r="M7" i="12" s="1"/>
  <c r="G13" i="40"/>
  <c r="E13" i="40"/>
  <c r="G10" i="17"/>
  <c r="G13" i="17"/>
  <c r="F10" i="17"/>
  <c r="F13" i="17" s="1"/>
  <c r="G7" i="15"/>
  <c r="G10" i="15" s="1"/>
  <c r="G13" i="15" s="1"/>
  <c r="G16" i="15" s="1"/>
  <c r="G5" i="40"/>
  <c r="G7" i="40" s="1"/>
  <c r="F33" i="39"/>
  <c r="E33" i="39"/>
  <c r="C15" i="39"/>
  <c r="B15" i="39"/>
  <c r="F34" i="39"/>
  <c r="E34" i="39"/>
  <c r="I5" i="32"/>
  <c r="I6" i="32"/>
  <c r="H13" i="12"/>
  <c r="D13" i="12"/>
  <c r="C13" i="12"/>
  <c r="F13" i="12"/>
  <c r="J13" i="12"/>
  <c r="C32" i="39"/>
  <c r="B6" i="14"/>
  <c r="G6" i="14"/>
  <c r="C6" i="14"/>
  <c r="E13" i="12"/>
  <c r="E5" i="40"/>
  <c r="B20" i="39" l="1"/>
  <c r="B32" i="39" s="1"/>
  <c r="B35" i="39" s="1"/>
  <c r="G13" i="12"/>
  <c r="G21" i="40"/>
  <c r="G36" i="40" s="1"/>
  <c r="G39" i="40" s="1"/>
  <c r="D6" i="41" s="1"/>
  <c r="D12" i="41" s="1"/>
  <c r="C7" i="41" s="1"/>
  <c r="C10" i="41" s="1"/>
  <c r="F6" i="14"/>
  <c r="H7" i="15"/>
  <c r="H10" i="15" s="1"/>
  <c r="F16" i="15"/>
  <c r="H13" i="15"/>
  <c r="F15" i="38"/>
  <c r="C35" i="39"/>
  <c r="D25" i="41" l="1"/>
  <c r="F16" i="39" s="1"/>
  <c r="F35" i="39" s="1"/>
  <c r="K5" i="12"/>
  <c r="M5" i="12" s="1"/>
  <c r="E6" i="40"/>
  <c r="E7" i="40" s="1"/>
  <c r="E21" i="40" s="1"/>
  <c r="E36" i="40" s="1"/>
  <c r="H16" i="15"/>
  <c r="F4" i="38" l="1"/>
  <c r="E39" i="40"/>
  <c r="C6" i="41" s="1"/>
  <c r="C12" i="41" s="1"/>
  <c r="C25" i="41" s="1"/>
  <c r="E14" i="39" l="1"/>
  <c r="E16" i="39" s="1"/>
  <c r="E35" i="39" s="1"/>
  <c r="B39" i="39" s="1"/>
  <c r="F16" i="38"/>
  <c r="F17" i="38"/>
  <c r="F18" i="38" l="1"/>
  <c r="F20" i="38" s="1"/>
  <c r="F21" i="38" s="1"/>
  <c r="F22" i="38" s="1"/>
  <c r="J23" i="3" s="1"/>
  <c r="F24" i="38"/>
  <c r="F23" i="38" l="1"/>
  <c r="L24" i="3"/>
  <c r="H25" i="38" s="1"/>
  <c r="F25" i="38" s="1"/>
  <c r="F26" i="38" l="1"/>
  <c r="F30" i="38" s="1"/>
</calcChain>
</file>

<file path=xl/comments1.xml><?xml version="1.0" encoding="utf-8"?>
<comments xmlns="http://schemas.openxmlformats.org/spreadsheetml/2006/main">
  <authors>
    <author>sakooei</author>
  </authors>
  <commentList>
    <comment ref="B2" authorId="0">
      <text>
        <r>
          <rPr>
            <sz val="10"/>
            <color indexed="81"/>
            <rFont val="Calibri"/>
            <family val="2"/>
            <scheme val="minor"/>
          </rPr>
          <t xml:space="preserve">
  </t>
        </r>
        <r>
          <rPr>
            <b/>
            <sz val="11"/>
            <color indexed="81"/>
            <rFont val="Calibri"/>
            <family val="2"/>
            <scheme val="minor"/>
          </rPr>
          <t xml:space="preserve"> </t>
        </r>
        <r>
          <rPr>
            <sz val="11"/>
            <color indexed="81"/>
            <rFont val="Calibri"/>
            <family val="2"/>
            <scheme val="minor"/>
          </rPr>
          <t xml:space="preserve">فرآیند ثبت نام الکترونیکی، شامل دو مرحله ی پیش ثبت نام و ثبت نام می باشد. برای شروع، ابتدا باید وارد سامانه ی پیش ثبت نام شده و اطلاعات خود را تکمیل نمایید. پس از تکمیل و تایید اطلاعات توسط شما و دریافت کد ده رقمی رهیگیری، سازمان امورمالیاتی کشور، اطلاعات ثبتی شما را راستی آزمایی می نماید.
برای مودیانی که همه اطلاعاتشان از سمت سازمان تایید گردد، جهت انجام مرحله ی دوم ثبت نام، نام کاربری و کلمه ی عبور صادر گردیده و از طریق پیامکی به شماره همراه تایید شده آنها ارسال می گردد.
</t>
        </r>
        <r>
          <rPr>
            <b/>
            <sz val="11"/>
            <color indexed="81"/>
            <rFont val="Calibri"/>
            <family val="2"/>
            <scheme val="minor"/>
          </rPr>
          <t xml:space="preserve">
</t>
        </r>
        <r>
          <rPr>
            <u/>
            <sz val="12"/>
            <color indexed="81"/>
            <rFont val="Calibri"/>
            <family val="2"/>
            <scheme val="minor"/>
          </rPr>
          <t xml:space="preserve">در نهایت پس از ورود به سامانه ثبت نام و تکمیل اطلاعات درخواستی و تایید آنها از سمت سازمان شما به وضعیت نهایی 45 رسیده و می توانید از خدمات الکترونیک سازمان استفاده نمایید.
</t>
        </r>
      </text>
    </comment>
  </commentList>
</comments>
</file>

<file path=xl/comments2.xml><?xml version="1.0" encoding="utf-8"?>
<comments xmlns="http://schemas.openxmlformats.org/spreadsheetml/2006/main">
  <authors>
    <author>sakooei</author>
  </authors>
  <commentList>
    <comment ref="L3" authorId="0">
      <text>
        <r>
          <rPr>
            <sz val="9"/>
            <color indexed="81"/>
            <rFont val="Tahoma"/>
            <family val="2"/>
          </rPr>
          <t xml:space="preserve">مانده طبق  صورتحساب بانك ، در اين قسمت وارد شود.
</t>
        </r>
      </text>
    </comment>
  </commentList>
</comments>
</file>

<file path=xl/comments3.xml><?xml version="1.0" encoding="utf-8"?>
<comments xmlns="http://schemas.openxmlformats.org/spreadsheetml/2006/main">
  <authors>
    <author>sakooei</author>
    <author>Mahdi Gharib</author>
  </authors>
  <commentList>
    <comment ref="A11" authorId="0">
      <text>
        <r>
          <rPr>
            <sz val="11"/>
            <color indexed="81"/>
            <rFont val="Calibri"/>
            <family val="2"/>
            <scheme val="minor"/>
          </rPr>
          <t xml:space="preserve">طبق بند 12 ماده 148
12- ‌زیان اشخاص حقیقی یا حقوقی که از طریق رسیدگی به دفاتر آنها و با توجه به مقررات احراز گردد، از درآمد سال یا سال­های بعد استهلاک‌ پذیر است.
</t>
        </r>
      </text>
    </comment>
    <comment ref="A12" authorId="0">
      <text>
        <r>
          <rPr>
            <b/>
            <sz val="9"/>
            <color indexed="81"/>
            <rFont val="Calibri"/>
            <family val="2"/>
            <scheme val="minor"/>
          </rPr>
          <t>ب</t>
        </r>
        <r>
          <rPr>
            <b/>
            <sz val="10"/>
            <color indexed="81"/>
            <rFont val="Calibri"/>
            <family val="2"/>
            <scheme val="minor"/>
          </rPr>
          <t>خشنامه: 200/18306</t>
        </r>
        <r>
          <rPr>
            <sz val="10"/>
            <color indexed="81"/>
            <rFont val="Calibri"/>
            <family val="2"/>
            <scheme val="minor"/>
          </rPr>
          <t xml:space="preserve">
</t>
        </r>
        <r>
          <rPr>
            <b/>
            <sz val="10"/>
            <color indexed="81"/>
            <rFont val="Calibri"/>
            <family val="2"/>
            <scheme val="minor"/>
          </rPr>
          <t>شركتهايي كه ملزم به ارائه گزارش حسابرسي هستند</t>
        </r>
        <r>
          <rPr>
            <sz val="10"/>
            <color indexed="81"/>
            <rFont val="Calibri"/>
            <family val="2"/>
            <scheme val="minor"/>
          </rPr>
          <t xml:space="preserve">
1- شرکت های پذیرفته شده یا متقاضی پذیرش در بورس اوراق بهادار و شرکتهای تابعه و وابسته به آنها.
2- شرکت های سهامی عام و شرکت های تابعه و وابسته به آنها.
3- شرکت های موضوع بندهای الف و ب ماده (7) قانون اساسنامه سازمان حسابرسی با رعایت ترتیبات مقرر در تبصره یک ماده 132 قانون محاسبات عمومی.
4- شعب و دفاتر نمایندگی شرکت های خارجی که در اجرای قانون اجازه ثبت شعبه و نمایندگی شرکتهای خارجی – مصوب 1376- در ایران ثبت شده اند.
5- موسسات و نهادهای عمومی غیردولتی و شرکتها، سازمانها و موسسات تابعه و وابسته به آنها.
6- سایر اشخاص حقیقی و حقوقی (شامل شرکتهای سهامی خاص و سایر شرکتها و همچنین موسسات انتفاعی غیرتجاری، شرکتها و موسسات تعاونی و اتحادیه های آنها و اشخاص حقیقی که طبق قانون مکلف به نگهداری دفاتر قانونی هستند) که براساس آخرین اظهارنامه تسلیمی </t>
        </r>
        <r>
          <rPr>
            <b/>
            <sz val="10"/>
            <color indexed="81"/>
            <rFont val="Calibri"/>
            <family val="2"/>
            <scheme val="minor"/>
          </rPr>
          <t xml:space="preserve">جمع درآمد </t>
        </r>
        <r>
          <rPr>
            <sz val="10"/>
            <color indexed="81"/>
            <rFont val="Calibri"/>
            <family val="2"/>
            <scheme val="minor"/>
          </rPr>
          <t xml:space="preserve">(فروش و یا خدمات و در مورد شرکتهای پیمانکاری جمع ناخالص درآمد صورتحساب شده هر سال بابت پیمانکاری منعقده) آنها </t>
        </r>
        <r>
          <rPr>
            <b/>
            <sz val="10"/>
            <color indexed="81"/>
            <rFont val="Calibri"/>
            <family val="2"/>
            <scheme val="minor"/>
          </rPr>
          <t>بیش از 8 میلیارد ریال</t>
        </r>
        <r>
          <rPr>
            <sz val="10"/>
            <color indexed="81"/>
            <rFont val="Calibri"/>
            <family val="2"/>
            <scheme val="minor"/>
          </rPr>
          <t xml:space="preserve"> یا جمع </t>
        </r>
        <r>
          <rPr>
            <b/>
            <sz val="10"/>
            <color indexed="81"/>
            <rFont val="Calibri"/>
            <family val="2"/>
            <scheme val="minor"/>
          </rPr>
          <t>دارائیهای آنها بیش از 16 میلیارد ریال باشد.</t>
        </r>
        <r>
          <rPr>
            <sz val="10"/>
            <color indexed="81"/>
            <rFont val="Calibri"/>
            <family val="2"/>
            <scheme val="minor"/>
          </rPr>
          <t xml:space="preserve">
منظور از آخرین اظهارنامه تسلیمی برای تعیین میزان فروش و خدمات و یا داراییهای اشخاص مزبور، آخرین اظهارنامه تسلیمی قبل از سال مورد رسیدگی می باشد.
شایان ذکر است که با توجه به عدم الزام صاحبان مشاغل موضوع بندهای "ب" و "ج" موضوع ماده 95 قانون مالیاتهای مستقیم به تهیه و ارائه ترازنامه و حساب سود و زیان و همچنین عدم تکلیف به نگهداری دفاتر روزنامه و کل، این اشخاص مکلف به تسلیم گزارش حسابرسی مالی نمی باشند.
</t>
        </r>
      </text>
    </comment>
    <comment ref="L24" authorId="1">
      <text>
        <r>
          <rPr>
            <b/>
            <sz val="9"/>
            <color indexed="81"/>
            <rFont val="Tahoma"/>
            <family val="2"/>
          </rPr>
          <t>Mahdi Gharib:</t>
        </r>
        <r>
          <rPr>
            <sz val="9"/>
            <color indexed="81"/>
            <rFont val="Tahoma"/>
            <family val="2"/>
          </rPr>
          <t xml:space="preserve">
تبصره 7 ماده 105
تبصره7- به ازای هر ده درصد (10%) افزایش درآمد ابرازی مشمول مالیات اشخاص موضوع این ماده نسبت به درآمد ابرازی مشمول مالیات سال گذشته آنها، یک­ واحد­درصد و حداکثر تا پنج واحد­درصد از نرخهای مذکور کاسته می‌شود. شرط برخورداری از این تخفیف تسویه بدهی مالیاتی سال قبل و ارائه اظهارنامه مالیاتی مربوط به سال جاری در مهلت اعلام شده از سوی سازمان امور مالیاتی است.(1)</t>
        </r>
      </text>
    </comment>
  </commentList>
</comments>
</file>

<file path=xl/comments4.xml><?xml version="1.0" encoding="utf-8"?>
<comments xmlns="http://schemas.openxmlformats.org/spreadsheetml/2006/main">
  <authors>
    <author>sakooei</author>
  </authors>
  <commentList>
    <comment ref="C3" authorId="0">
      <text>
        <r>
          <rPr>
            <sz val="11"/>
            <color indexed="81"/>
            <rFont val="Calibri"/>
            <family val="2"/>
            <scheme val="minor"/>
          </rPr>
          <t>ماده 198- در شرکتهای منحله، مدیران تصفیه اشخاص حقوقی و در سایر شرکتها مدیران اشخاص حقوقی غیردولتی به‌طور جمعی یا فردی، نسبت به پرداخت مالیات بر درآمد اشخاص حقوقی و همچنین مالیات‌هایی که اشخاص حقوقی به ‌موجب این قانون و قانون مالیات بر ارزش افزوده مکلف به کسر یا وصول یا ایصال آن می‌باشند و در دوران مدیریت آنها قطعی شده باشد با شخص حقوقی مسوولیت تضامنی خواهند داشت. این مسوولیت مانع از مراجعه ضامنها به شخص حقوقی نیست.</t>
        </r>
        <r>
          <rPr>
            <sz val="9"/>
            <color indexed="81"/>
            <rFont val="Tahoma"/>
            <family val="2"/>
          </rPr>
          <t xml:space="preserve">
</t>
        </r>
      </text>
    </comment>
  </commentList>
</comments>
</file>

<file path=xl/comments5.xml><?xml version="1.0" encoding="utf-8"?>
<comments xmlns="http://schemas.openxmlformats.org/spreadsheetml/2006/main">
  <authors>
    <author>sakooei</author>
  </authors>
  <commentList>
    <comment ref="B5" authorId="0">
      <text>
        <r>
          <rPr>
            <sz val="9"/>
            <color indexed="81"/>
            <rFont val="Tahoma"/>
            <family val="2"/>
          </rPr>
          <t xml:space="preserve">ماده81 ـ درآمد حاصل از کلیة فعالیت‌های کشاورزی‌، دامپروری‌، دامداری‌، پرورش ماهی و زنبور عسل و پرورش طیور، صیادی و ماهیگیری‌، نوغان داری‌، احیای مراتع و جنگلها، باغات ‌اشجار از هر قبیل و نخیلات از پرداخت مالیات معاف می‌باشد.
دولت مکلف است مطالعات و بررسی‌های لازم را در زمینة کلیة ‌فعالیت ‌های کشاورزی و آن رشته از فعالیت‌های مزبور که ادامة‌ معافیت آنها ضرورت داشته باشد معمول و لایحة مربوط را حداکثر تا آخر برنامه سوم توسعةاقتصادی‌، اجتماعی و فرهنگی جمهوری ‌اسلامی ایران به مجلس شورای اسلامی تقدیم نماید.
</t>
        </r>
      </text>
    </comment>
    <comment ref="B6" authorId="0">
      <text>
        <r>
          <rPr>
            <sz val="11"/>
            <color indexed="81"/>
            <rFont val="Calibri"/>
            <family val="2"/>
            <scheme val="minor"/>
          </rPr>
          <t xml:space="preserve">ماده 132- درآمد ابرازی ناشی از فعالیت­های ‌تولیدی و معدنی اشخاص حقوقی غیردولتی در واحدهای تولیدی یا معدنی که از تاریخ اجرای این ماده از طرف‌ وزارتخانه‌های ذی‌ربط برای آنها پروانه بهره‌برداری صادر یا قرارداد استخراج و فروش منعقد می‌شود و همچنین درآمدهای خدماتی بیمارستان­ها، هتلها و مراکز اقامتی گردشگری اشخاص یادشده که از تاریخ مذکور از طرف مراجع قانونی ذی­ربط برای آنها پروانه بهره­برداری یا مجوز صادر می‌شود، از تاریخ شروع بهره‌برداری یا استخراج یا فعالیت به مدت پنج‌سال و در مناطق کمترتوسعه‌یافته به مدت ده‌ سال با نرخ صفر مشمول مالیات می‌باشد.
</t>
        </r>
      </text>
    </comment>
    <comment ref="B7" authorId="0">
      <text>
        <r>
          <rPr>
            <sz val="9"/>
            <color indexed="81"/>
            <rFont val="Tahoma"/>
            <family val="2"/>
          </rPr>
          <t xml:space="preserve">ماده 132- درآمد ابرازی ناشی از فعالیت­های ‌تولیدی و معدنی اشخاص حقوقی غیردولتی در واحدهای تولیدی یا معدنی که از تاریخ اجرای این ماده از طرف‌ وزارتخانه‌های ذی‌ربط برای آنها پروانه بهره‌برداری صادر یا قرارداد استخراج و فروش منعقد می‌شود و همچنین درآمدهای خدماتی بیمارستان­ها، هتلها و مراکز اقامتی گردشگری اشخاص یادشده که از تاریخ مذکور از طرف مراجع قانونی ذی­ربط برای آنها پروانه بهره­برداری یا مجوز صادر می‌شود، از تاریخ شروع بهره‌برداری یا استخراج یا فعالیت به مدت پنج‌سال و در مناطق کمترتوسعه‌یافته به مدت ده‌ سال با نرخ صفر مشمول مالیات می‌باشد
</t>
        </r>
      </text>
    </comment>
    <comment ref="B8" authorId="0">
      <text>
        <r>
          <rPr>
            <sz val="11"/>
            <color indexed="81"/>
            <rFont val="Calibri"/>
            <family val="2"/>
            <scheme val="minor"/>
          </rPr>
          <t xml:space="preserve">ب- مالیات با نرخ صفر برای واحدهای تولیدی و خدماتی و سایر مراکز موضوع این ماده که دارای بیش از پنجاه نفر نیروی کار شاغل باشند چنانچه در دوره معافیت، هرسال نسبت به سال قبل نیروی کار شاغل خود را حداقل پنجاه درصد (50%) افزایش دهند، به ازای هر سال افزایش کارکنان یک‌سال اضافه می­شود. تعداد نیروی کار شاغل و همچنین افزایش اشتغال نیروی کار در هر واحد با تأیید وزارت تعاون، کار و رفاه اجتماعی و ارائه اسناد و مدارک مربوط به فهرست بیمه تأمین اجتماعی کارکنان محقق می­شود. در صورت کاهش نیروی کار از حداقل افزایش مذکور در سال بعد که از مشوق مالیاتی این بند استفاده کرده باشند، مالیات متعلق در سال کاهش، مطالبه و وصول می‌شود. افرادی که بازنشسته، بازخرید و مستعفی می‌شوند کاهش محسوب نمی‌گردد.
</t>
        </r>
      </text>
    </comment>
    <comment ref="B9" authorId="0">
      <text>
        <r>
          <rPr>
            <sz val="11"/>
            <color indexed="81"/>
            <rFont val="Calibri"/>
            <family val="2"/>
            <scheme val="minor"/>
          </rPr>
          <t>پ- دوره برخورداری محاسبه مالیات با نرخ صفر برای واحدهای اقتصادی مذکور موضوع این ماده واقع در شهرکهای صنعتی یا مناطق ویژه اقتصادی به مدت دو سال و در صورت استقرار شهرکهای صنعتی یا مناطق ویژه اقتصادی در مناطق کمترتوسعه‌یافته، به مدت سه‌سال افزایش می‌یابد</t>
        </r>
        <r>
          <rPr>
            <sz val="9"/>
            <color indexed="81"/>
            <rFont val="Tahoma"/>
            <family val="2"/>
          </rPr>
          <t xml:space="preserve">.
</t>
        </r>
      </text>
    </comment>
    <comment ref="B10" authorId="0">
      <text>
        <r>
          <rPr>
            <sz val="11"/>
            <color indexed="81"/>
            <rFont val="Calibri"/>
            <family val="2"/>
            <scheme val="minor"/>
          </rPr>
          <t>ث- به منظور تشویق و افزایش سرمایه‌گذاری‌های اقتصادی در واحدهای موضوع این ماده علاوه بر دوره حمایت از طریق مالیات با نرخ صفر حسب مورد، سرمایه‌گذاری در مناطق کمترتوسعه‌یافته و سایر مناطق به شرح زیر مورد حمایت قرار می‌گیرد:
-1 در مناطق کمترتوسعه‌یافته:
مالیات سالهای بعد از دوره محاسبه مالیات با نرخ صفر مذکور در صدر این ماده تا زمانی که جمع درآمد مشمول مالیات واحد به دو برابر سرمایه ثبت و پرداخت‌شده برسد، با نرخ صفر محاسبه می‌شود و بعد از آن، مالیات متعلقه با نرخهای مقرر در ماده (105) این قانون و تبصره‌های آن محاسبه و دریافت می‌شود.</t>
        </r>
        <r>
          <rPr>
            <sz val="9"/>
            <color indexed="81"/>
            <rFont val="Tahoma"/>
            <family val="2"/>
          </rPr>
          <t xml:space="preserve">
</t>
        </r>
      </text>
    </comment>
    <comment ref="B11" authorId="0">
      <text>
        <r>
          <rPr>
            <sz val="9"/>
            <color indexed="81"/>
            <rFont val="Tahoma"/>
            <family val="2"/>
          </rPr>
          <t xml:space="preserve">
</t>
        </r>
      </text>
    </comment>
    <comment ref="B12" authorId="0">
      <text>
        <r>
          <rPr>
            <sz val="11"/>
            <color indexed="81"/>
            <rFont val="Calibri"/>
            <family val="2"/>
            <scheme val="minor"/>
          </rPr>
          <t>درآمد حمل و نقل اشخاص حقوقی غیردولتی، از مشوق مالیاتی جزءهای (1) و (2) این بند برخوردار می‌باشند. اشخاص حقوقی غیردولتی موضوع این ماده که قبل از این اصلاحیه تأسیس شده‌اند، درصورت سرمایه‌گذاری مجدد از مشوق این ماده می‌توانند استفاده کنند.</t>
        </r>
        <r>
          <rPr>
            <sz val="9"/>
            <color indexed="81"/>
            <rFont val="Tahoma"/>
            <family val="2"/>
          </rPr>
          <t xml:space="preserve">
</t>
        </r>
      </text>
    </comment>
    <comment ref="B13" authorId="0">
      <text>
        <r>
          <rPr>
            <sz val="11"/>
            <color indexed="81"/>
            <rFont val="Calibri"/>
            <family val="2"/>
            <scheme val="minor"/>
          </rPr>
          <t>هرگونه سرمایه‌گذاری که با مجوز مراجع قانونی ذی‌ربط به‌ منظور تأسیس، توسعه، بازسازی و نوسازی واحدهای مذکور برای ایجاد دارایی‌های ثابت به‌استثنای زمین هزینه می‌شود، مشمول حکم این بند است.</t>
        </r>
        <r>
          <rPr>
            <sz val="9"/>
            <color indexed="81"/>
            <rFont val="Tahoma"/>
            <family val="2"/>
          </rPr>
          <t xml:space="preserve">
</t>
        </r>
      </text>
    </comment>
    <comment ref="B14" authorId="0">
      <text>
        <r>
          <rPr>
            <sz val="12"/>
            <color indexed="81"/>
            <rFont val="Calibri"/>
            <family val="2"/>
            <scheme val="minor"/>
          </rPr>
          <t>ح- درصورتی‌که سرمایه‌گذاری انجام‌شده موضوع این ماده با مشارکت سرمایه‌گذاران خارجی با مجوز سازمان سرمایه‌گذاری و کمکهای اقتصادی و فنی ایران انجام شده باشد به‌ازای هر پنج‌درصد (5%) مشارکت سرمایه‌گذاری خارجی به میزان ده‌ درصد (10%) به مشوق این ماده به نسبت سرمایه ثبت و پرداخت شده و حداکثر تا پنجاه‌درصد (50%) اضافه می‌شود.</t>
        </r>
        <r>
          <rPr>
            <sz val="9"/>
            <color indexed="81"/>
            <rFont val="Tahoma"/>
            <family val="2"/>
          </rPr>
          <t xml:space="preserve">
</t>
        </r>
      </text>
    </comment>
    <comment ref="B15" authorId="0">
      <text>
        <r>
          <rPr>
            <sz val="11"/>
            <color indexed="81"/>
            <rFont val="Calibri"/>
            <family val="2"/>
            <scheme val="minor"/>
          </rPr>
          <t>خ- شرکتهای خارجی که با استفاده از ظرفیت واحدهای تولیدی داخلی در ایران نسبت به تولید محصولات با نشان معتبر اقدام کنند درصورتی‌که حداقل بیست‌درصد (20%) از محصولات تولیدی را صادر نمایند از تاریخ انعقاد قرارداد همکاری با واحد تولید ایرانی در دوره محاسبه مالیات با نرخ صفر واحد تولیدی مذکور مشمول حکم این ماده بوده و در صورت اتمام دوره مذکور، از پنجاه‌درصد (50%) تخفیف در نرخ مالیاتی نسبت به درآمد ابرازی حاصل از فروش محصولات تولیدی در مدت مذکور در این ماده برخوردار می‌باشند.</t>
        </r>
        <r>
          <rPr>
            <sz val="9"/>
            <color indexed="81"/>
            <rFont val="Tahoma"/>
            <family val="2"/>
          </rPr>
          <t xml:space="preserve">
</t>
        </r>
      </text>
    </comment>
    <comment ref="B16" authorId="0">
      <text>
        <r>
          <rPr>
            <sz val="11"/>
            <color indexed="81"/>
            <rFont val="Calibri"/>
            <family val="2"/>
            <scheme val="minor"/>
          </rPr>
          <t>ز- صددرصد (100%) درآمد ابرازی دفاتر گردشگری و زیارتی دارای مجوز از مراجع قانونی ذی‌ربط که از محل جذب گردشگران خارجی یا اعزام زائر به عربستان، عراق و سوریه تحصیل شده باشد با نرخ صفر مالیاتی مشمول مالیات می‌باشد.</t>
        </r>
        <r>
          <rPr>
            <sz val="9"/>
            <color indexed="81"/>
            <rFont val="Tahoma"/>
            <family val="2"/>
          </rPr>
          <t xml:space="preserve">
</t>
        </r>
      </text>
    </comment>
    <comment ref="B17" authorId="0">
      <text>
        <r>
          <rPr>
            <sz val="11"/>
            <color indexed="81"/>
            <rFont val="Calibri"/>
            <family val="2"/>
            <scheme val="minor"/>
          </rPr>
          <t>تبصره 3- کارخانه­های واقع در محدوده آبریز تهران که تعداد کارکنان آنها کمتر از پنجاه نفر نباشند در صورتی که تأسیسات خود را کلا به خارج از شعاع یکصد و بیست کیلومتری مرکز تهران انتقال دهند براساس ضوابطی که از طرف وزارت امور اقتصادی و دارایی و وزارت ذیربط حسب مورد برقرار می شود تا ده سال از تاریخ بهره برداری در محل جدید از پرداخت مالیات بر درآمد ناشی از فعالیت صنعتی مربوط معاف خواهند بود . کارخانه های واقع در شعاع یکصد و بیست کیلومتر تهران و حوزه استحفاظی شهرهای بزرگ (مشهد ، تبریز، اهواز، اراک، شیراز و اصفهان) که تأسیسات خود را کلا به شهرکهای صنعتی مصوب انتقال دهند، از تاریخ بهره برداری در محل جدید از نصف مدت معافیت مالیاتی موضوع این تبصره برخوردار خواهند شد.</t>
        </r>
        <r>
          <rPr>
            <sz val="9"/>
            <color indexed="81"/>
            <rFont val="Tahoma"/>
            <family val="2"/>
          </rPr>
          <t xml:space="preserve">
</t>
        </r>
      </text>
    </comment>
    <comment ref="B18" authorId="0">
      <text>
        <r>
          <rPr>
            <sz val="11"/>
            <color indexed="81"/>
            <rFont val="Calibri"/>
            <family val="2"/>
            <scheme val="minor"/>
          </rPr>
          <t>ل - فعالیت‌های انتشاراتی و مطبوعاتی و قرآنی(دارای مجوز از وزارت فرهنگ و ارشاد اسلامی و دستگاههای ذی‌ربط) ، فرهنگی و هنری که به موجب مجوز وزارت فرهنگ و ارشاد اسلامی انجام می‌شوند، از پرداخت مالیات معاف است.</t>
        </r>
      </text>
    </comment>
    <comment ref="B19" authorId="0">
      <text>
        <r>
          <rPr>
            <sz val="11"/>
            <color indexed="81"/>
            <rFont val="Calibri"/>
            <family val="2"/>
            <scheme val="minor"/>
          </rPr>
          <t>لف - صددرصد (100%) درآمد حاصل از صادرات محصولات تمام شده کالاهای صنعتی و محصولات بخش کشاورزی (‌شامل محصولات زراعی،‌ باغی، دام و طیور، شیلات، جنگل و مرتع) و صنایع تبدیلی و تکمیلی آن و پنجاه درصد (50%) درآمد حاصل از صادرات سایر کالاهایی که به منظور‌دست یافتن به اهداف صادرات کالاهای غیرنفتی به خارج از کشور صادر می‌شوند از شمول مالیات معاف هستند. فهرست کالاهای مشمول این ماده در‌طول هر برنامه به پیشنهاد وزارتخانه‌های امور اقتصادی و دارایی، بازرگانی ، جهاد کشاورزی و وزارت صنایع و معادن به تصویب هیأت ‌وزیران می‌رسد.</t>
        </r>
        <r>
          <rPr>
            <sz val="9"/>
            <color indexed="81"/>
            <rFont val="Tahoma"/>
            <family val="2"/>
          </rPr>
          <t xml:space="preserve">
</t>
        </r>
      </text>
    </comment>
    <comment ref="B20" authorId="0">
      <text>
        <r>
          <rPr>
            <sz val="11"/>
            <color indexed="81"/>
            <rFont val="Calibri"/>
            <family val="2"/>
            <scheme val="minor"/>
          </rPr>
          <t>الف - صددرصد (100%) درآمد حاصل از صادرات محصولات تمام شده کالاهای صنعتی و محصولات بخش کشاورزی (‌شامل محصولات زراعی،‌ باغی، دام و طیور، شیلات، جنگل و مرتع) و صنایع تبدیلی و تکمیلی آن و پنجاه درصد (50%) درآمد حاصل از صادرات سایر کالاهایی که به منظور‌دست یافتن به اهداف صادرات کالاهای غیرنفتی به خارج از کشور صادر می‌شوند از شمول مالیات معاف هستند. فهرست کالاهای مشمول این ماده در‌طول هر برنامه به پیشنهاد وزارتخانه‌های امور اقتصادی و دارایی، بازرگانی ، جهاد کشاورزی و وزارت صنایع و معادن به تصویب هیأت ‌وزیران می‌رسد.</t>
        </r>
        <r>
          <rPr>
            <sz val="9"/>
            <color indexed="81"/>
            <rFont val="Tahoma"/>
            <family val="2"/>
          </rPr>
          <t xml:space="preserve">
</t>
        </r>
      </text>
    </comment>
    <comment ref="B21" authorId="0">
      <text>
        <r>
          <rPr>
            <sz val="11"/>
            <color indexed="81"/>
            <rFont val="Calibri"/>
            <family val="2"/>
            <scheme val="minor"/>
          </rPr>
          <t>لف - صددرصد (100%) درآمد حاصل از صادرات محصولات تمام شده کالاهای صنعتی و محصولات بخش کشاورزی (‌شامل محصولات زراعی،‌ باغی، دام و طیور، شیلات، جنگل و مرتع) و صنایع تبدیلی و تکمیلی آن و پنجاه درصد (50%) درآمد حاصل از صادرات سایر کالاهایی که به منظور‌دست یافتن به اهداف صادرات کالاهای غیرنفتی به خارج از کشور صادر می‌شوند از شمول مالیات معاف هستند. فهرست کالاهای مشمول این ماده در‌طول هر برنامه به پیشنهاد وزارتخانه‌های امور اقتصادی و دارایی، بازرگانی ، جهاد کشاورزی و وزارت صنایع و معادن به تصویب هیأت ‌وزیران می‌رسد.</t>
        </r>
        <r>
          <rPr>
            <sz val="9"/>
            <color indexed="81"/>
            <rFont val="Tahoma"/>
            <family val="2"/>
          </rPr>
          <t xml:space="preserve">
</t>
        </r>
      </text>
    </comment>
    <comment ref="B22" authorId="0">
      <text>
        <r>
          <rPr>
            <sz val="11"/>
            <color indexed="81"/>
            <rFont val="Calibri"/>
            <family val="2"/>
            <scheme val="minor"/>
          </rPr>
          <t>ب - صددرصد(100 %) درآمد حاصل از صادرات کالاهای مختلف که بصورت ترانزیت به ایران وارد شده یا می‌شوند و بدون تغییر در ماهیت یا با انجام کاری بر‌روی آن صادر می‌شوند از شمول مالیات معاف است</t>
        </r>
        <r>
          <rPr>
            <sz val="9"/>
            <color indexed="81"/>
            <rFont val="Tahoma"/>
            <family val="2"/>
          </rPr>
          <t xml:space="preserve">
</t>
        </r>
      </text>
    </comment>
    <comment ref="B23" authorId="0">
      <text>
        <r>
          <rPr>
            <sz val="11"/>
            <color indexed="81"/>
            <rFont val="Calibri"/>
            <family val="2"/>
            <scheme val="minor"/>
          </rPr>
          <t>ماده 142 - درآمد کارگاه­های فرش دستباف و صنایع دستی و شرکتهای تعاونی و اتحادیه‌های تولیدی مربوطه از پرداخت مالیات معاف است.</t>
        </r>
        <r>
          <rPr>
            <sz val="9"/>
            <color indexed="81"/>
            <rFont val="Tahoma"/>
            <family val="2"/>
          </rPr>
          <t xml:space="preserve">
</t>
        </r>
      </text>
    </comment>
    <comment ref="B24" authorId="0">
      <text>
        <r>
          <rPr>
            <sz val="11"/>
            <color indexed="81"/>
            <rFont val="Calibri"/>
            <family val="2"/>
            <scheme val="minor"/>
          </rPr>
          <t>ماده 145- سود دریافتی به هر عنوان در موارد زیر از پرداخت مالیات معاف است:
-1سود متعلق به سپرده‌های مربوط به کسور بازنشستگی و پس‌انداز کارمندان و کارگران نزد بانک‌های ایرانی در حدود مقررات استخدامی‌مربوطه.
-2 سود یا جوایز متعلق به حساب‌های پس‌انداز و سپرده‌های مختلف نزد بانکهای ایرانی یا موسسات اعتباری غیربانکی مجاز. این معافیت شامل سپرده‌هایی که بانکها یا موسسات اعتباری غیربانکی مجاز نزد هم‌می­گذارند نخواهد بود.
3- جوایز متعلق به اوراق قرضه دولتی و اسناد خزانه.
4- سود پرداختی بانک‌های ایرانی به بانک‌های خارج از ایران بابت اضافه برداشت (‌اوردرافت) و سپرده ثابت به شرط معامله متقابل.
5- سود و جوایز متعلق به اوراق مشارکت.
تبصره - در مواردی که در قانون مالیات‌های مستقیم به بانکها اشاره می‌شود، امتیازات، تسهیلات، ترجیحات و تکالیف ذکر شده شامل موسسات‌ اعتباری غیر بانکی که به موجب قانون یا با مجوز بانک مرکزی جمهوری اسلامی ایران تأسیس شده‌اند یا می‌شوند، صندوق ضمانت سرمایه‌گذاری صنایع کوچک، صندوق حمایت از تحقیقات و توسعه صنایع الکترونیک، صنایع دریایی و بیمه سرمایه‌گذاری فعالیت‌های معدنی و صندوق حمایت از توسعه سرمایه‌گذاری در بخش کشاورزی نیز خواهد شد</t>
        </r>
        <r>
          <rPr>
            <sz val="9"/>
            <color indexed="81"/>
            <rFont val="Tahoma"/>
            <family val="2"/>
          </rPr>
          <t xml:space="preserve">
</t>
        </r>
      </text>
    </comment>
    <comment ref="B25" authorId="0">
      <text>
        <r>
          <rPr>
            <sz val="11"/>
            <color indexed="81"/>
            <rFont val="Calibri"/>
            <family val="2"/>
            <scheme val="minor"/>
          </rPr>
          <t>ماده 145- سود دریافتی به هر عنوان در موارد زیر از پرداخت مالیات معاف است:
5- سود و جوایز متعلق به اوراق مشارکت.</t>
        </r>
        <r>
          <rPr>
            <sz val="9"/>
            <color indexed="81"/>
            <rFont val="Tahoma"/>
            <family val="2"/>
          </rPr>
          <t xml:space="preserve">
</t>
        </r>
      </text>
    </comment>
    <comment ref="B26" authorId="0">
      <text>
        <r>
          <rPr>
            <sz val="11"/>
            <color indexed="81"/>
            <rFont val="Calibri"/>
            <family val="2"/>
            <scheme val="minor"/>
          </rPr>
          <t xml:space="preserve">قانون چگونگی اداره مناطق آزاد تجاری - صنعتی جمهوری اسلامی ایران
ماده 13 - اشخاص حقیقی و حقوقی که در منطقه به انواع فعالیتهای اقتصادی اشتغال دارند، نسبت به هر نوع فعالیت اقتصادی در منطقه آزاد از تاریخ بهره برداری مندرج در مجوز به مدت پانزده سال از پرداخت مالیات بر درآمد و دارایی موضوع قانون مالیاتهای مستقیم معاف خواهند بود و پس از انقضا پانزده سال تابع مقررات مالیاتی خواهند بود که با پیشنهاد هیات وزیران به تصویب مجلس شورای اسلامی خواهد رسید. </t>
        </r>
        <r>
          <rPr>
            <sz val="9"/>
            <color indexed="81"/>
            <rFont val="Tahoma"/>
            <family val="2"/>
          </rPr>
          <t xml:space="preserve">
</t>
        </r>
      </text>
    </comment>
    <comment ref="B27" authorId="0">
      <text>
        <r>
          <rPr>
            <sz val="11"/>
            <color indexed="81"/>
            <rFont val="Calibri"/>
            <family val="2"/>
            <scheme val="minor"/>
          </rPr>
          <t>ماده 134- درآمد حاصل از تعلیم و تربیت مدارس غیر انتفاعی اعم از ابتدایی، راهنمایی، متوسطه، فنی و حرفه‌ای، آموزشگاههای فنی و حرفه‌ای آزاد دارای مجوز از سازمان آموزش فنی و حرفه‌ای کشور(1)، دانشگاهها و مراکز آموزش عالی‌غیر انتفاعی و مهدهای کودک در مناطق کمتر توسعه یافته و روستاها و درآمد موسسات نگهداری معلولین ذهنی و حرکتی بابت نگهداری اشخاص مذکور که حسب مورد دارای پروانه فعالیت از مراجع ذیربط‌ هستند همچنین درآمد باشگاه­ها و موسسات ورزشی دارای مجوز از سازمان تربیت بدنی حاصل از فعالیت­های منحصرا ورزشی از پرداخت مالیات معاف‌ است.
آیین‌نامه اجرایی این ماده به پیشنهاد وزارت امور اقتصادی و دارایی به تصویب هیأت وزیران خواهد رسید.</t>
        </r>
        <r>
          <rPr>
            <sz val="9"/>
            <color indexed="81"/>
            <rFont val="Tahoma"/>
            <family val="2"/>
          </rPr>
          <t xml:space="preserve">
</t>
        </r>
      </text>
    </comment>
    <comment ref="B28" authorId="0">
      <text>
        <r>
          <rPr>
            <sz val="11"/>
            <color indexed="81"/>
            <rFont val="Calibri"/>
            <family val="2"/>
            <scheme val="minor"/>
          </rPr>
          <t>تبصره 1- تمامی درآمدهای صندوق سرمایه‌گذاری در چهارچوب این قانون و تمامی درآمدهای حاصل از سرمایه‌گذاری در اوراق بهادار موضوع بند (24) ماده (1) قانون بازار اوراق بهادار جمهوری اسلامی ایران مصوب 1384 و درآمدهای حاصل از نقل و انتقال این اوراق یا درآمدهای حاصل از صدور و ابطال آنها از پرداخت مالیات بردرآمد و مالیات بر ارزش افزوده موضوع قانون مالیات بر ارزش افزوده مصوب 2/3/1387 معاف می‌باشد(1) و از بابت نقل و انتقال آنها و صدور و ابطال اوراق بهادار یاد شده مالیاتی مطالبه نخواهد شد</t>
        </r>
        <r>
          <rPr>
            <sz val="9"/>
            <color indexed="81"/>
            <rFont val="Tahoma"/>
            <family val="2"/>
          </rPr>
          <t xml:space="preserve">.
</t>
        </r>
      </text>
    </comment>
    <comment ref="B29" authorId="0">
      <text>
        <r>
          <rPr>
            <sz val="11"/>
            <color indexed="81"/>
            <rFont val="Calibri"/>
            <family val="2"/>
            <scheme val="minor"/>
          </rPr>
          <t>ماده 144 ـ جهیزیه منقول و مهریه اعم از منقول و غیرمنقول و جوایز علمی و بورس‌های تحصیلی و همچنین درآمدی که بابت‌ حق اختراع یا حق اکتشاف عاید مخترعین و مکتشفین می‌گردد به‌طور کلی و نیز درآمد ناشی از فعالیت‌های پژوهشی و تحقیقاتی ‌مراکزی که دارای پروانة تحقیق از وزارتخانه‌های ذیصلاح می‌باشند به مدت ده سال از تاریخ اجرای این اصلاحیه طبق ضوابط مقرر درآیین‌نامه‌ای که به پیشنهاد وزارتخانه‌های فرهنگ و آموزش عالی‌، بهداشت‌، درمان و آموزش پزشکی و امور اقتصادی و دارایی به‌تصویب هیأت وزیران خواهد رسید، از پرداخت مالیات معاف ‌می‌باشد.</t>
        </r>
        <r>
          <rPr>
            <sz val="9"/>
            <color indexed="81"/>
            <rFont val="Tahoma"/>
            <family val="2"/>
          </rPr>
          <t xml:space="preserve">
</t>
        </r>
      </text>
    </comment>
    <comment ref="B30" authorId="0">
      <text>
        <r>
          <rPr>
            <sz val="9"/>
            <color indexed="81"/>
            <rFont val="Tahoma"/>
            <family val="2"/>
          </rPr>
          <t xml:space="preserve">صددرصد (۱۰۰%) درآمد صندوق حمایت از توسعه بخش کشاورزی ، شرکت‌های تعاونی روستایی، عشایری، کشاورزی، صیادان، کارگری، کارمندی، دانشجویان و دانش آموزان و اتحادیه‌های آنها از مالیات معاف است.
</t>
        </r>
      </text>
    </comment>
    <comment ref="B31" authorId="0">
      <text>
        <r>
          <rPr>
            <sz val="11"/>
            <color indexed="81"/>
            <rFont val="Calibri"/>
            <family val="2"/>
            <scheme val="minor"/>
          </rPr>
          <t xml:space="preserve"> بنیادها­ و نهادهای انقلاب اسلامی دارای مجوز معافیت از طرف­ حضرت­امام خمینی(ره) و مقام­ معظم </t>
        </r>
        <r>
          <rPr>
            <b/>
            <sz val="9"/>
            <color indexed="81"/>
            <rFont val="Tahoma"/>
            <family val="2"/>
          </rPr>
          <t>رهبری.(1)</t>
        </r>
      </text>
    </comment>
    <comment ref="B32" authorId="0">
      <text>
        <r>
          <rPr>
            <sz val="11"/>
            <color indexed="81"/>
            <rFont val="Calibri"/>
            <family val="2"/>
            <scheme val="minor"/>
          </rPr>
          <t>الف: معافيت از پرداخت ماليات، عوارض، حقوقي گمركي، سود بازرگاني و عوارض صادراتي به مدت 15 سال.</t>
        </r>
        <r>
          <rPr>
            <sz val="9"/>
            <color indexed="81"/>
            <rFont val="Tahoma"/>
            <family val="2"/>
          </rPr>
          <t xml:space="preserve">
</t>
        </r>
      </text>
    </comment>
    <comment ref="B33" authorId="0">
      <text>
        <r>
          <rPr>
            <b/>
            <sz val="11"/>
            <color indexed="81"/>
            <rFont val="Calibri"/>
            <family val="2"/>
            <scheme val="minor"/>
          </rPr>
          <t xml:space="preserve">ماده 9: </t>
        </r>
        <r>
          <rPr>
            <sz val="11"/>
            <color indexed="81"/>
            <rFont val="Calibri"/>
            <family val="2"/>
            <scheme val="minor"/>
          </rPr>
          <t>شركتها و موسسات دانش بنيان مجازند مركز فعاليت خود را در محدوده شهر تهران و ديگر شهرها با رعايت مقررات زيست محيطي مستقر نمايند.</t>
        </r>
        <r>
          <rPr>
            <sz val="9"/>
            <color indexed="81"/>
            <rFont val="Tahoma"/>
            <family val="2"/>
          </rPr>
          <t xml:space="preserve">
</t>
        </r>
      </text>
    </comment>
    <comment ref="B34" authorId="0">
      <text>
        <r>
          <rPr>
            <sz val="9"/>
            <color indexed="81"/>
            <rFont val="Tahoma"/>
            <family val="2"/>
          </rPr>
          <t xml:space="preserve">
</t>
        </r>
        <r>
          <rPr>
            <sz val="11"/>
            <color indexed="81"/>
            <rFont val="Calibri"/>
            <family val="2"/>
            <scheme val="minor"/>
          </rPr>
          <t>قانون "توسعه ابزارها و نهادهاي مالي جديد در راستاي تسهيل اجراي سياستهاي كلي
اصل چهل و چهارم قانون اساسي</t>
        </r>
        <r>
          <rPr>
            <sz val="9"/>
            <color indexed="81"/>
            <rFont val="Tahoma"/>
            <family val="2"/>
          </rPr>
          <t xml:space="preserve">
ماده 11 </t>
        </r>
        <r>
          <rPr>
            <sz val="11"/>
            <color indexed="81"/>
            <rFont val="Calibri"/>
            <family val="2"/>
            <scheme val="minor"/>
          </rPr>
          <t xml:space="preserve">– نهاد واسط از پرداخت هرگونـه ماليـات و عـوارض نقـل و انتقـال و ماليـات بردرآمـد آن دسـته از
داراييهايي كه تأمين مالي آن از طريق انتشار اوراق بهادار به عموم صورت ميگيرد معاف است. وجوه
حاصل از اقدامات تأمين مالي كه از طريق انتشار اوراق بهادار توسط اين گونه نهادها صورت ميگيـرد،
بايد در حساب خاصي متمركز شود و هرگونه برداشت از ايـن حسـاب بايـد تحـت نظـارت و بـا تأييـد
سازمان انجام گيرد. دستورالعمل مربوط به فعاليت نهادهاي واسط ظرف مـدت سـه مـاه بـه پيشـنهاد
سازمان به تصويب شوراي عالي بورس و اوراق بهادار خواهد رسيد. 
</t>
        </r>
      </text>
    </comment>
    <comment ref="B35" authorId="0">
      <text>
        <r>
          <rPr>
            <sz val="9"/>
            <color indexed="81"/>
            <rFont val="Tahoma"/>
            <family val="2"/>
          </rPr>
          <t xml:space="preserve">دولت می‌تواند برای جلوگیری از اخذ مالیات مضاعف و تبادل اطلاعات راجع به درآمد و دارایی مودیان با دولت‌های خارجی موافقت‌نامه‌های مالیاتی منعقد و پس از تصویب مجلس شورای اسلامی به مرحله اجرا بگذارد. قراردادها یا موافقت‌نامه‌های مربوط به امور مالیاتی که تا تاریخ اجرای این قانون با دول خارجی منعقد و به تصویب قوه مقننه یا هیات وزیران رسیده است تا زمانی که لغو نشده به قوت خود باقی است. دولت موظف است ظرف یک سال از تاریخ اجرای این قانون قراردادها و موافقت‌نامه‌های قبلی را بررسی و نظر خود را مبنی بر ادامه یا لغو آنها مستدلا به مجلس شورای اسلامی گزارش نماید.
</t>
        </r>
      </text>
    </comment>
    <comment ref="B36" authorId="0">
      <text>
        <r>
          <rPr>
            <sz val="11"/>
            <color indexed="81"/>
            <rFont val="Calibri"/>
            <family val="2"/>
            <scheme val="minor"/>
          </rPr>
          <t>ماده 138 مکرر- اشخاصی که آورده نقدی برای تأمین مالی پروژه ـ طرح و سرمایه در گردش بنگاههای تولیدی را در قالب عقود مشارکتی فراهم نمایند، معادل حداقل سود مورد انتظار عقود مشارکتی مصوب شورای پول و اعتبار از پرداخت مالیات بر درآمد معاف می­شوند و برای پرداخت‌کننده سود، معادل سود پرداختی مذکور به‌عنوان هزینه قابل قبول مالیاتی تلقی می‌شود.</t>
        </r>
        <r>
          <rPr>
            <sz val="9"/>
            <color indexed="81"/>
            <rFont val="Tahoma"/>
            <family val="2"/>
          </rPr>
          <t xml:space="preserve">
</t>
        </r>
      </text>
    </comment>
    <comment ref="B37" authorId="0">
      <text>
        <r>
          <rPr>
            <sz val="11"/>
            <color indexed="81"/>
            <rFont val="Calibri"/>
            <family val="2"/>
            <scheme val="minor"/>
          </rPr>
          <t>ماده 139 –
الف - موقوفات، نذورات، پذیره، کمکها و هدایای دریافتی نقدی و غیرنقدی آستان قدس رضوی، آستان حضرت عبدالعظیم الحسنی (ع)، آستانه‌حضرت معصومه(س)، آستان حضرت احمد ابن موسی (ع)«‌شاه چراغ»، آستان مقدس حضرت امام خمینی (‌ره)، مساجد، حسینیه‌ها، تکایا و سایر ‌بقاع متبرکه از پرداخت مالیات معاف است. تشخیص سایر بقاع متبرکه به عهده سازمان اوقاف و امور خیریه می‌باشد.
ب - کمک‌ها و هدایای دریافتی نقدی و غیرنقدی جمعیت هلال احمر جمهوری اسلامی ایران از پرداخت مالیات معاف است.
ج - کمکها و هدایای دریافتی نقدی و غیرنقدی صندوق‌های پس انداز بازنشستگی و سازمان بیمه خدمات درمانی و سازمان تأمین اجتماعی و صندوق بیمه اجتماعی کشاورزان، روستائیان و عشایر و‌ همچنین حق بیمه و حق بازنشستگی سهم کارکنان و کارفرما و جریمه‌های دریافتی مربوط توسط آنها از پرداخت مالیات معاف است.
‌د - کمکها و هدایای دریافتی نقدی و غیرنقدی مدارس علوم اسلامی از پرداخت مالیات معاف است.(1) تشخیص مدارس علوم اسلامی با شورای ‌مدیریت حوزه علمیه قم می‌باشد.
‌ه - کمکها و هدایای دریافتی نقدی و غیرنقدی نهادهای انقلاب اسلامی از پرداخت مالیات معاف است.(2)تشخیص نهادهای انقلاب اسلامی با هیأت ‌وزیران می‌باشد.
‌و - آن قسمت از درآمد صندوق عمران موقوفات کشور که به مصرف عمران موقوفات برسد از پرداخت مالیات معاف است.(3)
ز - درآمد اشخاص از محل وجوه بریه ولی فقیه، خمس و زکات از پرداخت مالیات معاف است.
ح - آن قسمت از درآمد موقوفات عام که طبق موازین شرعی به مصرف اموری از قبیل تبلیغات اسلامی، تحقیقات فرهنگی، علمی، دینی، فنی،‌اختراعات، اکتشافات، تعلیم و تربیت، بهداشت و درمان، بنا و تعمیر و نگهداری مساجد و مصلاها و حوزه‌های علمیه و مدارس علوم اسلامی و‌ مدارس و دانشگاه‌های دولتی، مراسم تعزیه و اطعام، تعمیر آثار باستانی، امور عمرانی و آبادانی، هزینه یا وام تحصیلی دانش‌آموزان و دانشجویان،‌کمک به مستضعفان و آسیب دیدگان حوادث ناشی از سیل، زلزله، آتش سوزی، جنگ و حوادث غیرمترقبه دیگر برسد، مشروط بر این که درآمد و‌ هزینه‌های مزبور به تأیید سازمان اوقاف و امور خیریه رسیده باشد و همچنین ساخت، تعمیر و نگهداری مراکز نگهداری کودکان و نوجوانان بی­سرپرست و بدسرپرست در گروههای سنی و جنسی مختلف، مراکز نگهداری و مراقبت سالمندان، کارگاههای حرفه‌آموزی و اشتغال مصدومان ضایعه نخاعی، معلولان جسمی و حرکتی، زنان سرپرست خانوار و دختران خودسرپرست، مراکز آموزش، توانبخشی و حرفه‌آموزی معلولان ذهنی و کودکان نابینا، ‌کم بینا، کم شنوا و ناشنوا و سایر مراکز و اماکنی که بتوانند در خدمت مددجویان سازمان‌های حمایتی بهزیستی کشور قرار گیرند(4) از پرداخت مالیات معاف است</t>
        </r>
      </text>
    </comment>
    <comment ref="B38" authorId="0">
      <text>
        <r>
          <rPr>
            <sz val="9"/>
            <color indexed="81"/>
            <rFont val="Tahoma"/>
            <family val="2"/>
          </rPr>
          <t xml:space="preserve">تبصره ۱ (اصلاحی ۱۳۸۰/۱۱/۲۷) - وجوهی که از فعالیت‌های غیرانتفاعی و به منظور پیشبرد اهداف و وظایف اشخاص موضوع این ماده از راه برگزاری دوره‌های آموزشی، سمینارها، نشر کتاب و نشریه‌های دوره‌ای و ... در چارچوب اساسنامه آنها تحصیل می‌شود و سازمان امور مالیاتی کشور بر درآمد و هزینه آنها نظارت می‌کند. از پرداخت مالیات معاف است.
</t>
        </r>
      </text>
    </comment>
  </commentList>
</comments>
</file>

<file path=xl/comments6.xml><?xml version="1.0" encoding="utf-8"?>
<comments xmlns="http://schemas.openxmlformats.org/spreadsheetml/2006/main">
  <authors>
    <author>sakooei</author>
  </authors>
  <commentList>
    <comment ref="B7" authorId="0">
      <text>
        <r>
          <rPr>
            <sz val="12"/>
            <color indexed="81"/>
            <rFont val="Calibri"/>
            <family val="2"/>
            <scheme val="minor"/>
          </rPr>
          <t>بند 12- ‌زیان اشخاص حقیقی یا حقوقی که از طریق رسیدگی به دفاتر آنها و با توجه به مقررات احراز گردد، از درآمد سال یا سال­های بعد استهلاک‌ پذیر است.</t>
        </r>
        <r>
          <rPr>
            <sz val="9"/>
            <color indexed="81"/>
            <rFont val="Tahoma"/>
            <family val="2"/>
          </rPr>
          <t xml:space="preserve">
</t>
        </r>
      </text>
    </comment>
  </commentList>
</comments>
</file>

<file path=xl/comments7.xml><?xml version="1.0" encoding="utf-8"?>
<comments xmlns="http://schemas.openxmlformats.org/spreadsheetml/2006/main">
  <authors>
    <author>sakooei</author>
  </authors>
  <commentList>
    <comment ref="B5" authorId="0">
      <text>
        <r>
          <rPr>
            <b/>
            <sz val="9"/>
            <color indexed="81"/>
            <rFont val="Calibri"/>
            <family val="2"/>
            <scheme val="minor"/>
          </rPr>
          <t>درآمد مشمول مالیات ابرازی شرکت‌ها و اتحادیه‌های تعاونی متعارف و شرکت‌های تعاونی سهامی‌عام مشمول بیست وپنج درصد (۲۵%)‌ تخفیف از نرخ موضوع این ماده می‌‌باشد.</t>
        </r>
        <r>
          <rPr>
            <b/>
            <sz val="9"/>
            <color indexed="81"/>
            <rFont val="Tahoma"/>
            <family val="2"/>
          </rPr>
          <t xml:space="preserve">
</t>
        </r>
        <r>
          <rPr>
            <sz val="9"/>
            <color indexed="81"/>
            <rFont val="Tahoma"/>
            <family val="2"/>
          </rPr>
          <t xml:space="preserve">
</t>
        </r>
      </text>
    </comment>
    <comment ref="B6" authorId="0">
      <text>
        <r>
          <rPr>
            <b/>
            <sz val="9"/>
            <color indexed="81"/>
            <rFont val="Calibri"/>
            <family val="2"/>
            <scheme val="minor"/>
          </rPr>
          <t>اشخاصی که آورده نقدی برای تأمین مالی پروژه ـ طرح و سرمایه در گردش بنگاههای تولیدی را در قالب عقود مشارکتی فراهم نمایند، معادل حداقل سود مورد انتظار عقود مشارکتی مصوب شورای پول و اعتبار(۱) از پرداخت مالیات بر درآمد معاف می‌شوند و برای پرداخت‌کننده سود، معادل سود پرداختی مذکور به‌عنوان هزینه قابل قبول مالیاتی تلقی می‌شود.</t>
        </r>
        <r>
          <rPr>
            <b/>
            <sz val="9"/>
            <color indexed="81"/>
            <rFont val="Tahoma"/>
            <family val="2"/>
          </rPr>
          <t xml:space="preserve">
</t>
        </r>
        <r>
          <rPr>
            <sz val="9"/>
            <color indexed="81"/>
            <rFont val="Tahoma"/>
            <family val="2"/>
          </rPr>
          <t xml:space="preserve">
</t>
        </r>
      </text>
    </comment>
    <comment ref="B7" authorId="0">
      <text>
        <r>
          <rPr>
            <b/>
            <sz val="9"/>
            <color indexed="81"/>
            <rFont val="Calibri"/>
            <family val="2"/>
            <scheme val="minor"/>
          </rPr>
          <t xml:space="preserve"> کلیه تاسیسات ایران‌گردی و جهان‌گردی که قبل از اجرای این ماده پروانه بهره‌ برداری از مراجع قانونی ذی‌ربط اخذ کرده باشند تا مدت شش سال پس از تاریخ لازم‌الاجراء شدن این ماده از پرداخت پنجاه درصد (۵۰%) مالیات بر درآمد ابرازی معاف می‌باشند. حکم این بند نسبت به درآمد حاصل از اعزام گردشگر به خارج از کشور مجری نیست.
</t>
        </r>
        <r>
          <rPr>
            <sz val="9"/>
            <color indexed="81"/>
            <rFont val="Tahoma"/>
            <family val="2"/>
          </rPr>
          <t xml:space="preserve">
</t>
        </r>
      </text>
    </comment>
    <comment ref="B8" authorId="0">
      <text>
        <r>
          <rPr>
            <sz val="9"/>
            <color indexed="81"/>
            <rFont val="Tahoma"/>
            <family val="2"/>
          </rPr>
          <t xml:space="preserve">شرکت‌های خارجی که با استفاده از ظرفیت واحدهای تولیدی داخلی در ایران نسبت به تولید محصولات با نشان معتبر اقدام کنند درصورتی‌که حداقل بیست‌درصد(۲۰%) از محصولات تولیدی را صادر نمایند از تاریخ انعقاد قرارداد همکاری با واحد تولید ایرانی در دوره محاسبه مالیات با نرخ صفر واحد تولیدی مذکور مشمول حکم این ماده بوده و در صورت اتمام دوره مذکور، از پنجاه‌درصد(۵۰%) تخفیف در نرخ مالیاتی نسبت به درآمد ابرازی حاصل از فروش محصولات تولیدی در مدت مذکور در این ماده برخوردار می‌باشند.
</t>
        </r>
      </text>
    </comment>
    <comment ref="B9" authorId="0">
      <text>
        <r>
          <rPr>
            <sz val="9"/>
            <color indexed="81"/>
            <rFont val="Calibri"/>
            <family val="2"/>
            <scheme val="minor"/>
          </rPr>
          <t>معادل هزینه‌های تحقیقاتی و پژوهشی اشخاص حقوقی خصوصی و تعاونی در واحدهای تولیدی و صنعتی دارای پروانه بهره‌برداری از وزارتخانه‌های ذی‌ربط که در قالب قرارداد منعقده با دانشگاه‌ها یا مراکز پژوهشی و آموزش عالی دارای مجوز قطعی از وزارتخانه‌های علوم، تحقیقات و فن‌آوری و بهداشت، درمان و آموزش پزشکی که در چهارچوب نقشه جامع علمی کشور انجام می‌شود، مشروط بر اینکه گزارش پیشرفت سالانه آن به تصویب شورای پژوهشی دانشگاه‌ها و یا مراکز تحقیقاتی مربوطه برسد و ناخالص درآمد ابرازی حاصل از فعالیت‌های تولیدی و معدنی آنها کمتر از پنج میلیارد (۵.۰۰۰.۰۰۰.۰۰۰) ریال نباشد، حداکثر به میزان ده درصد (۱۰%) مالیات ابرازی سال انجام هزینه مذکور بخشوده می‌شود. معادل مبلغ منظور شده به حساب مالیات اشخاص مذکور. به‌عنوان هزینه قابل قبول مالیاتی پذیرفته نخواهد شد.</t>
        </r>
        <r>
          <rPr>
            <sz val="9"/>
            <color indexed="81"/>
            <rFont val="Tahoma"/>
            <family val="2"/>
          </rPr>
          <t xml:space="preserve">
</t>
        </r>
      </text>
    </comment>
    <comment ref="B10" authorId="0">
      <text>
        <r>
          <rPr>
            <b/>
            <sz val="9"/>
            <color indexed="81"/>
            <rFont val="Tahoma"/>
            <family val="2"/>
          </rPr>
          <t>اشخاص حقیقی یا حقوقی ایرانی مقیم ایران در صورتی که درآمدی از خارج کشور تحصیل نموده و مالیات آن را به دولت محل تحصیل درآمد پرداخته باشند و درآمد مذکور را در اظهارنامه یا ترازنامه و حساب سود و زیان خود حسب مورد طبق مقررات این قانون اعلام نمایند مالیات پرداختی آنها در خارج از کشور و یا آن مقدار مالیاتی که به درآمد تحصیل شده در خارج کشور با تناسب به کل درآمد مشمول مالیات آنان تعلق می‌گیرد هرکدام کمتر باشد از مالیات بر درآمد آنها قابل کسر خواهد بود</t>
        </r>
      </text>
    </comment>
    <comment ref="B11" authorId="0">
      <text>
        <r>
          <rPr>
            <b/>
            <sz val="9"/>
            <color indexed="81"/>
            <rFont val="Tahoma"/>
            <family val="2"/>
          </rPr>
          <t xml:space="preserve">دولت می‌تواند برای جلوگیری از اخذ مالیات مضاعف و تبادل اطلاعات راجع به درآمد و دارایی مودیان با دولت‌های خارجی موافقت‌نامه‌های مالیاتی منعقد و پس از تصویب مجلس شورای اسلامی به مرحله اجرا بگذارد. قراردادها یا موافقت‌نامه‌های مربوط به امور مالیاتی که تا تاریخ اجرای این قانون با دول خارجی منعقد و به تصویب قوه مقننه یا هیات وزیران رسیده است تا زمانی که لغو نشده به قوت خود باقی است. دولت موظف است ظرف یک سال از تاریخ اجرای این قانون قراردادها و موافقت‌نامه‌های قبلی را بررسی و نظر خود را مبنی بر ادامه یا لغو آنها مستدلا به مجلس شورای اسلامی گزارش نماید.
</t>
        </r>
        <r>
          <rPr>
            <sz val="9"/>
            <color indexed="81"/>
            <rFont val="Tahoma"/>
            <family val="2"/>
          </rPr>
          <t xml:space="preserve">
</t>
        </r>
      </text>
    </comment>
    <comment ref="B13" authorId="0">
      <text>
        <r>
          <rPr>
            <sz val="9"/>
            <color indexed="81"/>
            <rFont val="Tahoma"/>
            <family val="2"/>
          </rPr>
          <t xml:space="preserve">معادل ده درصد (۱۰%) از مالیات بر درآمد حاصل از فروش کالاهایی که در بورس‌های کالایی پذیرفته شده و به فروش می‌رسد و ده درصد (۱۰%) از مالیات بر درآمد شرکت‌هایی که سهام آنها برای معامله در بورس‌های داخلی یا خارجی پذیرفته می‌شود و پنج درصد (۵%) از مالیات بر درآمد شرکت‌هایی که سهام آنها برای معامله در بازار خارج از بورس داخلی یا خارجی پذیرفته می‌شود، از سال پذیرش تا سالی که از فهرست شرکت‌های پذیرفته شده در این بورس‌ها یا بازارها حذف نشده‌اند با تایید سازمان بخشوده می شود. شرکت‌هایی که سهام آنها برای معامله در بورس‌های داخلی یا خارجی یا بازارهای خارج از بورس داخلی یا خارجی پذیرفته شود در صورتی که در پایان دوره مالی به تایید سازمان حداقل بیست درصد (۲۰%) سهام شناور آزاد داشته باشند معادل دوبرابر فوق مشمول مالیات به نرخ صفر خواهند شد.
</t>
        </r>
      </text>
    </comment>
  </commentList>
</comments>
</file>

<file path=xl/sharedStrings.xml><?xml version="1.0" encoding="utf-8"?>
<sst xmlns="http://schemas.openxmlformats.org/spreadsheetml/2006/main" count="923" uniqueCount="682">
  <si>
    <t xml:space="preserve">شماره اقتصادي </t>
  </si>
  <si>
    <t xml:space="preserve">اداره كل امورمالياتي </t>
  </si>
  <si>
    <t xml:space="preserve">شماره كلاسه </t>
  </si>
  <si>
    <t>نام</t>
  </si>
  <si>
    <t>رديف</t>
  </si>
  <si>
    <t xml:space="preserve">شماره حساب </t>
  </si>
  <si>
    <t xml:space="preserve">نام بانك </t>
  </si>
  <si>
    <t xml:space="preserve">نام شعبه بانكي </t>
  </si>
  <si>
    <t xml:space="preserve">موجودي اول دوره </t>
  </si>
  <si>
    <t>جمع بدهكار</t>
  </si>
  <si>
    <t>جمع بستانكار</t>
  </si>
  <si>
    <t xml:space="preserve">مانده حساب </t>
  </si>
  <si>
    <t xml:space="preserve">گردش حساب </t>
  </si>
  <si>
    <t>استان</t>
  </si>
  <si>
    <t>شهرستان</t>
  </si>
  <si>
    <t xml:space="preserve">كد پستي </t>
  </si>
  <si>
    <t>ازتاريخ :</t>
  </si>
  <si>
    <t xml:space="preserve">تاتاريخ : </t>
  </si>
  <si>
    <t xml:space="preserve">بخش الف - اطلاعات اختصاصي </t>
  </si>
  <si>
    <t>نوع دفتر</t>
  </si>
  <si>
    <t>تاريخ ثبت</t>
  </si>
  <si>
    <t>مورد استفاده دفتر</t>
  </si>
  <si>
    <t>كد رهگيري</t>
  </si>
  <si>
    <t xml:space="preserve">نام </t>
  </si>
  <si>
    <t>نام افزار حسابداري</t>
  </si>
  <si>
    <t>نام شركت توليد كننده نرم افزار</t>
  </si>
  <si>
    <t xml:space="preserve">نوع بانك اطلاعاتي </t>
  </si>
  <si>
    <t xml:space="preserve">تاريخ نصب </t>
  </si>
  <si>
    <t>شرح</t>
  </si>
  <si>
    <t xml:space="preserve">مبلغ </t>
  </si>
  <si>
    <t xml:space="preserve">رديف </t>
  </si>
  <si>
    <t xml:space="preserve">جمع </t>
  </si>
  <si>
    <t>شماره حساب</t>
  </si>
  <si>
    <t>نوع كمك</t>
  </si>
  <si>
    <t>نحوه كمك</t>
  </si>
  <si>
    <t>تاريخ پرداخت</t>
  </si>
  <si>
    <t>مبلغ</t>
  </si>
  <si>
    <t>مانده سال جاري</t>
  </si>
  <si>
    <t>درآمد اجاره</t>
  </si>
  <si>
    <t xml:space="preserve">شرح حساب </t>
  </si>
  <si>
    <t xml:space="preserve">بهاي تمام شده در پايان دوره </t>
  </si>
  <si>
    <t xml:space="preserve">ذخيره كاهش ارزش </t>
  </si>
  <si>
    <t xml:space="preserve">خالص موجودي </t>
  </si>
  <si>
    <t xml:space="preserve">بهاي تمام شده 
ابتداي دوره </t>
  </si>
  <si>
    <t xml:space="preserve">مواد وكــــالاي درراه </t>
  </si>
  <si>
    <t>ساير موجــــودي ها</t>
  </si>
  <si>
    <t>كالاي امـاني نزد ديگران</t>
  </si>
  <si>
    <t>قطــــعات لوازم يدكي</t>
  </si>
  <si>
    <t>مواد كــــــمكي وبسته بندي</t>
  </si>
  <si>
    <t>مواد اوليه مسـتقيم</t>
  </si>
  <si>
    <t>كالاي درجـــــــريان ساخت</t>
  </si>
  <si>
    <t>كالاي ســـــاخته شده</t>
  </si>
  <si>
    <t xml:space="preserve">دريافت ريالي </t>
  </si>
  <si>
    <t>كد گمرك ترخيص كننده</t>
  </si>
  <si>
    <t>شماره كوتاژ اظهارنامه گمركي</t>
  </si>
  <si>
    <t>كدكالا</t>
  </si>
  <si>
    <t>شرح كالا</t>
  </si>
  <si>
    <t xml:space="preserve">مبلغ ارزي </t>
  </si>
  <si>
    <t xml:space="preserve">نوع ارز </t>
  </si>
  <si>
    <t>معادل ريالي</t>
  </si>
  <si>
    <t>نوع ارز</t>
  </si>
  <si>
    <t>شماره حساب بانكي ارزي واريزي</t>
  </si>
  <si>
    <t xml:space="preserve">شماره كوتاژ اظهارنامه گمركي </t>
  </si>
  <si>
    <t xml:space="preserve">شماره اختصاصي اشخاص خارجي </t>
  </si>
  <si>
    <t>كد كالا</t>
  </si>
  <si>
    <t>مبلغ ارزي</t>
  </si>
  <si>
    <t xml:space="preserve">معادل ريالي </t>
  </si>
  <si>
    <t>دريافت ارزي</t>
  </si>
  <si>
    <t>مابه ازاي صادرات</t>
  </si>
  <si>
    <t xml:space="preserve">صادرات </t>
  </si>
  <si>
    <t xml:space="preserve">ارزش كالاي صادارتي </t>
  </si>
  <si>
    <t xml:space="preserve">نوع فروش </t>
  </si>
  <si>
    <t>فروش ناخالص</t>
  </si>
  <si>
    <t xml:space="preserve">كسر ميشود : برگشت از فروش وتخفيفات </t>
  </si>
  <si>
    <t>داخلي</t>
  </si>
  <si>
    <t>خارجي ( صادرات )</t>
  </si>
  <si>
    <t>مواد مستقيم مصرفي</t>
  </si>
  <si>
    <t>دستمزد مستقيم</t>
  </si>
  <si>
    <t>سربار ساخت</t>
  </si>
  <si>
    <t>جمع هزينه هاي توليد</t>
  </si>
  <si>
    <t>اضافه ميشود موجودي كالاي درجريان ساخت اول دوره</t>
  </si>
  <si>
    <t>كسر ميشود موجودي كالاي در جريان ساخت پايان دوره</t>
  </si>
  <si>
    <t>بهاي تمام شده كالاي توليد شده</t>
  </si>
  <si>
    <t>اضافه ميشود كالاي ساخته شده / موجودي كالاي اول دوره</t>
  </si>
  <si>
    <t>اضافه ميشود كالاي خريداري شده طي دوره</t>
  </si>
  <si>
    <t>كالاي آماده براي فروش</t>
  </si>
  <si>
    <t>كسر ميشود موجودي كالاي پايان دوره</t>
  </si>
  <si>
    <t>بهاي تمام شده كالاي فروش رفته ( نقل به سود وزيان )</t>
  </si>
  <si>
    <t xml:space="preserve">مبلغ داخلي </t>
  </si>
  <si>
    <t xml:space="preserve">مبلغ خارجي </t>
  </si>
  <si>
    <t>نام كارفرما</t>
  </si>
  <si>
    <t>نوع تابعيت كارفرما</t>
  </si>
  <si>
    <t>شماره / شناسه ملي</t>
  </si>
  <si>
    <t>شماره اقتصادي</t>
  </si>
  <si>
    <t>موضوع قرارداد</t>
  </si>
  <si>
    <t>نوع درآمد</t>
  </si>
  <si>
    <t xml:space="preserve">مبلغ گواهي شده صورت و ضعيت </t>
  </si>
  <si>
    <t>پيش دريافت</t>
  </si>
  <si>
    <t>علي الحساب</t>
  </si>
  <si>
    <t>صورت وضعيت</t>
  </si>
  <si>
    <t xml:space="preserve">درآمد شناسايي شده </t>
  </si>
  <si>
    <t xml:space="preserve">ناخالص دريافتي طي سال مورد رسيدگي </t>
  </si>
  <si>
    <t>جمع ساير قراردادهاي داخلي</t>
  </si>
  <si>
    <t>جمع ساير قراردادهاي خارجي</t>
  </si>
  <si>
    <t xml:space="preserve">جمع درآمد ناخالص پيمانكاري داخلي </t>
  </si>
  <si>
    <t xml:space="preserve">جمع درآمد ناخالص پيمانكار ي خارجي </t>
  </si>
  <si>
    <t>مواد ومصالح مصرفي</t>
  </si>
  <si>
    <t>حقوق ودستمزد</t>
  </si>
  <si>
    <t>هزينه پيمانكاران دست دوم</t>
  </si>
  <si>
    <t>كرايه ماشين آلات</t>
  </si>
  <si>
    <t>استهلاك ماشين آلات</t>
  </si>
  <si>
    <t>ساير هزينه ها</t>
  </si>
  <si>
    <t>جمع كل بهاي تمام شده دوره</t>
  </si>
  <si>
    <t>اضافه ميشود : بهاي تمام شده كار درجريان ابتداي دوره</t>
  </si>
  <si>
    <t xml:space="preserve">كسر ميشود : بهاي تمام شده  كار درجريان پايان دوره </t>
  </si>
  <si>
    <t>جمع كل بهاي تمام شده پيمانكاري / خدمات ( نقل به صورت سود وزيان )</t>
  </si>
  <si>
    <t>اظهارنامه ماليات بر درآمد اشخاص حقوقي ( موضوع ماده 110ق.م.م)</t>
  </si>
  <si>
    <t>مشخصات شخص حقوقي</t>
  </si>
  <si>
    <t>فهرست</t>
  </si>
  <si>
    <t>نوع ماهيت شخص حقوقي:</t>
  </si>
  <si>
    <t>شركت</t>
  </si>
  <si>
    <t>نام تجاري :</t>
  </si>
  <si>
    <t xml:space="preserve">نام مودي : </t>
  </si>
  <si>
    <t>شناسه ملي :</t>
  </si>
  <si>
    <t xml:space="preserve">نوع شخص حقوقي : </t>
  </si>
  <si>
    <t>محل ثبت</t>
  </si>
  <si>
    <t>نوع تابعيت :</t>
  </si>
  <si>
    <t>كشور :</t>
  </si>
  <si>
    <t xml:space="preserve">شماره ثبت : </t>
  </si>
  <si>
    <t xml:space="preserve">تاريخ ثبت </t>
  </si>
  <si>
    <t>تعدادشعب :</t>
  </si>
  <si>
    <t>كد شعبه :</t>
  </si>
  <si>
    <t>نوع مالكيت</t>
  </si>
  <si>
    <t xml:space="preserve">تاريخ آغاز فعاليت </t>
  </si>
  <si>
    <t xml:space="preserve">نشاني </t>
  </si>
  <si>
    <t xml:space="preserve">شماره تلفن </t>
  </si>
  <si>
    <t xml:space="preserve">شماره نمابر </t>
  </si>
  <si>
    <t xml:space="preserve">شماره تلفن همراه </t>
  </si>
  <si>
    <t>اطلاعات حسابهاي بانكي مربوط به فعاليت شخص حقوقي</t>
  </si>
  <si>
    <t xml:space="preserve">وضعيت </t>
  </si>
  <si>
    <t xml:space="preserve">مرجع </t>
  </si>
  <si>
    <t xml:space="preserve">بله </t>
  </si>
  <si>
    <t>خير</t>
  </si>
  <si>
    <t xml:space="preserve">وضعيت تمام/ برخي از مكان ( هاي ) فعاليت مورد استفاده </t>
  </si>
  <si>
    <t>شماره رسيد تسليم اظهارنامه تغييرات سرمايه ( در صورت وجود در دوره مربوطه )</t>
  </si>
  <si>
    <t>آيا براي فعاليت خود داراي مجوز فعاليت از مراجع مربوط مي باشيد ؟</t>
  </si>
  <si>
    <t>آيا شخص حقوقي در بازارهاي بورس پذيرفته شده است</t>
  </si>
  <si>
    <t>آيا شخص حقوقي داراي دفاتر رسمي ثبت شده است ؟</t>
  </si>
  <si>
    <t>آيا شخص حقوقي دردوره مالي مربوط استهلاك زيان سنواتي دارد</t>
  </si>
  <si>
    <t>آيا شخص حقوقي در اجراي ماده 272ق.م.م ملزم به ارائه گزارش حسابرسي مالي توسط حسابدار رسمي مي  باشد ؟</t>
  </si>
  <si>
    <t>آيا ملكف به استفاده از صندوق فروش يا سامانه فروشگاهي بوده ايد ؟</t>
  </si>
  <si>
    <t>آيا شخص حقوقي دردوره مالي مربوطه داراي فعاليت هاي معاف مي باشد</t>
  </si>
  <si>
    <t>جدول 10- ثبت كمكهاي مالي پرداختي</t>
  </si>
  <si>
    <t>اطلاعات فروش - داخلي وخارجي</t>
  </si>
  <si>
    <t xml:space="preserve">بهاي تمام شده كالاي فروش رفته </t>
  </si>
  <si>
    <t>درآمد ناخالص پيمانكاري</t>
  </si>
  <si>
    <t>بهاي تمام شده كار انجام شده پيمانكاري/ خدمات</t>
  </si>
  <si>
    <t>فهرست صادرات و مابه ازاي دريافتي</t>
  </si>
  <si>
    <t>ثبت جايزه دولتي - موقوفه - نذر</t>
  </si>
  <si>
    <t xml:space="preserve">مشخصات تهيه  كننده اظهارنامه </t>
  </si>
  <si>
    <t>آيا شخص حقوقي در دوره مالي مربوط داراي معافيت ، بخشودگي وتخفيف در نرخ ماليات مي باشد</t>
  </si>
  <si>
    <t xml:space="preserve">آيا شخص حقوقي در دروه مالي مربوطه داراي معافيتها موضوع ماده 132ق.م.م مي باشد </t>
  </si>
  <si>
    <t>آيا شخص حقوقي در دوره مالي مربوط واردات ، صادرات ومابه ازاي دريافتي داشته  است ؟</t>
  </si>
  <si>
    <t>آيا شخص حقوقي در دوره مالي مربوطه جذب سرمايه گذاري خارجي داشته است ؟</t>
  </si>
  <si>
    <t>آيا شخص حقوقي در دوره مالي مربوطه كمك مالي پرداختي داشته است ؟</t>
  </si>
  <si>
    <t xml:space="preserve">آياشخص حقوقي در دوره مالي مربوطه جايزه دولتي / موقوفه / نذر / بريه ولي فقيه/ خمس/ زكات / هديه / كمك ووجوه غير نقدي دريافت نموده است </t>
  </si>
  <si>
    <t>آخرين وضعيت پرونده مالياتي سال قبل شخص حقوقي در چه مرحله اي مي باشد ؟</t>
  </si>
  <si>
    <t>آيا بدهي مالياتي سال قبل خود را تسويه نموده ايد؟</t>
  </si>
  <si>
    <t>نسبت افزايش درآمد ابرازي مشمول ماليات سال جاري به سال قبل ( به درصد )</t>
  </si>
  <si>
    <t>شماره رسيد :</t>
  </si>
  <si>
    <t>تكميل جدول شماره 7</t>
  </si>
  <si>
    <t>تكميل مشخصات حسابداران رسمي</t>
  </si>
  <si>
    <t>تكميل جدول شماره 5و6</t>
  </si>
  <si>
    <t>تكميل جدول شماره 8و9</t>
  </si>
  <si>
    <t>تكميل رديف هاي 2الي 12 جدول شماره 6</t>
  </si>
  <si>
    <t>تكميل جدول شماره 21</t>
  </si>
  <si>
    <t>تكميل جدول شماره 23</t>
  </si>
  <si>
    <t>تكميل جدول شماره 10</t>
  </si>
  <si>
    <t>تكميل جدول شماره 24</t>
  </si>
  <si>
    <t xml:space="preserve">جدول شــماره 2: اسامي اعضاي هيات مديره و مدير عامل </t>
  </si>
  <si>
    <t>نام خانوادگي / شخص حقوقي</t>
  </si>
  <si>
    <t>شماره شناسنامه / ثبت / گذرنامه</t>
  </si>
  <si>
    <t xml:space="preserve">تاريخ تولد / تاريخ ثبت </t>
  </si>
  <si>
    <t xml:space="preserve">محل صدور/ ثبت </t>
  </si>
  <si>
    <t xml:space="preserve">نام پدر </t>
  </si>
  <si>
    <t xml:space="preserve">شماره ملي / شناسه ملي </t>
  </si>
  <si>
    <t xml:space="preserve">نوع مسوليت </t>
  </si>
  <si>
    <t>تعداد سهام</t>
  </si>
  <si>
    <t xml:space="preserve">درصد سهام </t>
  </si>
  <si>
    <t>مرجع صدور</t>
  </si>
  <si>
    <t>شماره ثبت دفتر</t>
  </si>
  <si>
    <t>تعداد جلد</t>
  </si>
  <si>
    <t>وضعيت پذيرش بورس سهام</t>
  </si>
  <si>
    <t>نوع بورس</t>
  </si>
  <si>
    <t>كشور</t>
  </si>
  <si>
    <t>گواهي پذيرش در بورس / فرابورس</t>
  </si>
  <si>
    <t>تعداد</t>
  </si>
  <si>
    <t>درصد</t>
  </si>
  <si>
    <t xml:space="preserve">      جدول 3: اطلاعات دفاتر قانوني    جدول 3-1 دفاتر دستي </t>
  </si>
  <si>
    <t xml:space="preserve">   جدول شماره 1-2 دفاتر دستي </t>
  </si>
  <si>
    <t xml:space="preserve">   جدول شمـــاره -3-2 دفاترماشيني ( الكترونيـــــكي - مكانيزه )</t>
  </si>
  <si>
    <t>جمع كل درآمد</t>
  </si>
  <si>
    <t xml:space="preserve">هزينه هاي مستقيم درآمد معاف 
نرخ صفر ماليات </t>
  </si>
  <si>
    <t xml:space="preserve">سهم از هزينه هاي مشترك </t>
  </si>
  <si>
    <t>سود ( زيان) در آمد معاف / نرخ 
صفر ماليات</t>
  </si>
  <si>
    <t>فعاليتهاي كشاورزي ودامپروري و..... ( ماده 81)</t>
  </si>
  <si>
    <t>فعاليتهاي شركتهاي توليدي ومعدني اشخاص حقوقي غيردولتي در واحدهاي توليدي يا معدني ( ماده 132)</t>
  </si>
  <si>
    <t>افزايش 50 درصدي نيروي كار شاغل واحدهاي توليدي و خدماتي وساير مراكزي كه داراي بيش از 50 نفر نيروي كار شاغل مي باشند )( بند ب ماده 132)</t>
  </si>
  <si>
    <t>افزايش دوره برخورداري محاسبه ماليات به نرخ صفر براي واحدهاي اقتصادي واقع در شهرك هاي صنعتي يا مناطق ويژه اقتصادي ( بند پ ماده 132)</t>
  </si>
  <si>
    <t>افزايش زمان برخورداري  محاسبه ماليات به نرخ صفر براي سرمايه گذاري در مناطق كمتر توسعه يافته ( رديف 1 بند ث ماده 132)</t>
  </si>
  <si>
    <t>افزايش زمان برخورداري محاسبه ماليات به نرخ صفر براي سرمايه گذاري در ساير مناطق ( رديف 2 بند ث ماده 132)</t>
  </si>
  <si>
    <t>درآمد حمل ونقل اشخاص حقوقي غير دولتي ( ذيل رديف 2 بند ث ماده 132)</t>
  </si>
  <si>
    <t>افزايش درصد مشوق مشاركت سرمايه گذاري خارجي ( بند ح ماده 132)</t>
  </si>
  <si>
    <t>صادرات حداقل 20% از محصولات توليدي شركتهاي خارجي  با استفاده از ظرفيت واحدهاي توليدي داخلي در ايران ( صدر بند خ ماده132)</t>
  </si>
  <si>
    <t>درآمد ابرازي دفاتر گردشگري وزيارتي داراي مجوز از مراجع قانوني ذي ربط از محل جذب گردشگري خارجي يا اعزام زائر به عربستان ، عراق وسوريه ( بند ز ماده 132)</t>
  </si>
  <si>
    <t>درآمد ناشي ازفعاليتهاي انتشاراتي ومطبوعاتي وقرآني) داراي مجوز از وزرات فرهنگ وارشاد اسلامي ( فرهنگي وهنري ) بند ل ماده 139</t>
  </si>
  <si>
    <t>درآمد حاصل از صادرات خدمات و كالاهاي غير نفتي با اعمال سود ( زيان ) حاصل از تسعير ارز ناشي از صادرات ( صدر ماده 141)</t>
  </si>
  <si>
    <t>درآمد حاصل از صادرات محصولات كشاورزي با اعمال سود وزيان حاصل از تسعير ارز ناشي از صادرات ( صدر ماده 141)</t>
  </si>
  <si>
    <t>كارگاه هاي فرش دستباف وصنايع دستي ( ماده 142ق.م.م)</t>
  </si>
  <si>
    <t>سود وجوايز متعلق به اوراق مشاركت ( بند 5 ماده 145)</t>
  </si>
  <si>
    <t>فعاليتهاي اقتصادي در مناطق آزاد تجاري ( ماده 13 قانون چگونگي اداره مناطق آزاد تجاري )</t>
  </si>
  <si>
    <t>مدارس ومراكز آموزشي غيرانتفاعي( ماده 134)</t>
  </si>
  <si>
    <t>صندوق هاي سرمايه گذاري ( تبصره 1 ماده 143مكرر)</t>
  </si>
  <si>
    <t>حق اختراع يا حق اكتشاف  براي مخترعين ومكتشفان ( ماده 144)</t>
  </si>
  <si>
    <t>موضوع معافيت بند 4 ماده 2</t>
  </si>
  <si>
    <t>درآمدهاي  نهادهاي واسط ( ماده 11قانون توسعه ابزارهاي مالي )</t>
  </si>
  <si>
    <t>فعاليت  هاي حاصل از توافقنامه هاي مالياتي ( موضوع ماده 168)</t>
  </si>
  <si>
    <t>معافيت تامين مالي پروژه يا طرح وسرمايه در گردش بنگاههاي توليدي در قالب عقود مشاركتي ( ماده 138 مكرر)</t>
  </si>
  <si>
    <t>هدايا، درآمدها ودريافتي نقدي وغيرنقدي( ماده 139)</t>
  </si>
  <si>
    <t>ساير فعاليتهاي معاف</t>
  </si>
  <si>
    <t>فعاليتهاي مشمول ماليات مقطوع ( از جدول شماره 5)</t>
  </si>
  <si>
    <t>سود مشمول ماليات</t>
  </si>
  <si>
    <t>ميزان بخشودگي</t>
  </si>
  <si>
    <t>شركتهاي تعاوني تا سقف در آمد مشمول ماليات ابرازي ( تبصره 6 ماده 105)</t>
  </si>
  <si>
    <t>معافيت موضوع  در آمد ابرازي كليه تاسيسات ايرانگردي وجهانگردي براي پروانه بهره برداري كه قبل از اجراي اين قانون اخذ گرديده است ( بند ر ماده 132</t>
  </si>
  <si>
    <t>تخيف در نرخ مالياتي شركتهاي خارجي براي توليد محصولات با نشان معتبر موضوع اخير بند خ ماده 132</t>
  </si>
  <si>
    <t>بخشودگي مالياتي هزينه هاي تحقيقاتي وپژوهشي موضوع بند س ماده 132</t>
  </si>
  <si>
    <t>ماليات پرداختي در ساير كشورها مربوط به درآمدهاي خارج ازكشور ( تبصره ماده 180)</t>
  </si>
  <si>
    <t>معافيت هاي ناشي از موافقت نامه هاي مالياتي ( موضوع ماده 168)</t>
  </si>
  <si>
    <t>جدول 9- توسعه ، نوسازي وبازسازي وحدهاي صنعتي و معدني ( ماده 138ق.م.م ) در صورت انتخاب گزينه بلي در سوال شماره 12 اين جدول تكيمل گردد .</t>
  </si>
  <si>
    <t>سود ابرازي</t>
  </si>
  <si>
    <t>هزينه مصرفي طرح توسعه</t>
  </si>
  <si>
    <t xml:space="preserve">شماره 
گواهي توسعه </t>
  </si>
  <si>
    <t xml:space="preserve">سود حاصل از منابع درآمدي 
مشمول ماليات </t>
  </si>
  <si>
    <t>سود حاصل از منابع درآمدهاي
 معاف ومقطوع</t>
  </si>
  <si>
    <t xml:space="preserve">جمع سود </t>
  </si>
  <si>
    <t>هزينه سال جاري</t>
  </si>
  <si>
    <t>مازاد هزينه انتقالي 
از سنوات  قبل</t>
  </si>
  <si>
    <t xml:space="preserve">جمع هزينه </t>
  </si>
  <si>
    <t xml:space="preserve">سهم از مخارج توسعه 
از سود مشمول ماليات </t>
  </si>
  <si>
    <t>ماليات متعلق موضوع ماده 105
ق.م.م.</t>
  </si>
  <si>
    <t>مبلغ بخشودگي</t>
  </si>
  <si>
    <t>مشخصات دريافت كننده كمك</t>
  </si>
  <si>
    <t>مبلغ به ريال</t>
  </si>
  <si>
    <t>درصد قابل قبول از درآمد مشمول ماليات</t>
  </si>
  <si>
    <t>كمكهاي مالي پرداختي پذيرفته شده توسط سازمان</t>
  </si>
  <si>
    <t>مازاد كمكهاي مالي پرداختي پذيرفته نشده</t>
  </si>
  <si>
    <t>جدول شمـــــــاره14- موجـــــــــودي مــــــــواد وكـــــــــالا</t>
  </si>
  <si>
    <t>خريد / توليد
طي دوره</t>
  </si>
  <si>
    <t>بهاي فروش رفته / مصرف دوره طبق قيمت تمام شده</t>
  </si>
  <si>
    <t>تعديلات</t>
  </si>
  <si>
    <t xml:space="preserve">خالص موجودي سال قبل </t>
  </si>
  <si>
    <t>جدول 15: سرمايه ( به ترتيب بيشترين تعداد سهام / سهم الشركه )</t>
  </si>
  <si>
    <t>نوع شخص</t>
  </si>
  <si>
    <t>تابعيت</t>
  </si>
  <si>
    <t>نام شخص حقيقي</t>
  </si>
  <si>
    <t>نام شخص حقوقي</t>
  </si>
  <si>
    <t xml:space="preserve">درصد سهام / سهم الشركه </t>
  </si>
  <si>
    <t>مبلغ كل سهام / سهم الشركه</t>
  </si>
  <si>
    <t>جمع ساير سهامداران / شركا دارنده بيش از 5درصد</t>
  </si>
  <si>
    <t>سايرين ( جمع دارندگان كمتر يا مساوي 5 درصد سهام / سهم الشركه</t>
  </si>
  <si>
    <t>شماره ملي / شناسه ملي / 
كد اتباع خارجي</t>
  </si>
  <si>
    <t xml:space="preserve">جدول شمـــــــاره16- اطلاعات فروش ( داخلي وخارجي ) </t>
  </si>
  <si>
    <t>جدول شمـــــــاره17- بهاي تمام شده كالاي فروش رفته ( داخلي و خارجي )</t>
  </si>
  <si>
    <t>( ساير)</t>
  </si>
  <si>
    <t xml:space="preserve">جدول شمـــــــاره18- درآمد ناخالص پيمانكاري/ ارائه خدمات </t>
  </si>
  <si>
    <t xml:space="preserve">جدول شمـــــــاره19- بهاي تمام شده كار انجام شده پيمانكاري / خدمات </t>
  </si>
  <si>
    <t>ابتداي سال</t>
  </si>
  <si>
    <t>افزايش</t>
  </si>
  <si>
    <t xml:space="preserve">كاهش </t>
  </si>
  <si>
    <t>پايان سال</t>
  </si>
  <si>
    <t>جدول 20- تعداد كاركنان</t>
  </si>
  <si>
    <t>جدول شمـــــــاره21- فهرست واردات ، صادرات و ما به ازاي دريافتي</t>
  </si>
  <si>
    <t>ارزش كالاي وارداتي</t>
  </si>
  <si>
    <t xml:space="preserve">جدول شماره 22: اطلاعات مالك / مالكين </t>
  </si>
  <si>
    <t>كد اقتصادي</t>
  </si>
  <si>
    <t>شماره قرارداد</t>
  </si>
  <si>
    <t>تاريخ قرارداد</t>
  </si>
  <si>
    <t xml:space="preserve">شماره رهگيري </t>
  </si>
  <si>
    <t>مدت قرارداد</t>
  </si>
  <si>
    <t>نوع قرارداد</t>
  </si>
  <si>
    <t>شماره پستي</t>
  </si>
  <si>
    <t>نوع ملك</t>
  </si>
  <si>
    <t>مساحت ( مترمربع )</t>
  </si>
  <si>
    <t>مورد استفاده</t>
  </si>
  <si>
    <t>نشاني :</t>
  </si>
  <si>
    <t>حقيقي</t>
  </si>
  <si>
    <t>حقوقي</t>
  </si>
  <si>
    <t>اطلاعات سرمايه گذاري</t>
  </si>
  <si>
    <t>نام سرمايه گذاري خارجي</t>
  </si>
  <si>
    <t>تاريخ سرمايه گذاري
درايران</t>
  </si>
  <si>
    <t>موضوع سرمايه وارده</t>
  </si>
  <si>
    <t>نحوه سرمايه گذاري</t>
  </si>
  <si>
    <t>درصد مشاركت</t>
  </si>
  <si>
    <t>مدت سرمايه گذاري
 درايران</t>
  </si>
  <si>
    <t>روش سرمايه گذاري</t>
  </si>
  <si>
    <t>مبلغ سرمايه وارده</t>
  </si>
  <si>
    <t>نام پرداخت كننده</t>
  </si>
  <si>
    <t>تاريخ دريافت</t>
  </si>
  <si>
    <t>ارزش به ريال</t>
  </si>
  <si>
    <t>جدول شماره 24: ثبت جايزه دولتي / موقوفه / نذر/ بريه ولي فقيه / خمس / زكات / ديه/ كمك ووجوه نقدي وغير نقدي دريافتي</t>
  </si>
  <si>
    <t>نوع مجوز</t>
  </si>
  <si>
    <t>شماره مجوز</t>
  </si>
  <si>
    <t>تاريخ صدور</t>
  </si>
  <si>
    <t>تاريخ  شروع 
بهره برداري</t>
  </si>
  <si>
    <t xml:space="preserve">تاريخ انقضا مجوز </t>
  </si>
  <si>
    <t>مجوز تاسيس كارگاه/ كارخانه</t>
  </si>
  <si>
    <t>كارت بازرگاني</t>
  </si>
  <si>
    <t>اعلاميه تاسيس كارگاه / كارخانه</t>
  </si>
  <si>
    <t xml:space="preserve">قرارداد استخراج و فروش معادن </t>
  </si>
  <si>
    <t>كارت شناسايي كارگاه</t>
  </si>
  <si>
    <t>پروانه بهره برداري</t>
  </si>
  <si>
    <t>گواهي دانش بنيان</t>
  </si>
  <si>
    <t>مجوزفعاليتهاي صادره از جانب سازمان بورس واوراق بهادار</t>
  </si>
  <si>
    <t>گواهي نوسازي ، بازسازي وتكميل واحدهاي صنعتي ومعدني</t>
  </si>
  <si>
    <t>گواهي فعاليتهاي خدماتي</t>
  </si>
  <si>
    <t>مجوز فعاليت در پارك  فناوري</t>
  </si>
  <si>
    <t>ساير</t>
  </si>
  <si>
    <t>سود ( زيان ) درآمدهاي مقطوع</t>
  </si>
  <si>
    <t>ماليات پرداخت شده</t>
  </si>
  <si>
    <t>شماره رسيد پرداخت</t>
  </si>
  <si>
    <t>شماره رسيد تسليم اظهارنامه</t>
  </si>
  <si>
    <t>خالص فروش : سال جاري</t>
  </si>
  <si>
    <t>خالص فروش : سال قبل</t>
  </si>
  <si>
    <t>جـــــــــــــــمع</t>
  </si>
  <si>
    <t>ايراني</t>
  </si>
  <si>
    <t>خارجي</t>
  </si>
  <si>
    <t>بامسوليت محدود</t>
  </si>
  <si>
    <t>سهامي</t>
  </si>
  <si>
    <t>تعاوني</t>
  </si>
  <si>
    <t>نوع شخص:</t>
  </si>
  <si>
    <t>صحت مندرجات اظهارنامه تسليمي مورد تاييد اينجانب مي باشد :</t>
  </si>
  <si>
    <t xml:space="preserve">شماره مجوز / وكالت نماينده قانوني </t>
  </si>
  <si>
    <t>تاريخ مجوز</t>
  </si>
  <si>
    <t>شناسه مودي نماينده قانوني</t>
  </si>
  <si>
    <t>نام :</t>
  </si>
  <si>
    <t>نام خانوادگي :</t>
  </si>
  <si>
    <t>نام پدر:</t>
  </si>
  <si>
    <t>شماره شناسنامه</t>
  </si>
  <si>
    <t>شماره ملي</t>
  </si>
  <si>
    <t>سمت :</t>
  </si>
  <si>
    <t>مهرو امضا</t>
  </si>
  <si>
    <t xml:space="preserve">اطلاعات مدير مالي حسابرس مودي </t>
  </si>
  <si>
    <t>شماره شناسنامه :</t>
  </si>
  <si>
    <t>شماره ملي :</t>
  </si>
  <si>
    <t>مشخصات حسابرس / موسسه حسابرسي</t>
  </si>
  <si>
    <t xml:space="preserve">نوع شخص </t>
  </si>
  <si>
    <t>شناسه  مودي حسابرس / موسسه حسابرسي</t>
  </si>
  <si>
    <t>نام ونام خانوادگي /  نام موسسه حسابرسي</t>
  </si>
  <si>
    <t>نام پدر :</t>
  </si>
  <si>
    <t>شماره شناسنامه / شماره ثبت</t>
  </si>
  <si>
    <t>شماره ملي / شناسه ملي</t>
  </si>
  <si>
    <t>مشخصات حسابداران رسمي در اجراي مقررات موضوع ماده 272ق.م.م</t>
  </si>
  <si>
    <t xml:space="preserve">شناسه مودي حسابرس / موسسه حسابرسي </t>
  </si>
  <si>
    <t>نام ونام خانوادگي موسسه حسابرسي</t>
  </si>
  <si>
    <t>شماره عضويت</t>
  </si>
  <si>
    <t>مشخصات تهيه كننده اظهارنامه ( دارنده امضا مجاز)</t>
  </si>
  <si>
    <t>شماره قرارداد:</t>
  </si>
  <si>
    <t>مبلغ قرارداد:</t>
  </si>
  <si>
    <t>زيان سنوات قبل طبق دفاتر</t>
  </si>
  <si>
    <t>مانده زيان سنوات قبل مورد تاييد سازمان امور مالياتي</t>
  </si>
  <si>
    <t>ميزان استهلاك زيان سنواتي ( بند 12ماده 148ق.م.م)</t>
  </si>
  <si>
    <t xml:space="preserve">مانده زيان سنواتي طبق دفاتر </t>
  </si>
  <si>
    <t>بخش ب- محاسبه مالیات</t>
  </si>
  <si>
    <t>ردیف</t>
  </si>
  <si>
    <t>تعدیلات سود / (زیان)سنواتی</t>
  </si>
  <si>
    <t>6 اضافه /کسر می‌شود به (از) سود (زیان) ویژه</t>
  </si>
  <si>
    <t>شرح موضوع</t>
  </si>
  <si>
    <t>کسر می شود درآمدهای معاف / نرخ صفر (نقل از جدول ۶)</t>
  </si>
  <si>
    <t>کسر می شود خالص درآمدهای اتفاقی (نقل از جدول 12)</t>
  </si>
  <si>
    <t>اضافه می‌شود: مازاد کمک‌های مالی پرداختی ( نقل از جدول 10)</t>
  </si>
  <si>
    <t>زیان ناشی از فعالیت‌های غیر معاف سال جاری</t>
  </si>
  <si>
    <t>درآمد مشمول مالیات پس از کسر تعدیلات</t>
  </si>
  <si>
    <t>استهلاک زیان انباشته از سنوات قبل (مورد تأیید سازمان) (نقل از جدول 7)</t>
  </si>
  <si>
    <t>خسارت وارده در اجرای مفاد ماده 165 ق م م</t>
  </si>
  <si>
    <t>درآمد مشمول مالیات ناخالص</t>
  </si>
  <si>
    <t>خالص درآمد مشمول مالیات ابرازی</t>
  </si>
  <si>
    <t>مالیات متعلّقه به نرخ ماده 105 ق.م.م</t>
  </si>
  <si>
    <t>بخشودگی‌های مالیاتی (نقل از جدول 8)</t>
  </si>
  <si>
    <t>تخفیف در نرخ مالیات متعلّقه (موضوع تبصره ۷ ماده ۱۰۵ ق‌م‌م)</t>
  </si>
  <si>
    <t>مالیات قابل پرداخت به نرخ ماده 105 ق.م.م</t>
  </si>
  <si>
    <t>درآمد مشمول مالیات اتفاقی</t>
  </si>
  <si>
    <t>مالیات درآمد اتفاقی به نرخ ماده 131 ق.م.م</t>
  </si>
  <si>
    <t xml:space="preserve">پرداخت‌های انجام شده </t>
  </si>
  <si>
    <t>مانده مالیات قابل پرداخت برای این اظهارنامه</t>
  </si>
  <si>
    <t>در تاریخ.../..../....</t>
  </si>
  <si>
    <t>پایان دوره</t>
  </si>
  <si>
    <t>ابتدای دوره</t>
  </si>
  <si>
    <t>دارایی ها</t>
  </si>
  <si>
    <t>حقوق مالکانه و بدهی ها</t>
  </si>
  <si>
    <t>دارایی‌های غیرجاری</t>
  </si>
  <si>
    <t>حقوق مالکانه</t>
  </si>
  <si>
    <t>دارایی های ثابت مشهود(ارزش دفتری)</t>
  </si>
  <si>
    <t>سرمایه</t>
  </si>
  <si>
    <t>سرمایه گذاری در املاک</t>
  </si>
  <si>
    <t>افزایش سرمایه در جریان</t>
  </si>
  <si>
    <t>دارایی های نامشهود</t>
  </si>
  <si>
    <t>صرف سهام</t>
  </si>
  <si>
    <t>سرمایه‌گذاری‌های بلند مدت</t>
  </si>
  <si>
    <t>صرف سهام خزانه</t>
  </si>
  <si>
    <t>دریافتنی های بلند مدت</t>
  </si>
  <si>
    <t>اندوخته قانونی</t>
  </si>
  <si>
    <t>سایر اندوخته‌ها</t>
  </si>
  <si>
    <t>سایر دارایی ها</t>
  </si>
  <si>
    <t>مازاد تجدید ارزیابی و سایر سودهای تحقق نیافته</t>
  </si>
  <si>
    <t>سود(زیان)انباشته(نقل از جدول 13)</t>
  </si>
  <si>
    <t>جمع دارایی های غیرجاری</t>
  </si>
  <si>
    <t>سهام خزانه</t>
  </si>
  <si>
    <t xml:space="preserve">جمع حقوق مالکانه </t>
  </si>
  <si>
    <t>دارایی های جاری</t>
  </si>
  <si>
    <t>بدهی ها</t>
  </si>
  <si>
    <t>بدهی های غیرجاری</t>
  </si>
  <si>
    <t>پیش‌پرداخت‌ها</t>
  </si>
  <si>
    <t>پرداختنی های بلند مدت</t>
  </si>
  <si>
    <t>موجودی مواد و کالا (نقل از جدول 14)</t>
  </si>
  <si>
    <t>تسهیلات مالی بلند مدت</t>
  </si>
  <si>
    <t>دریافتنی های تجاری و سایر دریافتنی ها</t>
  </si>
  <si>
    <t>ذخیره مزایای پایان خدمت کارکنان</t>
  </si>
  <si>
    <t>جمع بدهی های غیر جاری</t>
  </si>
  <si>
    <t>سرمایه گذاری‌های کوتاه مدت</t>
  </si>
  <si>
    <t>بدهی های جاری</t>
  </si>
  <si>
    <t>موجودی نقد</t>
  </si>
  <si>
    <t>پرداختنی های تجاری و سایر پرداختنی ها</t>
  </si>
  <si>
    <t>مالیات پرداختنی</t>
  </si>
  <si>
    <t>دارایی های غیر جاری نگهداری شده برای فروش</t>
  </si>
  <si>
    <t>سود سهام پرداختنی</t>
  </si>
  <si>
    <t>تسهیلات مالی</t>
  </si>
  <si>
    <t>ذخایر</t>
  </si>
  <si>
    <t>جاری شرکاء/ سهامداران</t>
  </si>
  <si>
    <t>پیش دریافت ها</t>
  </si>
  <si>
    <t>بدهی های مرتبط با دارایی های غیر جاری نگهداری شده برای فروش</t>
  </si>
  <si>
    <t>جمع دارایی های جاری</t>
  </si>
  <si>
    <t>جمع بدهی های جاری</t>
  </si>
  <si>
    <t>جمع بدهی ها</t>
  </si>
  <si>
    <t>جمع دارایی‌ها</t>
  </si>
  <si>
    <t xml:space="preserve">جمع حقوق مالکانه و بدهی‌ها </t>
  </si>
  <si>
    <t>برای سال منتهی به ..../..../ ........</t>
  </si>
  <si>
    <t>مانده سال جاری</t>
  </si>
  <si>
    <t>مانده سال قبل</t>
  </si>
  <si>
    <t>  1 </t>
  </si>
  <si>
    <t>درآمدهای عملیاتی (نقل از جدول شماره ۱6و18)</t>
  </si>
  <si>
    <t>  2 </t>
  </si>
  <si>
    <t>کسر می‌شود: بهای تمام شده درآمدهای عملیاتی (نقل از جدول ۱7و19)</t>
  </si>
  <si>
    <t>  3 </t>
  </si>
  <si>
    <t>سود (زیان) ناخالص</t>
  </si>
  <si>
    <t>  4 </t>
  </si>
  <si>
    <t>هزینه حقوق، دستمزد و مزایا</t>
  </si>
  <si>
    <t>  5 </t>
  </si>
  <si>
    <t>هزینه حق حضور در جلسات هیأت مدیره</t>
  </si>
  <si>
    <t>  6 </t>
  </si>
  <si>
    <t>هزینه مشاوره</t>
  </si>
  <si>
    <t>  7 </t>
  </si>
  <si>
    <t>هزینه اجاره محل غیر از کارخانه</t>
  </si>
  <si>
    <t>  8 </t>
  </si>
  <si>
    <t>سایر هزینه های فروش، اداری و عمومی</t>
  </si>
  <si>
    <t>  9 </t>
  </si>
  <si>
    <t>جمع هزینه‌های فروش، اداری و عمومی</t>
  </si>
  <si>
    <t>10 </t>
  </si>
  <si>
    <t>هزینه کاهش ارزش دریافتنی ها</t>
  </si>
  <si>
    <t>11 </t>
  </si>
  <si>
    <t>سود ناشی از فروش ضایعات</t>
  </si>
  <si>
    <t>12 </t>
  </si>
  <si>
    <t xml:space="preserve">سود ناشی از تسعیر دارایی‌ها و بدهی‌های ارزی </t>
  </si>
  <si>
    <t>13 </t>
  </si>
  <si>
    <t>سایر درآمدهای عملیاتی</t>
  </si>
  <si>
    <t>14 </t>
  </si>
  <si>
    <t>زیان ناشی از فروش ضایعات</t>
  </si>
  <si>
    <t>15 </t>
  </si>
  <si>
    <t>زیان ناشی از تسعیر دارایی‌ها و بدهی‌های ارزی</t>
  </si>
  <si>
    <t>16 </t>
  </si>
  <si>
    <t>سایرهزینه‌های عملیاتی</t>
  </si>
  <si>
    <t>17 </t>
  </si>
  <si>
    <t>سود (زیان) عملیاتی</t>
  </si>
  <si>
    <t>18 </t>
  </si>
  <si>
    <t>سود (زیان) ناشی از فروش دارایی های غیر منقول</t>
  </si>
  <si>
    <t>19 </t>
  </si>
  <si>
    <t>سود (زیان) ناشی از فروش سایر دارایی‌ها</t>
  </si>
  <si>
    <t>20 </t>
  </si>
  <si>
    <t>سود (زیان) حاصل از فروش مواد اولیه</t>
  </si>
  <si>
    <t>21 </t>
  </si>
  <si>
    <t>سود (زیان) حاصل از فروش سرمایه گذاری</t>
  </si>
  <si>
    <t>22 </t>
  </si>
  <si>
    <t>سود (زیان) ناشی از تسعیر دارایی‌ها و بدهی‌های ارزی غیرمرتبط با عملیات اصلی</t>
  </si>
  <si>
    <t>23 </t>
  </si>
  <si>
    <t>سود سهام/ سهم الشرکه</t>
  </si>
  <si>
    <t>24 </t>
  </si>
  <si>
    <t xml:space="preserve">سود حاصل از اوراق مشارکت </t>
  </si>
  <si>
    <t>25 </t>
  </si>
  <si>
    <t>سود سپرده‌های سرمایه گذاری</t>
  </si>
  <si>
    <t>26 </t>
  </si>
  <si>
    <t>27 </t>
  </si>
  <si>
    <t>خالص درآمدهای اتفاقی( نقل به ردیف 5 جدول محاسبه مالیات)</t>
  </si>
  <si>
    <t>28 </t>
  </si>
  <si>
    <t>کمک‌های مالی پرداختی (نقل از جدول شماره 10 )</t>
  </si>
  <si>
    <t>29 </t>
  </si>
  <si>
    <t>سایر درآمدها و هزینه‌های غیر عملیاتی</t>
  </si>
  <si>
    <t>30 </t>
  </si>
  <si>
    <t>خالص سایر درآمدها و هزینه‌های غیر عملیاتی</t>
  </si>
  <si>
    <t>31 </t>
  </si>
  <si>
    <t>هزینه‌های مالی</t>
  </si>
  <si>
    <t>32 </t>
  </si>
  <si>
    <t>هزینه مالیات بر درآمد سال جاری</t>
  </si>
  <si>
    <t>33 </t>
  </si>
  <si>
    <t>هزینه مالیات بر درآمد سال قبل</t>
  </si>
  <si>
    <t>34 </t>
  </si>
  <si>
    <t>سود (زیان) قبل از کسر مالیات(نقل از صورت سود و زیان)</t>
  </si>
  <si>
    <t>ناخالص فروش ردیف های 1۶،22،23و2۴و همچنین خریدهای هزینه ای(بخشی از ردیف19)جدول 12، در جدول ذیل قید شود.</t>
  </si>
  <si>
    <t>مبلغ فروش  ضایعات</t>
  </si>
  <si>
    <t>مبلغ فروش دارایی های غیرمنقول</t>
  </si>
  <si>
    <t>مبلغ فروش سایر دارایی ها</t>
  </si>
  <si>
    <t>مبلغ فروش  مواد اولیه</t>
  </si>
  <si>
    <t>مبلغ خریدهای هزینه ای (سایر خریدها)</t>
  </si>
  <si>
    <t>سال جاری</t>
  </si>
  <si>
    <t>سال قبل</t>
  </si>
  <si>
    <t>سود (زیان) انباشته ابتدای سال</t>
  </si>
  <si>
    <t>اصلاح اشتباهات</t>
  </si>
  <si>
    <t>تغییر در رویه های حسابداری</t>
  </si>
  <si>
    <t>سود (زیان) انباشته ابتدای سال - تعدیل شده</t>
  </si>
  <si>
    <t>انتقال از اندوخته‌ها</t>
  </si>
  <si>
    <t>سود قابل تخصیص</t>
  </si>
  <si>
    <t>تخصیص سود</t>
  </si>
  <si>
    <t>سود سهام مصوب</t>
  </si>
  <si>
    <t>افزایش سرمایه</t>
  </si>
  <si>
    <t>خرید سهام خزانه</t>
  </si>
  <si>
    <t>فروش سهام خزانه</t>
  </si>
  <si>
    <t>سود (زیان) حاصل از فروش سهام خزانه</t>
  </si>
  <si>
    <t>پاداش هیئت مدیره</t>
  </si>
  <si>
    <t>سایر</t>
  </si>
  <si>
    <t>جمع تخصیص سود</t>
  </si>
  <si>
    <t xml:space="preserve">نقل به سود وزیان </t>
  </si>
  <si>
    <t>ج-16</t>
  </si>
  <si>
    <t>ج-18</t>
  </si>
  <si>
    <t>ج-17</t>
  </si>
  <si>
    <t>ج-19</t>
  </si>
  <si>
    <t>CHEK</t>
  </si>
  <si>
    <t xml:space="preserve">جمع نقل به صورت وضعیت مالی </t>
  </si>
  <si>
    <t>سود (زیان)بعد از کسر مالیات(نقل از صورت سود و زیان)</t>
  </si>
  <si>
    <t>سود (زیان) خالص پس از کسر مالیات</t>
  </si>
  <si>
    <t>سود زیان انباشه</t>
  </si>
  <si>
    <t>سود (زیان) انباشته در پایان سال (نقل به صورت وضعیت مالی )</t>
  </si>
  <si>
    <t>کارکنان تولید</t>
  </si>
  <si>
    <t>کارکنان اداری وفروش</t>
  </si>
  <si>
    <t xml:space="preserve">جمع کل </t>
  </si>
  <si>
    <t>درآمدهاي خدماتي بيمارستان ، هتل ها و مراكز اقامتي گردشگري اشخاص حقوقي غير دولتي( ماده 132)</t>
  </si>
  <si>
    <t>مشوق سرمايه گذاري مجدد ( ذيل رديف 2 بند ث ماده 132ق.م.م )</t>
  </si>
  <si>
    <t>كارخانه واقع در شعاع 120 كيلومتري تهران و حوزه استحفاظي شهرهاي بزرگ ( تبصره 3 ماده 138 ق.م.م )</t>
  </si>
  <si>
    <t>در آمد حاصل از صادرات مواد خام با اعمال سود وزيان حاصل از تسعير ارز ناشي از صادرات ( قسمت اخير ماده 141)</t>
  </si>
  <si>
    <t>درآمد حاصل از صادارت كالاي هاي مختلف كه به صورت عبوري ( ترانزيت ) به ايران وارد وبدون تغيير ماهيت يا انجام كاري برروي آن صادر ميشوند با اعمال سود ( زيان ) حاصل از تسعير ارز ناشي از صادرات ( تبصره يك ماده 141ق.م.م)</t>
  </si>
  <si>
    <t>سود سپرده وجوايز بانك ها وموسسات اعتباري غيربانكي مجاز( موضوع بندهاي 1 تا 4 تبصره 5 ماده 145)</t>
  </si>
  <si>
    <t>فعاليتهاي صندوق حمايت از توسعه بخش كشاورزي وشركتهاي تعاوني روستايي ، عشايري ، و....( ماده 133)</t>
  </si>
  <si>
    <t>شركت هاي دانش بنيان ( بخش الف ماده 3قانون حمايت از شركتهاي دانش بنيان )</t>
  </si>
  <si>
    <t>واحدهاي پژوهشي وفناوري و مهندسي واقع در پاركهاي علم وفناوري و شهرك هاي فناوري ( ماده 9 قانون حمايت از شركت ها دانش بنيان)</t>
  </si>
  <si>
    <t>درآمدهاي حاصل از فعاليتهاي غير انتفاعي موضوع ( تبصره1 ماده 139ق.م.م )</t>
  </si>
  <si>
    <t xml:space="preserve">جمع كل فعاليتهاي معاف/ نرخ صفر از ماليات </t>
  </si>
  <si>
    <t>درآمد حاصل</t>
  </si>
  <si>
    <t xml:space="preserve">جدول 6- در آمدهاي معاف / نرخ صفر ماليات ( كسر از درآمدها)- درصورت انتخاب گزينه بلي در سوال 11 اين جدول بايد تكميل شود </t>
  </si>
  <si>
    <t xml:space="preserve">جدول 7- استهلاك زيان سنواتي- درصورت انتخاب گزينه بلي در سوال 8 اين جدول بايد تكميل شود </t>
  </si>
  <si>
    <t xml:space="preserve">مانده زيان سنواتي مورد تاييد سازمان امور مالياتي </t>
  </si>
  <si>
    <t>مورد بخشودگي</t>
  </si>
  <si>
    <t>ماليات سود مشمول</t>
  </si>
  <si>
    <t xml:space="preserve">توسعه ، نوسازي ، وبازسازي واحدهاي صنعتي ومعدني موضوع ماده 138 ق.م.م </t>
  </si>
  <si>
    <t xml:space="preserve">ساير بخشودگي ها </t>
  </si>
  <si>
    <t xml:space="preserve">كالاي فروش رفته در بازار بورس كالا ( ماده 143ق.م.م ) - كمتر از 20% سهام شناور آزاد </t>
  </si>
  <si>
    <t xml:space="preserve">شركت هايي كه سهام آنها براي معامله در بازارهاي داخلي يا خارجي پذيرفته شده است 
( ماده 143 ق.م.م - كمتر از 20% سهام شناور آزاد </t>
  </si>
  <si>
    <t xml:space="preserve">شركت هايي كه سهام آنها براي معامله خارج از بازارهاي بورس داخلي يا خارجي پذيرفته شده است مورد تاييد سازمان ( ماده 143 ق.م.م - كمتر از 20% سهام شناور آزاد 
</t>
  </si>
  <si>
    <t xml:space="preserve">كالاي فروش رفته دربازار بورس كالا ( ماده 143 ق.م.م )- 20% وبيشتر سهام شناور آزاد </t>
  </si>
  <si>
    <t xml:space="preserve">شركت هايي كه سهام آنها براي معامله خارج از بازارهاي بورس داخلي يا خارجي پذيرفته شده است مورد تاييد سازمان ( ماده 143 ق.م.م -20% وبيشتر سهام شناورآزاد
</t>
  </si>
  <si>
    <t>شركت هايي كه سهام آنها براي معامله در بازارهاي داخلي يا خارجي پذيرفته شده است ( ماده 143 ق.م.م - 20% وبيشتر سهام شناورآزاد</t>
  </si>
  <si>
    <t>جمع</t>
  </si>
  <si>
    <t xml:space="preserve">نرخ مورد بخشودگي </t>
  </si>
  <si>
    <t>جدول 8- معافيتها وبخشودگي هاي مالياتي ( كسر از ماليات )  در صورت انتخاب گزينه بلي در سوال 12، اين جدول تكميل شود.</t>
  </si>
  <si>
    <t>نام قبلي:</t>
  </si>
  <si>
    <t>آدرس قبلي :</t>
  </si>
  <si>
    <t xml:space="preserve">اجاري </t>
  </si>
  <si>
    <t>شخصي</t>
  </si>
  <si>
    <t xml:space="preserve">با اجاري بودن محل فعاليت ، تكميل جدول شماره 22 اجباري است </t>
  </si>
  <si>
    <t xml:space="preserve">با انتخاب بلي تكميل جدول شماره 1 الزامي است </t>
  </si>
  <si>
    <t xml:space="preserve">با انتخاب  بلي تكميل جدول شماره 4 الزامي است </t>
  </si>
  <si>
    <t>با انتخاب گزينه " بلي " ثبت كد رهگيري در جدول 1-3 الزامي مي باشد</t>
  </si>
  <si>
    <t>جدول 1- اطلاعات مجوزفعاليت هاي اقتصادي</t>
  </si>
  <si>
    <t>نوع درآمد مقطوع</t>
  </si>
  <si>
    <t>مبلغ در آمد مقطوع</t>
  </si>
  <si>
    <t>جمع ( ريال )</t>
  </si>
  <si>
    <t xml:space="preserve">جدول 5- درآمدهايي كه ماليات آن به صورت مقطوع قبلا پرداخت شده است </t>
  </si>
  <si>
    <t xml:space="preserve">    اطلاعات حسابهاي بانكي مربوط  به  فعاليت شخص حقوقي</t>
  </si>
  <si>
    <t xml:space="preserve">جدول شماره 11: صورت وضعيت مالي </t>
  </si>
  <si>
    <t xml:space="preserve">جدول 12: صورت سود وزيان </t>
  </si>
  <si>
    <t>جدول 13: گردش حساب سود ( زيان ) انباشته</t>
  </si>
  <si>
    <t>جدول شــماره 4: جزئيات پذيرش بورس سهام ( درصورت انتخاب گزينه بلي سوال 6 دربخش اطلاعات اختصاصي بايد تكميل شود )</t>
  </si>
  <si>
    <t xml:space="preserve">ارائه گواهي بورس </t>
  </si>
  <si>
    <t xml:space="preserve">نام بورس خارجي </t>
  </si>
  <si>
    <t xml:space="preserve">شماره </t>
  </si>
  <si>
    <t>تاريخ</t>
  </si>
  <si>
    <t xml:space="preserve">سهام شناور آزاد در بورس سهام </t>
  </si>
  <si>
    <t>تاريخ خروج از بورس/ فرابورس</t>
  </si>
  <si>
    <t>شماره جدول</t>
  </si>
  <si>
    <t>صورت وضعیت مالی</t>
  </si>
  <si>
    <t xml:space="preserve">سود وزيان </t>
  </si>
  <si>
    <t>گردش سود وزيان انباشته</t>
  </si>
  <si>
    <t>ب</t>
  </si>
  <si>
    <t xml:space="preserve">محاسبه ماليات </t>
  </si>
  <si>
    <t>معافتيهاي وبخشودگيهاي مالياتي</t>
  </si>
  <si>
    <t>درآمدهاي معاف / نرخص صفر ماليات ( كسر از درآمدها )</t>
  </si>
  <si>
    <t>سودزیان</t>
  </si>
  <si>
    <t>ترازنامه</t>
  </si>
  <si>
    <t>مالیات</t>
  </si>
  <si>
    <t>درآمدهايي كه ماليات آن به صورت مقطوع قبلا  پرداخت شده است .</t>
  </si>
  <si>
    <t>توسعه . نوسازسي وبازسازي ماده 138</t>
  </si>
  <si>
    <t>استهلاك زيان سنواتي</t>
  </si>
  <si>
    <t>حسابداری مالی</t>
  </si>
  <si>
    <t>حسابداری مدیریت</t>
  </si>
  <si>
    <t>حسابداری مالیاتی</t>
  </si>
  <si>
    <t>امور  مالی و  اداری</t>
  </si>
  <si>
    <t>امور ثبتی  و حقوقی</t>
  </si>
  <si>
    <t>امور بازرگانی ، سرمایه گذاری و  کمک رسانی</t>
  </si>
  <si>
    <t xml:space="preserve"> سرمايه</t>
  </si>
  <si>
    <t xml:space="preserve"> موجودي مواد وكالا</t>
  </si>
  <si>
    <t>تعداد پرسنل</t>
  </si>
  <si>
    <t>ثبت كمكهاي مالي پرداختي</t>
  </si>
  <si>
    <t>اطلاعات مجوزفعاليت هاي اقتصادي</t>
  </si>
  <si>
    <t>اسامي اعضاي هيات مديره ومدير عامل</t>
  </si>
  <si>
    <t>اطلاعات دفاتر قانوني</t>
  </si>
  <si>
    <t>الف</t>
  </si>
  <si>
    <t>اطلاعات اختصاصي</t>
  </si>
  <si>
    <t xml:space="preserve">جزييات پذيرش بورس سهام </t>
  </si>
  <si>
    <t>----------</t>
  </si>
  <si>
    <t xml:space="preserve">آيا شخص حقوقي تغييرنام داشته است؟ با انتخاب گزينه " بلي " نام قبلي </t>
  </si>
  <si>
    <t>آيا شخص حقوقي تغيير آدرس داشته است ؟ با انتخاب گزينه "بلي " آدرس قبلي:</t>
  </si>
  <si>
    <t>در آمد ابرازي مشمول ماليات سال جاري:</t>
  </si>
  <si>
    <t>درصورت انتخاب گزينه " بلي " در هردورديف 19و 20 تكميل موارد زير الزامي است :</t>
  </si>
  <si>
    <t>آيا درآمد ابرازي مشمول ماليات شما در سال جاري نسبت به درآمد ابزاري مشمول ماليات سال قبل افزايش داشته است ؟</t>
  </si>
  <si>
    <t>درآمد ابرازي مشمول ماليات سال قبل</t>
  </si>
  <si>
    <t>سود / (زیان ) ویژه  قبل از کسر مالیات(نقل از جدول 12)</t>
  </si>
  <si>
    <t xml:space="preserve">اداره امور مالياتي </t>
  </si>
  <si>
    <t>&gt;&gt;&gt;</t>
  </si>
  <si>
    <t>جمع کل</t>
  </si>
  <si>
    <t xml:space="preserve"> جمع تعدیلات</t>
  </si>
  <si>
    <t>&gt;&gt;&gt;&gt;&gt;</t>
  </si>
  <si>
    <t>بلی</t>
  </si>
  <si>
    <t>خیر</t>
  </si>
  <si>
    <t>&lt;&lt;&lt;</t>
  </si>
  <si>
    <t>+++</t>
  </si>
  <si>
    <t>جدول شــماره 23: جدول سرمایه گذاری ها</t>
  </si>
  <si>
    <t>انتقال حق واگذاری محل (مواد ۵٩ و ٧٨ قم م)</t>
  </si>
  <si>
    <t>درآمد حاصل از ، ( ٢)، ( ٣)</t>
  </si>
  <si>
    <t>درآمد حاصل از بساز بفروشی (ماده ٧٧ قانون)</t>
  </si>
  <si>
    <t>١٣٩۴ قم م)، ( ۴)،( ۵</t>
  </si>
  <si>
    <t>درآمد حاصل از سود سهام یا سهم الشرکه دریافتی از شرکتهای سرمایه پذیر (تبصره ۴ ماده ١٠۵ قم م)</t>
  </si>
  <si>
    <t xml:space="preserve">، </t>
  </si>
  <si>
    <t xml:space="preserve"> سایر</t>
  </si>
  <si>
    <t>نقل و انتقال املاک(مواد ۵٩ و ٧٨ قم م)</t>
  </si>
  <si>
    <t>&gt;&gt;&gt;&gt;&gt;&gt;</t>
  </si>
  <si>
    <t>chek</t>
  </si>
  <si>
    <t>اظهارنامه اشخاص حقوقی موضوع ماده 110 قانون مالیات های مستقیم</t>
  </si>
  <si>
    <t xml:space="preserve">این فایل برای علاقمندان امور مالی و مالیاتی و حسابداران ایران زمین تهیه شده است. </t>
  </si>
  <si>
    <t>این فایل جهت توسعه فرهنگ نوین مالیاتی بصورت رایگان می باشد و انتشار آن آزاد می باشد.</t>
  </si>
  <si>
    <t>برای سلامتی همه شان دعا کنیم</t>
  </si>
  <si>
    <t>www.digimaliat.ir</t>
  </si>
  <si>
    <t>فایل های به روز شده این نرم افزار را از قسمت فایل های آموزشی دیجی مالیات دریافت نمایید.</t>
  </si>
  <si>
    <t>دیجی مالیات دانای همران شماست</t>
  </si>
  <si>
    <t>تهیه این فایل  به اهتمام  :  آقای مهدی غریب</t>
  </si>
  <si>
    <t>در صورت وجود هر مشکل در واتس آپ به شماره 09121670074 پیام دهید - باتشکر</t>
  </si>
  <si>
    <t>اطلاعات مالك و مالكين</t>
  </si>
  <si>
    <t>نقل و انتقال سهام  سهم الشرکه و حق تقدم سهام و سهم الشرکه شرکاء در سایر شرکتها (تبصره ١ماده ١۴٣ قم م)</t>
  </si>
  <si>
    <t xml:space="preserve">اندوخته صرف سهام (تبصره ٢ماده ١۴٣ قم م)، </t>
  </si>
  <si>
    <t>نقل و انتقال سهام و حق تقدم سهام شرکتها (ماده ١۴٣ مکرر قم م)</t>
  </si>
  <si>
    <t>دریافتی از شعب یا نمایندگیهای خارجی ناشی از ماده ١٠٧ قم م،</t>
  </si>
  <si>
    <t>سهم اتاق بازرگانی دارم</t>
  </si>
  <si>
    <t>این فایل تقدیم می شود به همه جانبازان و سربازان وطنم</t>
  </si>
  <si>
    <t xml:space="preserve">همکاری در تهیه این فایل : خانم سکویی </t>
  </si>
  <si>
    <t>حسابداری دات کام</t>
  </si>
  <si>
    <t>@HesabdaryCom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</si>
</sst>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_ ;_ * #,##0.00\-_ ;_ * &quot;-&quot;??_-_ ;_ @_ "/>
    <numFmt numFmtId="165" formatCode="#,##0_-;[Red]\(#,##0\)"/>
    <numFmt numFmtId="166" formatCode="[$-3000401]0"/>
  </numFmts>
  <fonts count="73" x14ac:knownFonts="1">
    <font>
      <sz val="11"/>
      <color theme="1"/>
      <name val="Calibri"/>
      <family val="2"/>
      <charset val="178"/>
      <scheme val="minor"/>
    </font>
    <font>
      <u/>
      <sz val="11"/>
      <color theme="10"/>
      <name val="Calibri"/>
      <family val="2"/>
      <charset val="178"/>
      <scheme val="minor"/>
    </font>
    <font>
      <i/>
      <sz val="11"/>
      <color theme="1"/>
      <name val="Calibri"/>
      <family val="2"/>
      <charset val="178"/>
      <scheme val="minor"/>
    </font>
    <font>
      <sz val="9"/>
      <color indexed="81"/>
      <name val="Tahoma"/>
      <family val="2"/>
    </font>
    <font>
      <sz val="9"/>
      <color indexed="81"/>
      <name val="Calibri"/>
      <family val="2"/>
      <scheme val="minor"/>
    </font>
    <font>
      <sz val="10"/>
      <color indexed="81"/>
      <name val="Calibri"/>
      <family val="2"/>
      <scheme val="minor"/>
    </font>
    <font>
      <b/>
      <sz val="9"/>
      <color indexed="81"/>
      <name val="Tahoma"/>
      <family val="2"/>
    </font>
    <font>
      <b/>
      <sz val="9"/>
      <color indexed="81"/>
      <name val="Calibri"/>
      <family val="2"/>
      <scheme val="minor"/>
    </font>
    <font>
      <b/>
      <sz val="10"/>
      <color indexed="81"/>
      <name val="Calibri"/>
      <family val="2"/>
      <scheme val="minor"/>
    </font>
    <font>
      <sz val="11"/>
      <color indexed="81"/>
      <name val="Calibri"/>
      <family val="2"/>
      <scheme val="minor"/>
    </font>
    <font>
      <b/>
      <sz val="11"/>
      <color indexed="81"/>
      <name val="Calibri"/>
      <family val="2"/>
      <scheme val="minor"/>
    </font>
    <font>
      <sz val="12"/>
      <color indexed="81"/>
      <name val="Calibri"/>
      <family val="2"/>
      <scheme val="minor"/>
    </font>
    <font>
      <u/>
      <sz val="12"/>
      <color indexed="81"/>
      <name val="Calibri"/>
      <family val="2"/>
      <scheme val="minor"/>
    </font>
    <font>
      <sz val="11"/>
      <color theme="1"/>
      <name val="Calibri"/>
      <family val="2"/>
      <charset val="178"/>
      <scheme val="minor"/>
    </font>
    <font>
      <b/>
      <sz val="11"/>
      <color theme="1"/>
      <name val="B Nazanin"/>
      <charset val="178"/>
    </font>
    <font>
      <sz val="11"/>
      <color theme="1"/>
      <name val="B Nazanin"/>
      <charset val="178"/>
    </font>
    <font>
      <b/>
      <sz val="10"/>
      <color theme="1"/>
      <name val="B Nazanin"/>
      <charset val="178"/>
    </font>
    <font>
      <sz val="12"/>
      <color rgb="FF000000"/>
      <name val="B Nazanin"/>
      <charset val="178"/>
    </font>
    <font>
      <sz val="10"/>
      <color theme="1"/>
      <name val="B Nazanin"/>
      <charset val="178"/>
    </font>
    <font>
      <sz val="11"/>
      <color rgb="FF000000"/>
      <name val="B Nazanin"/>
      <charset val="178"/>
    </font>
    <font>
      <b/>
      <sz val="11"/>
      <color rgb="FF000000"/>
      <name val="B Nazanin"/>
      <charset val="178"/>
    </font>
    <font>
      <b/>
      <sz val="9"/>
      <color theme="1"/>
      <name val="B Nazanin"/>
      <charset val="178"/>
    </font>
    <font>
      <b/>
      <sz val="9"/>
      <color rgb="FF000000"/>
      <name val="B Nazanin"/>
      <charset val="178"/>
    </font>
    <font>
      <b/>
      <sz val="8"/>
      <color theme="1"/>
      <name val="B Nazanin"/>
      <charset val="178"/>
    </font>
    <font>
      <b/>
      <sz val="8"/>
      <color rgb="FF000000"/>
      <name val="B Nazanin"/>
      <charset val="178"/>
    </font>
    <font>
      <b/>
      <sz val="10"/>
      <color rgb="FFFFFFFF"/>
      <name val="B Nazanin"/>
      <charset val="178"/>
    </font>
    <font>
      <b/>
      <sz val="10"/>
      <color rgb="FF000000"/>
      <name val="B Nazanin"/>
      <charset val="178"/>
    </font>
    <font>
      <u/>
      <sz val="11"/>
      <color theme="10"/>
      <name val="B Nazanin"/>
      <charset val="178"/>
    </font>
    <font>
      <b/>
      <sz val="12"/>
      <color theme="1"/>
      <name val="B Nazanin"/>
      <charset val="178"/>
    </font>
    <font>
      <sz val="12"/>
      <color theme="1"/>
      <name val="B Nazanin"/>
      <charset val="178"/>
    </font>
    <font>
      <sz val="13"/>
      <color theme="1"/>
      <name val="B Nazanin"/>
      <charset val="178"/>
    </font>
    <font>
      <sz val="11"/>
      <color theme="10"/>
      <name val="B Nazanin"/>
      <charset val="178"/>
    </font>
    <font>
      <u/>
      <sz val="12"/>
      <color theme="10"/>
      <name val="B Nazanin"/>
      <charset val="178"/>
    </font>
    <font>
      <b/>
      <i/>
      <sz val="12"/>
      <color theme="1"/>
      <name val="B Nazanin"/>
      <charset val="178"/>
    </font>
    <font>
      <i/>
      <sz val="11"/>
      <color theme="1"/>
      <name val="B Nazanin"/>
      <charset val="178"/>
    </font>
    <font>
      <b/>
      <u/>
      <sz val="11"/>
      <color theme="10"/>
      <name val="B Nazanin"/>
      <charset val="178"/>
    </font>
    <font>
      <b/>
      <sz val="13"/>
      <color theme="1"/>
      <name val="B Nazanin"/>
      <charset val="178"/>
    </font>
    <font>
      <b/>
      <sz val="16"/>
      <color theme="10"/>
      <name val="B Nazanin"/>
      <charset val="178"/>
    </font>
    <font>
      <b/>
      <sz val="14"/>
      <color theme="10"/>
      <name val="B Nazanin"/>
      <charset val="178"/>
    </font>
    <font>
      <sz val="12"/>
      <color theme="1"/>
      <name val="B Titr"/>
      <charset val="178"/>
    </font>
    <font>
      <b/>
      <sz val="12"/>
      <color rgb="FF0070C0"/>
      <name val="B Nazanin"/>
      <charset val="178"/>
    </font>
    <font>
      <sz val="14"/>
      <color rgb="FF0070C0"/>
      <name val="B Nazanin"/>
      <charset val="178"/>
    </font>
    <font>
      <b/>
      <sz val="12"/>
      <color theme="8" tint="-0.499984740745262"/>
      <name val="B Titr"/>
      <charset val="178"/>
    </font>
    <font>
      <sz val="12"/>
      <color theme="8" tint="-0.499984740745262"/>
      <name val="B Titr"/>
      <charset val="178"/>
    </font>
    <font>
      <b/>
      <sz val="11"/>
      <color theme="1"/>
      <name val="B Titr"/>
      <charset val="178"/>
    </font>
    <font>
      <b/>
      <i/>
      <sz val="12"/>
      <color theme="1"/>
      <name val="B Titr"/>
      <charset val="178"/>
    </font>
    <font>
      <i/>
      <sz val="11"/>
      <color theme="10"/>
      <name val="B Titr"/>
      <charset val="178"/>
    </font>
    <font>
      <b/>
      <sz val="11"/>
      <color theme="10"/>
      <name val="B Nazanin"/>
      <charset val="178"/>
    </font>
    <font>
      <b/>
      <sz val="9"/>
      <name val="B Nazanin"/>
      <charset val="178"/>
    </font>
    <font>
      <b/>
      <sz val="11"/>
      <name val="B Nazanin"/>
      <charset val="178"/>
    </font>
    <font>
      <b/>
      <sz val="10"/>
      <name val="B Nazanin"/>
      <charset val="178"/>
    </font>
    <font>
      <b/>
      <sz val="12"/>
      <name val="B Nazanin"/>
      <charset val="178"/>
    </font>
    <font>
      <b/>
      <sz val="14"/>
      <color theme="1"/>
      <name val="B Nazanin"/>
      <charset val="178"/>
    </font>
    <font>
      <b/>
      <sz val="14"/>
      <name val="B Nazanin"/>
      <charset val="178"/>
    </font>
    <font>
      <sz val="12"/>
      <name val="B Nazanin"/>
      <charset val="178"/>
    </font>
    <font>
      <sz val="14"/>
      <name val="B Nazanin"/>
      <charset val="178"/>
    </font>
    <font>
      <b/>
      <sz val="12"/>
      <color theme="10"/>
      <name val="B Nazanin"/>
      <charset val="178"/>
    </font>
    <font>
      <b/>
      <sz val="12"/>
      <color rgb="FF212120"/>
      <name val="B Nazanin"/>
      <charset val="178"/>
    </font>
    <font>
      <i/>
      <sz val="12"/>
      <color theme="1"/>
      <name val="B Nazanin"/>
      <charset val="178"/>
    </font>
    <font>
      <b/>
      <u/>
      <sz val="12"/>
      <color theme="10"/>
      <name val="B Nazanin"/>
      <charset val="178"/>
    </font>
    <font>
      <sz val="11"/>
      <color theme="0"/>
      <name val="B Nazanin"/>
      <charset val="178"/>
    </font>
    <font>
      <sz val="14"/>
      <color theme="10"/>
      <name val="B Nazanin"/>
      <charset val="178"/>
    </font>
    <font>
      <sz val="16"/>
      <color theme="10"/>
      <name val="B Nazanin"/>
      <charset val="178"/>
    </font>
    <font>
      <sz val="11"/>
      <color theme="0"/>
      <name val="Calibri"/>
      <family val="2"/>
      <charset val="178"/>
      <scheme val="minor"/>
    </font>
    <font>
      <sz val="16"/>
      <color theme="1"/>
      <name val="Calibri"/>
      <family val="2"/>
      <charset val="178"/>
      <scheme val="minor"/>
    </font>
    <font>
      <u/>
      <sz val="12"/>
      <color theme="10"/>
      <name val="Calibri"/>
      <family val="2"/>
      <charset val="178"/>
      <scheme val="minor"/>
    </font>
    <font>
      <i/>
      <sz val="14"/>
      <color theme="10"/>
      <name val="B Titr"/>
      <charset val="178"/>
    </font>
    <font>
      <b/>
      <sz val="14"/>
      <color rgb="FFFFFFFF"/>
      <name val="B Nazanin"/>
      <charset val="178"/>
    </font>
    <font>
      <sz val="14"/>
      <color theme="1"/>
      <name val="B Nazanin"/>
      <charset val="178"/>
    </font>
    <font>
      <b/>
      <sz val="14"/>
      <color rgb="FF000000"/>
      <name val="B Nazanin"/>
      <charset val="178"/>
    </font>
    <font>
      <u/>
      <sz val="14"/>
      <color theme="10"/>
      <name val="Calibri"/>
      <family val="2"/>
      <charset val="178"/>
      <scheme val="minor"/>
    </font>
    <font>
      <b/>
      <sz val="12"/>
      <color rgb="FFFF0000"/>
      <name val="B Nazanin"/>
      <charset val="178"/>
    </font>
    <font>
      <sz val="7.5"/>
      <color theme="1"/>
      <name val="B Nazanin"/>
      <charset val="178"/>
    </font>
  </fonts>
  <fills count="18">
    <fill>
      <patternFill patternType="none"/>
    </fill>
    <fill>
      <patternFill patternType="gray125"/>
    </fill>
    <fill>
      <patternFill patternType="solid">
        <fgColor theme="4" tint="0.3999755851924192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1F497D"/>
        <bgColor indexed="64"/>
      </patternFill>
    </fill>
    <fill>
      <patternFill patternType="solid">
        <fgColor rgb="FFC6D9F1"/>
        <bgColor indexed="64"/>
      </patternFill>
    </fill>
    <fill>
      <patternFill patternType="solid">
        <fgColor rgb="FFFFFFFF"/>
        <bgColor indexed="64"/>
      </patternFill>
    </fill>
    <fill>
      <patternFill patternType="solid">
        <fgColor rgb="FF8DB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2"/>
        <bgColor indexed="64"/>
      </patternFill>
    </fill>
  </fills>
  <borders count="288">
    <border>
      <left/>
      <right/>
      <top/>
      <bottom/>
      <diagonal/>
    </border>
    <border>
      <left style="medium">
        <color theme="3"/>
      </left>
      <right/>
      <top/>
      <bottom style="medium">
        <color theme="3"/>
      </bottom>
      <diagonal/>
    </border>
    <border>
      <left style="medium">
        <color theme="3"/>
      </left>
      <right/>
      <top/>
      <bottom/>
      <diagonal/>
    </border>
    <border>
      <left/>
      <right/>
      <top/>
      <bottom style="medium">
        <color theme="3"/>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style="thin">
        <color theme="3"/>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medium">
        <color theme="3"/>
      </top>
      <bottom/>
      <diagonal/>
    </border>
    <border>
      <left style="medium">
        <color theme="3"/>
      </left>
      <right/>
      <top style="medium">
        <color theme="3"/>
      </top>
      <bottom/>
      <diagonal/>
    </border>
    <border>
      <left/>
      <right style="medium">
        <color theme="3"/>
      </right>
      <top style="medium">
        <color theme="3"/>
      </top>
      <bottom/>
      <diagonal/>
    </border>
    <border>
      <left/>
      <right style="medium">
        <color theme="3"/>
      </right>
      <top/>
      <bottom/>
      <diagonal/>
    </border>
    <border>
      <left/>
      <right style="medium">
        <color theme="3"/>
      </right>
      <top/>
      <bottom style="medium">
        <color theme="3"/>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3"/>
      </left>
      <right/>
      <top style="medium">
        <color theme="3"/>
      </top>
      <bottom style="thin">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
      <left style="medium">
        <color theme="3"/>
      </left>
      <right/>
      <top style="thin">
        <color theme="3"/>
      </top>
      <bottom/>
      <diagonal/>
    </border>
    <border>
      <left/>
      <right style="medium">
        <color theme="3"/>
      </right>
      <top style="thin">
        <color theme="3"/>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thin">
        <color theme="4" tint="-0.24994659260841701"/>
      </left>
      <right style="thin">
        <color theme="4" tint="-0.24994659260841701"/>
      </right>
      <top style="medium">
        <color theme="4" tint="-0.24994659260841701"/>
      </top>
      <bottom style="medium">
        <color theme="4" tint="-0.24994659260841701"/>
      </bottom>
      <diagonal/>
    </border>
    <border>
      <left style="thin">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top style="medium">
        <color theme="4" tint="-0.24994659260841701"/>
      </top>
      <bottom/>
      <diagonal/>
    </border>
    <border>
      <left/>
      <right style="thin">
        <color theme="4" tint="-0.24994659260841701"/>
      </right>
      <top style="medium">
        <color theme="4" tint="-0.24994659260841701"/>
      </top>
      <bottom/>
      <diagonal/>
    </border>
    <border>
      <left style="thin">
        <color theme="4" tint="-0.24994659260841701"/>
      </left>
      <right/>
      <top/>
      <bottom style="medium">
        <color theme="4" tint="-0.24994659260841701"/>
      </bottom>
      <diagonal/>
    </border>
    <border>
      <left/>
      <right style="thin">
        <color theme="4" tint="-0.24994659260841701"/>
      </right>
      <top/>
      <bottom style="medium">
        <color theme="4" tint="-0.24994659260841701"/>
      </bottom>
      <diagonal/>
    </border>
    <border>
      <left style="thin">
        <color theme="4" tint="-0.24994659260841701"/>
      </left>
      <right style="thin">
        <color theme="4" tint="-0.24994659260841701"/>
      </right>
      <top style="medium">
        <color theme="4" tint="-0.24994659260841701"/>
      </top>
      <bottom/>
      <diagonal/>
    </border>
    <border>
      <left style="thin">
        <color theme="4" tint="-0.24994659260841701"/>
      </left>
      <right style="thin">
        <color theme="4" tint="-0.24994659260841701"/>
      </right>
      <top/>
      <bottom style="medium">
        <color theme="4" tint="-0.24994659260841701"/>
      </bottom>
      <diagonal/>
    </border>
    <border>
      <left style="thin">
        <color theme="4" tint="-0.24994659260841701"/>
      </left>
      <right style="medium">
        <color theme="4" tint="-0.24994659260841701"/>
      </right>
      <top style="medium">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style="thin">
        <color theme="4" tint="-0.24994659260841701"/>
      </left>
      <right/>
      <top style="medium">
        <color theme="4" tint="-0.24994659260841701"/>
      </top>
      <bottom style="thin">
        <color theme="4" tint="-0.24994659260841701"/>
      </bottom>
      <diagonal/>
    </border>
    <border>
      <left style="thin">
        <color theme="4" tint="-0.24994659260841701"/>
      </left>
      <right/>
      <top style="thin">
        <color theme="4" tint="-0.24994659260841701"/>
      </top>
      <bottom style="medium">
        <color theme="4" tint="-0.24994659260841701"/>
      </bottom>
      <diagonal/>
    </border>
    <border>
      <left style="thin">
        <color theme="4" tint="-0.24994659260841701"/>
      </left>
      <right style="medium">
        <color theme="4" tint="-0.24994659260841701"/>
      </right>
      <top style="medium">
        <color theme="4" tint="-0.24994659260841701"/>
      </top>
      <bottom/>
      <diagonal/>
    </border>
    <border>
      <left style="thin">
        <color theme="4" tint="-0.24994659260841701"/>
      </left>
      <right style="medium">
        <color theme="4" tint="-0.24994659260841701"/>
      </right>
      <top/>
      <bottom style="medium">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style="thin">
        <color theme="4" tint="-0.24994659260841701"/>
      </top>
      <bottom/>
      <diagonal/>
    </border>
    <border>
      <left/>
      <right/>
      <top style="thin">
        <color theme="4" tint="-0.24994659260841701"/>
      </top>
      <bottom style="thin">
        <color theme="4" tint="-0.24994659260841701"/>
      </bottom>
      <diagonal/>
    </border>
    <border>
      <left/>
      <right/>
      <top style="thin">
        <color theme="4" tint="-0.24994659260841701"/>
      </top>
      <bottom style="medium">
        <color theme="4" tint="-0.24994659260841701"/>
      </bottom>
      <diagonal/>
    </border>
    <border>
      <left/>
      <right style="thin">
        <color theme="4" tint="-0.24994659260841701"/>
      </right>
      <top style="thin">
        <color theme="4" tint="-0.24994659260841701"/>
      </top>
      <bottom style="medium">
        <color theme="4" tint="-0.24994659260841701"/>
      </bottom>
      <diagonal/>
    </border>
    <border>
      <left/>
      <right/>
      <top style="medium">
        <color theme="4" tint="-0.24994659260841701"/>
      </top>
      <bottom style="thin">
        <color theme="4" tint="-0.24994659260841701"/>
      </bottom>
      <diagonal/>
    </border>
    <border>
      <left/>
      <right style="thin">
        <color theme="4" tint="-0.24994659260841701"/>
      </right>
      <top style="medium">
        <color theme="4" tint="-0.24994659260841701"/>
      </top>
      <bottom style="thin">
        <color theme="4" tint="-0.24994659260841701"/>
      </bottom>
      <diagonal/>
    </border>
    <border>
      <left style="medium">
        <color theme="4" tint="-0.24994659260841701"/>
      </left>
      <right style="thin">
        <color theme="4" tint="-0.24994659260841701"/>
      </right>
      <top style="medium">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medium">
        <color theme="4" tint="-0.24994659260841701"/>
      </bottom>
      <diagonal/>
    </border>
    <border>
      <left style="medium">
        <color theme="4" tint="-0.24994659260841701"/>
      </left>
      <right style="thin">
        <color theme="4" tint="-0.24994659260841701"/>
      </right>
      <top style="medium">
        <color theme="4" tint="-0.24994659260841701"/>
      </top>
      <bottom/>
      <diagonal/>
    </border>
    <border>
      <left style="medium">
        <color theme="4" tint="-0.24994659260841701"/>
      </left>
      <right style="thin">
        <color theme="4" tint="-0.24994659260841701"/>
      </right>
      <top/>
      <bottom style="medium">
        <color theme="4" tint="-0.24994659260841701"/>
      </bottom>
      <diagonal/>
    </border>
    <border>
      <left style="thin">
        <color theme="4" tint="-0.24994659260841701"/>
      </left>
      <right/>
      <top style="medium">
        <color theme="4" tint="-0.24994659260841701"/>
      </top>
      <bottom style="medium">
        <color theme="4" tint="-0.24994659260841701"/>
      </bottom>
      <diagonal/>
    </border>
    <border>
      <left/>
      <right style="thin">
        <color theme="4" tint="-0.24994659260841701"/>
      </right>
      <top style="medium">
        <color theme="4" tint="-0.24994659260841701"/>
      </top>
      <bottom style="medium">
        <color theme="4" tint="-0.24994659260841701"/>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right style="medium">
        <color theme="4" tint="-0.24994659260841701"/>
      </right>
      <top style="medium">
        <color theme="4" tint="-0.24994659260841701"/>
      </top>
      <bottom style="thin">
        <color theme="4" tint="-0.24994659260841701"/>
      </bottom>
      <diagonal/>
    </border>
    <border>
      <left/>
      <right style="medium">
        <color theme="4" tint="-0.24994659260841701"/>
      </right>
      <top style="thin">
        <color theme="4" tint="-0.24994659260841701"/>
      </top>
      <bottom style="medium">
        <color theme="4" tint="-0.24994659260841701"/>
      </bottom>
      <diagonal/>
    </border>
    <border>
      <left/>
      <right style="medium">
        <color theme="4" tint="-0.24994659260841701"/>
      </right>
      <top style="thin">
        <color theme="4" tint="-0.24994659260841701"/>
      </top>
      <bottom style="thin">
        <color theme="4" tint="-0.24994659260841701"/>
      </bottom>
      <diagonal/>
    </border>
    <border>
      <left style="medium">
        <color theme="4" tint="-0.24994659260841701"/>
      </left>
      <right/>
      <top style="thin">
        <color theme="4" tint="-0.24994659260841701"/>
      </top>
      <bottom style="thin">
        <color theme="4" tint="-0.24994659260841701"/>
      </bottom>
      <diagonal/>
    </border>
    <border>
      <left style="medium">
        <color theme="4" tint="-0.24994659260841701"/>
      </left>
      <right/>
      <top style="thin">
        <color theme="4" tint="-0.24994659260841701"/>
      </top>
      <bottom style="medium">
        <color theme="4" tint="-0.24994659260841701"/>
      </bottom>
      <diagonal/>
    </border>
    <border>
      <left style="medium">
        <color theme="4" tint="-0.24994659260841701"/>
      </left>
      <right style="thin">
        <color theme="4" tint="-0.24994659260841701"/>
      </right>
      <top style="thin">
        <color theme="4" tint="-0.24994659260841701"/>
      </top>
      <bottom/>
      <diagonal/>
    </border>
    <border>
      <left style="medium">
        <color theme="4" tint="-0.24994659260841701"/>
      </left>
      <right style="thin">
        <color theme="4" tint="-0.24994659260841701"/>
      </right>
      <top/>
      <bottom style="thin">
        <color theme="4" tint="-0.24994659260841701"/>
      </bottom>
      <diagonal/>
    </border>
    <border>
      <left style="medium">
        <color theme="4" tint="-0.24994659260841701"/>
      </left>
      <right style="thin">
        <color theme="4" tint="-0.24994659260841701"/>
      </right>
      <top style="medium">
        <color theme="4" tint="-0.24994659260841701"/>
      </top>
      <bottom style="medium">
        <color theme="4" tint="-0.24994659260841701"/>
      </bottom>
      <diagonal/>
    </border>
    <border>
      <left/>
      <right style="medium">
        <color theme="4" tint="-0.24994659260841701"/>
      </right>
      <top/>
      <bottom style="thin">
        <color theme="4" tint="-0.24994659260841701"/>
      </bottom>
      <diagonal/>
    </border>
    <border>
      <left style="thin">
        <color theme="3" tint="-0.24994659260841701"/>
      </left>
      <right style="medium">
        <color theme="3" tint="-0.24994659260841701"/>
      </right>
      <top style="medium">
        <color theme="3" tint="-0.24994659260841701"/>
      </top>
      <bottom style="thin">
        <color theme="3" tint="-0.24994659260841701"/>
      </bottom>
      <diagonal/>
    </border>
    <border>
      <left style="thin">
        <color theme="3" tint="-0.24994659260841701"/>
      </left>
      <right style="medium">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bottom style="thin">
        <color theme="3" tint="-0.24994659260841701"/>
      </bottom>
      <diagonal/>
    </border>
    <border>
      <left style="thin">
        <color theme="3" tint="-0.24994659260841701"/>
      </left>
      <right style="medium">
        <color theme="3" tint="-0.24994659260841701"/>
      </right>
      <top/>
      <bottom style="thin">
        <color theme="3" tint="-0.24994659260841701"/>
      </bottom>
      <diagonal/>
    </border>
    <border>
      <left style="thin">
        <color theme="3" tint="-0.24994659260841701"/>
      </left>
      <right style="thin">
        <color theme="3" tint="-0.24994659260841701"/>
      </right>
      <top style="medium">
        <color theme="3" tint="-0.24994659260841701"/>
      </top>
      <bottom style="medium">
        <color theme="3" tint="-0.24994659260841701"/>
      </bottom>
      <diagonal/>
    </border>
    <border>
      <left style="thin">
        <color theme="3" tint="-0.24994659260841701"/>
      </left>
      <right style="medium">
        <color theme="3" tint="-0.24994659260841701"/>
      </right>
      <top style="medium">
        <color theme="3" tint="-0.24994659260841701"/>
      </top>
      <bottom style="medium">
        <color theme="3" tint="-0.24994659260841701"/>
      </bottom>
      <diagonal/>
    </border>
    <border>
      <left/>
      <right style="thin">
        <color theme="3" tint="-0.24994659260841701"/>
      </right>
      <top style="medium">
        <color theme="3" tint="-0.24994659260841701"/>
      </top>
      <bottom style="medium">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medium">
        <color theme="3" tint="-0.24994659260841701"/>
      </right>
      <top style="thin">
        <color theme="3" tint="-0.24994659260841701"/>
      </top>
      <bottom/>
      <diagonal/>
    </border>
    <border>
      <left/>
      <right/>
      <top/>
      <bottom style="medium">
        <color theme="3" tint="-0.24994659260841701"/>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bottom style="thin">
        <color theme="3" tint="0.39991454817346722"/>
      </bottom>
      <diagonal/>
    </border>
    <border>
      <left/>
      <right/>
      <top style="medium">
        <color theme="3" tint="-0.24994659260841701"/>
      </top>
      <bottom/>
      <diagonal/>
    </border>
    <border>
      <left style="medium">
        <color theme="3" tint="-0.24994659260841701"/>
      </left>
      <right style="thin">
        <color theme="3" tint="-0.24994659260841701"/>
      </right>
      <top style="medium">
        <color theme="3" tint="-0.24994659260841701"/>
      </top>
      <bottom style="thin">
        <color theme="3" tint="-0.24994659260841701"/>
      </bottom>
      <diagonal/>
    </border>
    <border>
      <left style="thin">
        <color theme="3" tint="-0.24994659260841701"/>
      </left>
      <right style="thin">
        <color theme="3" tint="-0.24994659260841701"/>
      </right>
      <top style="medium">
        <color theme="3" tint="-0.24994659260841701"/>
      </top>
      <bottom style="thin">
        <color theme="3" tint="-0.24994659260841701"/>
      </bottom>
      <diagonal/>
    </border>
    <border>
      <left style="medium">
        <color theme="3" tint="-0.24994659260841701"/>
      </left>
      <right style="thin">
        <color theme="3" tint="-0.24994659260841701"/>
      </right>
      <top style="thin">
        <color theme="3" tint="-0.24994659260841701"/>
      </top>
      <bottom style="thin">
        <color theme="3" tint="-0.24994659260841701"/>
      </bottom>
      <diagonal/>
    </border>
    <border>
      <left style="medium">
        <color theme="3" tint="-0.24994659260841701"/>
      </left>
      <right style="thin">
        <color theme="3" tint="-0.24994659260841701"/>
      </right>
      <top style="thin">
        <color theme="3" tint="-0.24994659260841701"/>
      </top>
      <bottom style="medium">
        <color theme="3" tint="-0.24994659260841701"/>
      </bottom>
      <diagonal/>
    </border>
    <border>
      <left style="thin">
        <color theme="3" tint="-0.24994659260841701"/>
      </left>
      <right style="thin">
        <color theme="3" tint="-0.24994659260841701"/>
      </right>
      <top style="thin">
        <color theme="3" tint="-0.24994659260841701"/>
      </top>
      <bottom style="medium">
        <color theme="3" tint="-0.24994659260841701"/>
      </bottom>
      <diagonal/>
    </border>
    <border>
      <left style="thin">
        <color theme="3" tint="-0.24994659260841701"/>
      </left>
      <right style="medium">
        <color theme="3" tint="-0.24994659260841701"/>
      </right>
      <top style="thin">
        <color theme="3" tint="-0.24994659260841701"/>
      </top>
      <bottom style="medium">
        <color theme="3" tint="-0.24994659260841701"/>
      </bottom>
      <diagonal/>
    </border>
    <border>
      <left style="medium">
        <color theme="3" tint="-0.24994659260841701"/>
      </left>
      <right/>
      <top style="thin">
        <color theme="3" tint="-0.24994659260841701"/>
      </top>
      <bottom/>
      <diagonal/>
    </border>
    <border>
      <left/>
      <right/>
      <top style="thin">
        <color theme="3" tint="-0.24994659260841701"/>
      </top>
      <bottom/>
      <diagonal/>
    </border>
    <border>
      <left style="medium">
        <color theme="3" tint="-0.24994659260841701"/>
      </left>
      <right/>
      <top/>
      <bottom style="thin">
        <color theme="3" tint="-0.24994659260841701"/>
      </bottom>
      <diagonal/>
    </border>
    <border>
      <left/>
      <right/>
      <top/>
      <bottom style="thin">
        <color theme="3" tint="-0.24994659260841701"/>
      </bottom>
      <diagonal/>
    </border>
    <border>
      <left style="thin">
        <color theme="3" tint="-0.24994659260841701"/>
      </left>
      <right/>
      <top style="thin">
        <color theme="3" tint="-0.24994659260841701"/>
      </top>
      <bottom/>
      <diagonal/>
    </border>
    <border>
      <left style="thin">
        <color theme="3" tint="-0.24994659260841701"/>
      </left>
      <right/>
      <top/>
      <bottom style="thin">
        <color theme="3" tint="-0.24994659260841701"/>
      </bottom>
      <diagonal/>
    </border>
    <border>
      <left style="thin">
        <color theme="3" tint="-0.24994659260841701"/>
      </left>
      <right/>
      <top style="medium">
        <color theme="3" tint="-0.24994659260841701"/>
      </top>
      <bottom/>
      <diagonal/>
    </border>
    <border>
      <left/>
      <right style="thin">
        <color theme="3" tint="-0.24994659260841701"/>
      </right>
      <top style="medium">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style="medium">
        <color theme="3" tint="-0.24994659260841701"/>
      </top>
      <bottom style="thin">
        <color theme="3" tint="-0.24994659260841701"/>
      </bottom>
      <diagonal/>
    </border>
    <border>
      <left/>
      <right/>
      <top style="medium">
        <color theme="3" tint="-0.24994659260841701"/>
      </top>
      <bottom style="thin">
        <color theme="3" tint="-0.24994659260841701"/>
      </bottom>
      <diagonal/>
    </border>
    <border>
      <left/>
      <right style="thin">
        <color theme="3" tint="-0.24994659260841701"/>
      </right>
      <top style="medium">
        <color theme="3" tint="-0.24994659260841701"/>
      </top>
      <bottom style="thin">
        <color theme="3" tint="-0.24994659260841701"/>
      </bottom>
      <diagonal/>
    </border>
    <border>
      <left style="thin">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style="medium">
        <color theme="3" tint="-0.24994659260841701"/>
      </left>
      <right style="thin">
        <color theme="3" tint="-0.24994659260841701"/>
      </right>
      <top/>
      <bottom style="thin">
        <color theme="3" tint="-0.24994659260841701"/>
      </bottom>
      <diagonal/>
    </border>
    <border>
      <left/>
      <right/>
      <top style="thin">
        <color theme="3" tint="-0.24994659260841701"/>
      </top>
      <bottom style="medium">
        <color theme="3" tint="-0.24994659260841701"/>
      </bottom>
      <diagonal/>
    </border>
    <border>
      <left/>
      <right style="thin">
        <color theme="3" tint="-0.24994659260841701"/>
      </right>
      <top style="thin">
        <color theme="3" tint="-0.24994659260841701"/>
      </top>
      <bottom style="medium">
        <color theme="3" tint="-0.24994659260841701"/>
      </bottom>
      <diagonal/>
    </border>
    <border>
      <left style="thin">
        <color theme="3" tint="-0.24994659260841701"/>
      </left>
      <right/>
      <top style="thin">
        <color theme="3" tint="-0.24994659260841701"/>
      </top>
      <bottom style="medium">
        <color theme="3" tint="-0.24994659260841701"/>
      </bottom>
      <diagonal/>
    </border>
    <border>
      <left style="medium">
        <color theme="3" tint="-0.24994659260841701"/>
      </left>
      <right style="thin">
        <color theme="3" tint="-0.24994659260841701"/>
      </right>
      <top style="thin">
        <color theme="3" tint="-0.24994659260841701"/>
      </top>
      <bottom/>
      <diagonal/>
    </border>
    <border>
      <left style="medium">
        <color theme="3" tint="-0.24994659260841701"/>
      </left>
      <right/>
      <top style="medium">
        <color theme="3" tint="-0.24994659260841701"/>
      </top>
      <bottom style="medium">
        <color theme="3" tint="-0.24994659260841701"/>
      </bottom>
      <diagonal/>
    </border>
    <border>
      <left style="thin">
        <color theme="4" tint="-0.24994659260841701"/>
      </left>
      <right style="medium">
        <color theme="4" tint="-0.24994659260841701"/>
      </right>
      <top/>
      <bottom style="thin">
        <color theme="4" tint="-0.24994659260841701"/>
      </bottom>
      <diagonal/>
    </border>
    <border>
      <left style="thin">
        <color theme="4" tint="-0.24994659260841701"/>
      </left>
      <right style="medium">
        <color theme="4" tint="-0.24994659260841701"/>
      </right>
      <top style="medium">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theme="4" tint="-0.24994659260841701"/>
      </left>
      <right/>
      <top/>
      <bottom style="thin">
        <color theme="4" tint="-0.24994659260841701"/>
      </bottom>
      <diagonal/>
    </border>
    <border>
      <left style="medium">
        <color theme="4" tint="-0.24994659260841701"/>
      </left>
      <right/>
      <top style="thin">
        <color theme="4" tint="-0.24994659260841701"/>
      </top>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medium">
        <color theme="8" tint="-0.24994659260841701"/>
      </bottom>
      <diagonal/>
    </border>
    <border>
      <left style="medium">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medium">
        <color theme="8" tint="-0.24994659260841701"/>
      </right>
      <top style="thin">
        <color theme="8" tint="-0.24994659260841701"/>
      </top>
      <bottom style="thin">
        <color theme="8" tint="-0.24994659260841701"/>
      </bottom>
      <diagonal/>
    </border>
    <border>
      <left style="medium">
        <color theme="8" tint="-0.24994659260841701"/>
      </left>
      <right/>
      <top style="medium">
        <color theme="8" tint="-0.24994659260841701"/>
      </top>
      <bottom style="thin">
        <color theme="8" tint="-0.24994659260841701"/>
      </bottom>
      <diagonal/>
    </border>
    <border>
      <left/>
      <right/>
      <top style="medium">
        <color theme="8" tint="-0.24994659260841701"/>
      </top>
      <bottom style="thin">
        <color theme="8" tint="-0.24994659260841701"/>
      </bottom>
      <diagonal/>
    </border>
    <border>
      <left/>
      <right style="medium">
        <color theme="8" tint="-0.24994659260841701"/>
      </right>
      <top style="medium">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medium">
        <color theme="8" tint="-0.24994659260841701"/>
      </bottom>
      <diagonal/>
    </border>
    <border>
      <left/>
      <right style="thin">
        <color theme="8" tint="-0.24994659260841701"/>
      </right>
      <top style="thin">
        <color theme="8" tint="-0.24994659260841701"/>
      </top>
      <bottom style="medium">
        <color theme="8" tint="-0.24994659260841701"/>
      </bottom>
      <diagonal/>
    </border>
    <border>
      <left/>
      <right/>
      <top style="thin">
        <color theme="8" tint="-0.24994659260841701"/>
      </top>
      <bottom style="medium">
        <color theme="8" tint="-0.24994659260841701"/>
      </bottom>
      <diagonal/>
    </border>
    <border>
      <left/>
      <right style="medium">
        <color theme="8" tint="-0.24994659260841701"/>
      </right>
      <top style="thin">
        <color theme="8" tint="-0.24994659260841701"/>
      </top>
      <bottom style="medium">
        <color theme="8" tint="-0.24994659260841701"/>
      </bottom>
      <diagonal/>
    </border>
    <border>
      <left style="medium">
        <color theme="8" tint="-0.24994659260841701"/>
      </left>
      <right/>
      <top style="thin">
        <color theme="8" tint="-0.24994659260841701"/>
      </top>
      <bottom style="medium">
        <color theme="8" tint="-0.24994659260841701"/>
      </bottom>
      <diagonal/>
    </border>
    <border>
      <left/>
      <right/>
      <top style="medium">
        <color theme="8" tint="-0.24994659260841701"/>
      </top>
      <bottom/>
      <diagonal/>
    </border>
    <border>
      <left/>
      <right/>
      <top/>
      <bottom style="thin">
        <color theme="8" tint="-0.24994659260841701"/>
      </bottom>
      <diagonal/>
    </border>
    <border>
      <left style="thin">
        <color theme="4" tint="0.39994506668294322"/>
      </left>
      <right/>
      <top style="thin">
        <color theme="4" tint="0.39994506668294322"/>
      </top>
      <bottom style="medium">
        <color theme="8" tint="-0.24994659260841701"/>
      </bottom>
      <diagonal/>
    </border>
    <border>
      <left/>
      <right style="thin">
        <color theme="4" tint="0.39994506668294322"/>
      </right>
      <top style="thin">
        <color theme="4" tint="0.39994506668294322"/>
      </top>
      <bottom style="medium">
        <color theme="8" tint="-0.24994659260841701"/>
      </bottom>
      <diagonal/>
    </border>
    <border>
      <left/>
      <right/>
      <top style="thin">
        <color theme="4" tint="0.39994506668294322"/>
      </top>
      <bottom style="medium">
        <color theme="8" tint="-0.24994659260841701"/>
      </bottom>
      <diagonal/>
    </border>
    <border>
      <left/>
      <right style="medium">
        <color theme="8" tint="-0.24994659260841701"/>
      </right>
      <top style="thin">
        <color theme="4" tint="0.39994506668294322"/>
      </top>
      <bottom style="medium">
        <color theme="8" tint="-0.24994659260841701"/>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bottom style="thin">
        <color theme="4" tint="0.39994506668294322"/>
      </bottom>
      <diagonal/>
    </border>
    <border>
      <left/>
      <right style="medium">
        <color theme="8" tint="-0.24994659260841701"/>
      </right>
      <top/>
      <bottom style="thin">
        <color theme="4" tint="0.39994506668294322"/>
      </bottom>
      <diagonal/>
    </border>
    <border>
      <left style="thin">
        <color theme="8" tint="-0.24994659260841701"/>
      </left>
      <right/>
      <top style="thin">
        <color theme="8" tint="-0.24994659260841701"/>
      </top>
      <bottom/>
      <diagonal/>
    </border>
    <border>
      <left/>
      <right/>
      <top style="thin">
        <color theme="8" tint="-0.24994659260841701"/>
      </top>
      <bottom/>
      <diagonal/>
    </border>
    <border>
      <left/>
      <right style="medium">
        <color theme="8" tint="-0.24994659260841701"/>
      </right>
      <top style="thin">
        <color theme="8" tint="-0.24994659260841701"/>
      </top>
      <bottom/>
      <diagonal/>
    </border>
    <border>
      <left style="thin">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right style="thin">
        <color theme="8" tint="-0.24994659260841701"/>
      </right>
      <top style="thin">
        <color theme="8" tint="-0.24994659260841701"/>
      </top>
      <bottom/>
      <diagonal/>
    </border>
    <border>
      <left/>
      <right style="thin">
        <color theme="8" tint="-0.24994659260841701"/>
      </right>
      <top/>
      <bottom style="medium">
        <color theme="8" tint="-0.24994659260841701"/>
      </bottom>
      <diagonal/>
    </border>
    <border>
      <left style="medium">
        <color theme="8" tint="-0.24994659260841701"/>
      </left>
      <right/>
      <top style="thin">
        <color theme="8" tint="-0.24994659260841701"/>
      </top>
      <bottom style="thin">
        <color theme="4" tint="0.39994506668294322"/>
      </bottom>
      <diagonal/>
    </border>
    <border>
      <left/>
      <right style="thin">
        <color theme="4" tint="0.39994506668294322"/>
      </right>
      <top style="thin">
        <color theme="8" tint="-0.24994659260841701"/>
      </top>
      <bottom style="thin">
        <color theme="4" tint="0.39994506668294322"/>
      </bottom>
      <diagonal/>
    </border>
    <border>
      <left style="medium">
        <color theme="8" tint="-0.24994659260841701"/>
      </left>
      <right/>
      <top style="thin">
        <color theme="4" tint="0.39994506668294322"/>
      </top>
      <bottom style="medium">
        <color theme="8" tint="-0.24994659260841701"/>
      </bottom>
      <diagonal/>
    </border>
    <border>
      <left/>
      <right/>
      <top style="thin">
        <color auto="1"/>
      </top>
      <bottom style="thin">
        <color auto="1"/>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style="medium">
        <color rgb="FFBFBFBF"/>
      </left>
      <right/>
      <top style="medium">
        <color rgb="FFBFBFBF"/>
      </top>
      <bottom style="double">
        <color rgb="FFBFBFBF"/>
      </bottom>
      <diagonal/>
    </border>
    <border>
      <left/>
      <right/>
      <top style="medium">
        <color rgb="FFBFBFBF"/>
      </top>
      <bottom style="double">
        <color rgb="FFBFBFBF"/>
      </bottom>
      <diagonal/>
    </border>
    <border>
      <left style="medium">
        <color rgb="FFBFBFBF"/>
      </left>
      <right/>
      <top style="double">
        <color rgb="FFBFBFBF"/>
      </top>
      <bottom style="medium">
        <color rgb="FFBFBFBF"/>
      </bottom>
      <diagonal/>
    </border>
    <border>
      <left/>
      <right/>
      <top style="double">
        <color rgb="FFBFBFBF"/>
      </top>
      <bottom style="medium">
        <color rgb="FFBFBFBF"/>
      </bottom>
      <diagonal/>
    </border>
    <border>
      <left style="medium">
        <color theme="3" tint="-0.24994659260841701"/>
      </left>
      <right/>
      <top style="medium">
        <color theme="3" tint="-0.24994659260841701"/>
      </top>
      <bottom style="thin">
        <color theme="3" tint="-0.24994659260841701"/>
      </bottom>
      <diagonal/>
    </border>
    <border>
      <left style="thin">
        <color theme="3" tint="-0.24994659260841701"/>
      </left>
      <right style="medium">
        <color theme="3" tint="-0.24994659260841701"/>
      </right>
      <top style="medium">
        <color theme="3" tint="-0.24994659260841701"/>
      </top>
      <bottom/>
      <diagonal/>
    </border>
    <border>
      <left style="thin">
        <color theme="3" tint="-0.24994659260841701"/>
      </left>
      <right style="medium">
        <color theme="3" tint="-0.24994659260841701"/>
      </right>
      <top/>
      <bottom/>
      <diagonal/>
    </border>
    <border>
      <left style="thin">
        <color theme="3" tint="-0.24994659260841701"/>
      </left>
      <right style="medium">
        <color theme="3" tint="-0.24994659260841701"/>
      </right>
      <top/>
      <bottom style="medium">
        <color theme="3" tint="-0.24994659260841701"/>
      </bottom>
      <diagonal/>
    </border>
    <border>
      <left style="medium">
        <color theme="1"/>
      </left>
      <right style="thin">
        <color theme="3"/>
      </right>
      <top style="medium">
        <color theme="1"/>
      </top>
      <bottom style="thin">
        <color theme="3"/>
      </bottom>
      <diagonal/>
    </border>
    <border>
      <left style="thin">
        <color theme="3"/>
      </left>
      <right style="thin">
        <color theme="3"/>
      </right>
      <top style="medium">
        <color theme="1"/>
      </top>
      <bottom style="thin">
        <color theme="3"/>
      </bottom>
      <diagonal/>
    </border>
    <border>
      <left style="thin">
        <color theme="3"/>
      </left>
      <right style="medium">
        <color theme="1"/>
      </right>
      <top style="medium">
        <color theme="1"/>
      </top>
      <bottom style="thin">
        <color theme="3"/>
      </bottom>
      <diagonal/>
    </border>
    <border>
      <left style="medium">
        <color theme="1"/>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1"/>
      </right>
      <top style="thin">
        <color theme="3"/>
      </top>
      <bottom style="thin">
        <color theme="3"/>
      </bottom>
      <diagonal/>
    </border>
    <border>
      <left style="medium">
        <color theme="1"/>
      </left>
      <right style="thin">
        <color theme="3"/>
      </right>
      <top style="thin">
        <color theme="3"/>
      </top>
      <bottom style="medium">
        <color theme="1"/>
      </bottom>
      <diagonal/>
    </border>
    <border>
      <left style="thin">
        <color theme="3"/>
      </left>
      <right style="thin">
        <color theme="3"/>
      </right>
      <top style="thin">
        <color theme="3"/>
      </top>
      <bottom style="medium">
        <color theme="1"/>
      </bottom>
      <diagonal/>
    </border>
    <border>
      <left style="thin">
        <color theme="3"/>
      </left>
      <right style="medium">
        <color theme="1"/>
      </right>
      <top style="thin">
        <color theme="3"/>
      </top>
      <bottom style="medium">
        <color theme="1"/>
      </bottom>
      <diagonal/>
    </border>
    <border>
      <left style="medium">
        <color theme="1"/>
      </left>
      <right/>
      <top style="medium">
        <color theme="1"/>
      </top>
      <bottom style="medium">
        <color rgb="FFBFBFBF"/>
      </bottom>
      <diagonal/>
    </border>
    <border>
      <left/>
      <right style="medium">
        <color rgb="FFBFBFBF"/>
      </right>
      <top style="medium">
        <color theme="1"/>
      </top>
      <bottom style="medium">
        <color rgb="FFBFBFBF"/>
      </bottom>
      <diagonal/>
    </border>
    <border>
      <left style="medium">
        <color rgb="FFBFBFBF"/>
      </left>
      <right/>
      <top style="medium">
        <color theme="1"/>
      </top>
      <bottom style="medium">
        <color rgb="FFBFBFBF"/>
      </bottom>
      <diagonal/>
    </border>
    <border>
      <left/>
      <right/>
      <top style="medium">
        <color theme="1"/>
      </top>
      <bottom style="medium">
        <color rgb="FFBFBFBF"/>
      </bottom>
      <diagonal/>
    </border>
    <border>
      <left style="medium">
        <color rgb="FFBFBFBF"/>
      </left>
      <right style="medium">
        <color theme="1"/>
      </right>
      <top style="medium">
        <color theme="1"/>
      </top>
      <bottom style="medium">
        <color rgb="FFBFBFBF"/>
      </bottom>
      <diagonal/>
    </border>
    <border>
      <left style="medium">
        <color theme="1"/>
      </left>
      <right/>
      <top style="medium">
        <color rgb="FFBFBFBF"/>
      </top>
      <bottom style="medium">
        <color rgb="FFBFBFBF"/>
      </bottom>
      <diagonal/>
    </border>
    <border>
      <left style="medium">
        <color rgb="FFBFBFBF"/>
      </left>
      <right style="medium">
        <color theme="1"/>
      </right>
      <top style="medium">
        <color rgb="FFBFBFBF"/>
      </top>
      <bottom style="medium">
        <color rgb="FFBFBFBF"/>
      </bottom>
      <diagonal/>
    </border>
    <border>
      <left style="medium">
        <color theme="1"/>
      </left>
      <right/>
      <top style="medium">
        <color rgb="FFBFBFBF"/>
      </top>
      <bottom/>
      <diagonal/>
    </border>
    <border>
      <left style="medium">
        <color rgb="FFBFBFBF"/>
      </left>
      <right style="medium">
        <color theme="1"/>
      </right>
      <top style="medium">
        <color rgb="FFBFBFBF"/>
      </top>
      <bottom/>
      <diagonal/>
    </border>
    <border>
      <left style="medium">
        <color theme="1"/>
      </left>
      <right/>
      <top/>
      <bottom/>
      <diagonal/>
    </border>
    <border>
      <left style="medium">
        <color theme="1"/>
      </left>
      <right/>
      <top/>
      <bottom style="medium">
        <color rgb="FFB8CCE4"/>
      </bottom>
      <diagonal/>
    </border>
    <border>
      <left style="medium">
        <color theme="1"/>
      </left>
      <right/>
      <top style="medium">
        <color rgb="FFB8CCE4"/>
      </top>
      <bottom style="medium">
        <color rgb="FFBFBFBF"/>
      </bottom>
      <diagonal/>
    </border>
    <border>
      <left style="medium">
        <color theme="1"/>
      </left>
      <right/>
      <top style="medium">
        <color rgb="FFBFBFBF"/>
      </top>
      <bottom style="double">
        <color rgb="FFBFBFBF"/>
      </bottom>
      <diagonal/>
    </border>
    <border>
      <left style="medium">
        <color theme="1"/>
      </left>
      <right/>
      <top style="double">
        <color rgb="FFBFBFBF"/>
      </top>
      <bottom style="medium">
        <color rgb="FFBFBFBF"/>
      </bottom>
      <diagonal/>
    </border>
    <border>
      <left style="medium">
        <color rgb="FFBFBFBF"/>
      </left>
      <right/>
      <top style="double">
        <color rgb="FFBFBFBF"/>
      </top>
      <bottom style="medium">
        <color theme="1"/>
      </bottom>
      <diagonal/>
    </border>
    <border>
      <left/>
      <right/>
      <top style="double">
        <color rgb="FFBFBFBF"/>
      </top>
      <bottom style="medium">
        <color theme="1"/>
      </bottom>
      <diagonal/>
    </border>
    <border>
      <left style="medium">
        <color rgb="FFBFBFBF"/>
      </left>
      <right style="medium">
        <color theme="1"/>
      </right>
      <top style="medium">
        <color rgb="FFBFBFBF"/>
      </top>
      <bottom style="medium">
        <color theme="1"/>
      </bottom>
      <diagonal/>
    </border>
    <border>
      <left style="medium">
        <color theme="1"/>
      </left>
      <right/>
      <top style="double">
        <color rgb="FFBFBFBF"/>
      </top>
      <bottom style="medium">
        <color theme="1"/>
      </bottom>
      <diagonal/>
    </border>
    <border>
      <left style="medium">
        <color theme="8" tint="-0.24994659260841701"/>
      </left>
      <right/>
      <top/>
      <bottom style="thin">
        <color theme="8" tint="-0.24994659260841701"/>
      </bottom>
      <diagonal/>
    </border>
    <border>
      <left/>
      <right style="medium">
        <color theme="8" tint="-0.24994659260841701"/>
      </right>
      <top/>
      <bottom style="thin">
        <color theme="8" tint="-0.24994659260841701"/>
      </bottom>
      <diagonal/>
    </border>
    <border>
      <left/>
      <right style="medium">
        <color theme="1" tint="0.14996795556505021"/>
      </right>
      <top style="thin">
        <color auto="1"/>
      </top>
      <bottom style="thin">
        <color auto="1"/>
      </bottom>
      <diagonal/>
    </border>
    <border>
      <left style="medium">
        <color theme="1" tint="0.14996795556505021"/>
      </left>
      <right style="medium">
        <color theme="1"/>
      </right>
      <top style="medium">
        <color theme="1" tint="0.14996795556505021"/>
      </top>
      <bottom/>
      <diagonal/>
    </border>
    <border>
      <left style="medium">
        <color theme="1" tint="0.14996795556505021"/>
      </left>
      <right style="medium">
        <color theme="1"/>
      </right>
      <top style="thin">
        <color auto="1"/>
      </top>
      <bottom style="thin">
        <color auto="1"/>
      </bottom>
      <diagonal/>
    </border>
    <border>
      <left style="medium">
        <color theme="1" tint="0.14996795556505021"/>
      </left>
      <right style="medium">
        <color theme="1"/>
      </right>
      <top style="thin">
        <color auto="1"/>
      </top>
      <bottom style="medium">
        <color theme="1" tint="0.14996795556505021"/>
      </bottom>
      <diagonal/>
    </border>
    <border>
      <left style="medium">
        <color theme="1" tint="0.14996795556505021"/>
      </left>
      <right style="medium">
        <color theme="1"/>
      </right>
      <top/>
      <bottom style="thin">
        <color auto="1"/>
      </bottom>
      <diagonal/>
    </border>
    <border>
      <left style="medium">
        <color theme="1" tint="0.14996795556505021"/>
      </left>
      <right style="medium">
        <color theme="1"/>
      </right>
      <top/>
      <bottom style="medium">
        <color theme="1" tint="0.14993743705557422"/>
      </bottom>
      <diagonal/>
    </border>
    <border>
      <left/>
      <right/>
      <top style="medium">
        <color theme="1" tint="0.14996795556505021"/>
      </top>
      <bottom style="medium">
        <color theme="1" tint="0.14993743705557422"/>
      </bottom>
      <diagonal/>
    </border>
    <border>
      <left style="medium">
        <color theme="1"/>
      </left>
      <right/>
      <top style="thin">
        <color auto="1"/>
      </top>
      <bottom style="thin">
        <color auto="1"/>
      </bottom>
      <diagonal/>
    </border>
    <border>
      <left style="medium">
        <color theme="1"/>
      </left>
      <right/>
      <top style="medium">
        <color theme="1" tint="0.14996795556505021"/>
      </top>
      <bottom/>
      <diagonal/>
    </border>
    <border>
      <left/>
      <right/>
      <top style="medium">
        <color theme="1" tint="0.14996795556505021"/>
      </top>
      <bottom/>
      <diagonal/>
    </border>
    <border>
      <left/>
      <right style="medium">
        <color theme="1" tint="0.14996795556505021"/>
      </right>
      <top style="medium">
        <color theme="1" tint="0.14996795556505021"/>
      </top>
      <bottom/>
      <diagonal/>
    </border>
    <border>
      <left style="medium">
        <color theme="1"/>
      </left>
      <right/>
      <top/>
      <bottom style="medium">
        <color theme="1" tint="0.14993743705557422"/>
      </bottom>
      <diagonal/>
    </border>
    <border>
      <left/>
      <right/>
      <top/>
      <bottom style="medium">
        <color theme="1" tint="0.14993743705557422"/>
      </bottom>
      <diagonal/>
    </border>
    <border>
      <left/>
      <right style="medium">
        <color theme="1" tint="0.14996795556505021"/>
      </right>
      <top/>
      <bottom style="medium">
        <color theme="1" tint="0.14993743705557422"/>
      </bottom>
      <diagonal/>
    </border>
    <border>
      <left/>
      <right style="medium">
        <color indexed="64"/>
      </right>
      <top style="medium">
        <color indexed="64"/>
      </top>
      <bottom style="medium">
        <color theme="1" tint="0.14993743705557422"/>
      </bottom>
      <diagonal/>
    </border>
    <border diagonalDown="1">
      <left/>
      <right/>
      <top/>
      <bottom style="medium">
        <color indexed="64"/>
      </bottom>
      <diagonal style="medium">
        <color indexed="64"/>
      </diagonal>
    </border>
    <border>
      <left style="thin">
        <color theme="0"/>
      </left>
      <right style="thin">
        <color theme="0"/>
      </right>
      <top style="thin">
        <color theme="0"/>
      </top>
      <bottom style="thin">
        <color theme="0"/>
      </bottom>
      <diagonal/>
    </border>
    <border>
      <left style="medium">
        <color theme="1" tint="0.14993743705557422"/>
      </left>
      <right style="medium">
        <color theme="1" tint="0.14996795556505021"/>
      </right>
      <top style="medium">
        <color indexed="64"/>
      </top>
      <bottom/>
      <diagonal/>
    </border>
    <border>
      <left style="medium">
        <color theme="1" tint="0.14993743705557422"/>
      </left>
      <right style="medium">
        <color theme="1" tint="0.14996795556505021"/>
      </right>
      <top/>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style="medium">
        <color indexed="64"/>
      </left>
      <right style="thin">
        <color theme="4" tint="-0.24994659260841701"/>
      </right>
      <top style="medium">
        <color indexed="64"/>
      </top>
      <bottom/>
      <diagonal/>
    </border>
    <border>
      <left style="thin">
        <color theme="4" tint="-0.24994659260841701"/>
      </left>
      <right/>
      <top style="medium">
        <color indexed="64"/>
      </top>
      <bottom/>
      <diagonal/>
    </border>
    <border>
      <left style="thin">
        <color theme="4" tint="-0.24994659260841701"/>
      </left>
      <right style="thin">
        <color theme="4" tint="-0.24994659260841701"/>
      </right>
      <top style="medium">
        <color indexed="64"/>
      </top>
      <bottom/>
      <diagonal/>
    </border>
    <border>
      <left style="thin">
        <color theme="4" tint="-0.24994659260841701"/>
      </left>
      <right style="medium">
        <color indexed="64"/>
      </right>
      <top style="medium">
        <color indexed="64"/>
      </top>
      <bottom/>
      <diagonal/>
    </border>
    <border>
      <left style="medium">
        <color indexed="64"/>
      </left>
      <right style="thin">
        <color theme="4" tint="-0.24994659260841701"/>
      </right>
      <top/>
      <bottom style="thin">
        <color theme="4" tint="-0.24994659260841701"/>
      </bottom>
      <diagonal/>
    </border>
    <border>
      <left style="thin">
        <color theme="4" tint="-0.24994659260841701"/>
      </left>
      <right style="medium">
        <color indexed="64"/>
      </right>
      <top/>
      <bottom style="thin">
        <color theme="4"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style="thin">
        <color theme="4" tint="-0.24994659260841701"/>
      </top>
      <bottom style="thin">
        <color theme="4" tint="-0.24994659260841701"/>
      </bottom>
      <diagonal/>
    </border>
    <border>
      <left style="medium">
        <color indexed="64"/>
      </left>
      <right style="thin">
        <color theme="4" tint="-0.24994659260841701"/>
      </right>
      <top style="thin">
        <color theme="4" tint="-0.24994659260841701"/>
      </top>
      <bottom/>
      <diagonal/>
    </border>
    <border>
      <left style="thin">
        <color theme="4" tint="-0.24994659260841701"/>
      </left>
      <right style="medium">
        <color indexed="64"/>
      </right>
      <top style="thin">
        <color theme="4" tint="-0.24994659260841701"/>
      </top>
      <bottom/>
      <diagonal/>
    </border>
    <border>
      <left style="medium">
        <color indexed="64"/>
      </left>
      <right style="thin">
        <color theme="4" tint="-0.24994659260841701"/>
      </right>
      <top style="thin">
        <color theme="4" tint="-0.24994659260841701"/>
      </top>
      <bottom style="medium">
        <color indexed="64"/>
      </bottom>
      <diagonal/>
    </border>
    <border>
      <left style="thin">
        <color theme="4" tint="-0.24994659260841701"/>
      </left>
      <right/>
      <top style="thin">
        <color theme="4" tint="-0.24994659260841701"/>
      </top>
      <bottom style="medium">
        <color indexed="64"/>
      </bottom>
      <diagonal/>
    </border>
    <border>
      <left style="thin">
        <color theme="4" tint="-0.24994659260841701"/>
      </left>
      <right style="thin">
        <color theme="4" tint="-0.24994659260841701"/>
      </right>
      <top style="thin">
        <color theme="4" tint="-0.24994659260841701"/>
      </top>
      <bottom style="medium">
        <color indexed="64"/>
      </bottom>
      <diagonal/>
    </border>
    <border>
      <left style="thin">
        <color theme="4" tint="-0.24994659260841701"/>
      </left>
      <right style="medium">
        <color indexed="64"/>
      </right>
      <top style="thin">
        <color theme="4" tint="-0.24994659260841701"/>
      </top>
      <bottom style="medium">
        <color indexed="64"/>
      </bottom>
      <diagonal/>
    </border>
    <border>
      <left/>
      <right style="thin">
        <color theme="0"/>
      </right>
      <top style="thin">
        <color theme="0"/>
      </top>
      <bottom style="thin">
        <color theme="0"/>
      </bottom>
      <diagonal/>
    </border>
    <border>
      <left/>
      <right/>
      <top style="thin">
        <color theme="4" tint="-0.24994659260841701"/>
      </top>
      <bottom/>
      <diagonal/>
    </border>
    <border>
      <left/>
      <right style="medium">
        <color theme="4" tint="-0.24994659260841701"/>
      </right>
      <top style="thin">
        <color theme="4" tint="-0.24994659260841701"/>
      </top>
      <bottom/>
      <diagonal/>
    </border>
    <border>
      <left/>
      <right style="medium">
        <color theme="1"/>
      </right>
      <top/>
      <bottom/>
      <diagonal/>
    </border>
    <border>
      <left/>
      <right style="medium">
        <color theme="1"/>
      </right>
      <top/>
      <bottom style="medium">
        <color rgb="FFBFBFBF"/>
      </bottom>
      <diagonal/>
    </border>
    <border>
      <left/>
      <right style="medium">
        <color theme="1"/>
      </right>
      <top style="medium">
        <color rgb="FFBFBFBF"/>
      </top>
      <bottom style="medium">
        <color rgb="FFBFBFBF"/>
      </bottom>
      <diagonal/>
    </border>
    <border>
      <left style="medium">
        <color rgb="FFBFBFBF"/>
      </left>
      <right/>
      <top/>
      <bottom/>
      <diagonal/>
    </border>
    <border>
      <left style="medium">
        <color rgb="FFBFBFBF"/>
      </left>
      <right/>
      <top/>
      <bottom style="medium">
        <color rgb="FFBFBFBF"/>
      </bottom>
      <diagonal/>
    </border>
    <border>
      <left/>
      <right/>
      <top/>
      <bottom style="medium">
        <color rgb="FFBFBFBF"/>
      </bottom>
      <diagonal/>
    </border>
    <border>
      <left style="medium">
        <color indexed="64"/>
      </left>
      <right style="thin">
        <color theme="3" tint="0.39991454817346722"/>
      </right>
      <top style="medium">
        <color indexed="64"/>
      </top>
      <bottom style="thin">
        <color theme="3" tint="0.39991454817346722"/>
      </bottom>
      <diagonal/>
    </border>
    <border>
      <left style="thin">
        <color theme="3" tint="0.39991454817346722"/>
      </left>
      <right style="thin">
        <color theme="3" tint="0.39991454817346722"/>
      </right>
      <top style="medium">
        <color indexed="64"/>
      </top>
      <bottom style="thin">
        <color theme="3" tint="0.39991454817346722"/>
      </bottom>
      <diagonal/>
    </border>
    <border>
      <left style="thin">
        <color theme="3" tint="0.39991454817346722"/>
      </left>
      <right style="medium">
        <color indexed="64"/>
      </right>
      <top style="medium">
        <color indexed="64"/>
      </top>
      <bottom/>
      <diagonal/>
    </border>
    <border>
      <left style="medium">
        <color indexed="64"/>
      </left>
      <right style="thin">
        <color theme="3" tint="0.39991454817346722"/>
      </right>
      <top style="thin">
        <color theme="3" tint="0.39991454817346722"/>
      </top>
      <bottom style="medium">
        <color indexed="64"/>
      </bottom>
      <diagonal/>
    </border>
    <border>
      <left style="thin">
        <color theme="3" tint="0.39991454817346722"/>
      </left>
      <right style="thin">
        <color theme="3" tint="0.39991454817346722"/>
      </right>
      <top style="thin">
        <color theme="3" tint="0.39991454817346722"/>
      </top>
      <bottom style="medium">
        <color indexed="64"/>
      </bottom>
      <diagonal/>
    </border>
    <border>
      <left style="thin">
        <color theme="3" tint="0.39991454817346722"/>
      </left>
      <right style="medium">
        <color indexed="64"/>
      </right>
      <top/>
      <bottom style="medium">
        <color indexed="64"/>
      </bottom>
      <diagonal/>
    </border>
    <border>
      <left style="thin">
        <color theme="3" tint="0.39991454817346722"/>
      </left>
      <right style="medium">
        <color indexed="64"/>
      </right>
      <top style="medium">
        <color indexed="64"/>
      </top>
      <bottom style="thin">
        <color theme="3" tint="0.39991454817346722"/>
      </bottom>
      <diagonal/>
    </border>
    <border>
      <left style="medium">
        <color indexed="64"/>
      </left>
      <right style="thin">
        <color theme="3" tint="0.39991454817346722"/>
      </right>
      <top style="thin">
        <color theme="3" tint="0.39991454817346722"/>
      </top>
      <bottom style="thin">
        <color theme="3" tint="0.39991454817346722"/>
      </bottom>
      <diagonal/>
    </border>
    <border>
      <left style="thin">
        <color theme="3" tint="0.39991454817346722"/>
      </left>
      <right style="medium">
        <color indexed="64"/>
      </right>
      <top style="thin">
        <color theme="3" tint="0.39991454817346722"/>
      </top>
      <bottom style="thin">
        <color theme="3" tint="0.39991454817346722"/>
      </bottom>
      <diagonal/>
    </border>
    <border>
      <left style="thin">
        <color theme="3" tint="0.39991454817346722"/>
      </left>
      <right style="medium">
        <color indexed="64"/>
      </right>
      <top style="thin">
        <color theme="3" tint="0.39991454817346722"/>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4">
    <xf numFmtId="0" fontId="0" fillId="0" borderId="0"/>
    <xf numFmtId="0" fontId="1" fillId="0" borderId="0" applyNumberFormat="0" applyFill="0" applyBorder="0" applyAlignment="0" applyProtection="0"/>
    <xf numFmtId="164" fontId="13" fillId="0" borderId="0" applyFont="0" applyFill="0" applyBorder="0" applyAlignment="0" applyProtection="0"/>
    <xf numFmtId="9" fontId="13" fillId="0" borderId="0" applyFont="0" applyFill="0" applyBorder="0" applyAlignment="0" applyProtection="0"/>
  </cellStyleXfs>
  <cellXfs count="971">
    <xf numFmtId="0" fontId="0" fillId="0" borderId="0" xfId="0"/>
    <xf numFmtId="0" fontId="0" fillId="0" borderId="0" xfId="0" applyAlignment="1">
      <alignment horizontal="center" vertical="center"/>
    </xf>
    <xf numFmtId="0" fontId="0" fillId="0" borderId="0" xfId="0" applyBorder="1"/>
    <xf numFmtId="0" fontId="1" fillId="0" borderId="0" xfId="1" applyAlignment="1">
      <alignment vertical="center"/>
    </xf>
    <xf numFmtId="0" fontId="2" fillId="0" borderId="0" xfId="0" applyFont="1" applyBorder="1"/>
    <xf numFmtId="0" fontId="21" fillId="0" borderId="127" xfId="0" applyFont="1" applyBorder="1" applyAlignment="1">
      <alignment vertical="center" wrapText="1" readingOrder="2"/>
    </xf>
    <xf numFmtId="0" fontId="21" fillId="11" borderId="127" xfId="0" applyFont="1" applyFill="1" applyBorder="1" applyAlignment="1">
      <alignment horizontal="center" vertical="center" wrapText="1" readingOrder="2"/>
    </xf>
    <xf numFmtId="0" fontId="18" fillId="0" borderId="127" xfId="0" applyFont="1" applyBorder="1" applyAlignment="1">
      <alignment horizontal="center" vertical="center" wrapText="1" readingOrder="2"/>
    </xf>
    <xf numFmtId="0" fontId="16" fillId="10" borderId="127" xfId="0" applyFont="1" applyFill="1" applyBorder="1" applyAlignment="1">
      <alignment horizontal="center" vertical="center" wrapText="1" readingOrder="2"/>
    </xf>
    <xf numFmtId="0" fontId="16" fillId="12" borderId="127" xfId="0" applyFont="1" applyFill="1" applyBorder="1" applyAlignment="1">
      <alignment horizontal="center" vertical="center" wrapText="1" readingOrder="2"/>
    </xf>
    <xf numFmtId="0" fontId="0" fillId="0" borderId="0" xfId="0" applyAlignment="1">
      <alignment horizontal="center"/>
    </xf>
    <xf numFmtId="0" fontId="25" fillId="9" borderId="127" xfId="0" applyFont="1" applyFill="1" applyBorder="1" applyAlignment="1">
      <alignment horizontal="center" vertical="center" readingOrder="2"/>
    </xf>
    <xf numFmtId="0" fontId="25" fillId="9" borderId="127" xfId="0" applyFont="1" applyFill="1" applyBorder="1" applyAlignment="1">
      <alignment horizontal="center" vertical="center" wrapText="1" readingOrder="2"/>
    </xf>
    <xf numFmtId="0" fontId="0" fillId="0" borderId="0" xfId="0" applyFill="1"/>
    <xf numFmtId="3" fontId="23" fillId="0" borderId="127" xfId="0" applyNumberFormat="1" applyFont="1" applyBorder="1" applyAlignment="1">
      <alignment horizontal="center" vertical="center" wrapText="1" readingOrder="2"/>
    </xf>
    <xf numFmtId="0" fontId="15" fillId="0" borderId="0" xfId="0" applyFont="1" applyAlignment="1">
      <alignment horizontal="center" vertical="center"/>
    </xf>
    <xf numFmtId="3" fontId="15" fillId="0" borderId="0" xfId="0" applyNumberFormat="1" applyFont="1" applyAlignment="1">
      <alignment horizontal="center" vertical="center"/>
    </xf>
    <xf numFmtId="0" fontId="15" fillId="0" borderId="0" xfId="0" applyFont="1"/>
    <xf numFmtId="0" fontId="15" fillId="0" borderId="0" xfId="0" applyFont="1" applyAlignment="1">
      <alignment vertical="center"/>
    </xf>
    <xf numFmtId="0" fontId="28" fillId="0" borderId="0" xfId="0" applyFont="1" applyAlignment="1">
      <alignment vertical="center"/>
    </xf>
    <xf numFmtId="0" fontId="14" fillId="0" borderId="0" xfId="0" applyFont="1" applyAlignment="1">
      <alignment horizontal="right" vertical="center"/>
    </xf>
    <xf numFmtId="0" fontId="15" fillId="2" borderId="5" xfId="0" applyFont="1" applyFill="1" applyBorder="1"/>
    <xf numFmtId="0" fontId="28" fillId="2" borderId="5" xfId="0" applyFont="1" applyFill="1" applyBorder="1" applyAlignment="1">
      <alignment vertical="center"/>
    </xf>
    <xf numFmtId="0" fontId="15" fillId="2" borderId="7" xfId="0" applyFont="1" applyFill="1" applyBorder="1"/>
    <xf numFmtId="0" fontId="15" fillId="2" borderId="0" xfId="0" applyFont="1" applyFill="1" applyBorder="1"/>
    <xf numFmtId="0" fontId="15" fillId="2" borderId="8" xfId="0" applyFont="1" applyFill="1" applyBorder="1"/>
    <xf numFmtId="0" fontId="15" fillId="2" borderId="9" xfId="0" applyFont="1" applyFill="1" applyBorder="1"/>
    <xf numFmtId="0" fontId="15" fillId="2" borderId="10" xfId="0" applyFont="1" applyFill="1" applyBorder="1"/>
    <xf numFmtId="0" fontId="14" fillId="2" borderId="10" xfId="0" applyFont="1" applyFill="1" applyBorder="1" applyAlignment="1">
      <alignment vertical="center"/>
    </xf>
    <xf numFmtId="0" fontId="15" fillId="2" borderId="11" xfId="0" applyFont="1" applyFill="1" applyBorder="1"/>
    <xf numFmtId="0" fontId="15" fillId="3" borderId="9" xfId="0" applyFont="1" applyFill="1" applyBorder="1"/>
    <xf numFmtId="0" fontId="15" fillId="3" borderId="10" xfId="0" applyFont="1" applyFill="1" applyBorder="1"/>
    <xf numFmtId="0" fontId="15" fillId="3" borderId="11" xfId="0" applyFont="1" applyFill="1" applyBorder="1"/>
    <xf numFmtId="0" fontId="28" fillId="2" borderId="18" xfId="0" applyFont="1" applyFill="1" applyBorder="1"/>
    <xf numFmtId="0" fontId="28" fillId="2" borderId="17" xfId="0" applyFont="1" applyFill="1" applyBorder="1"/>
    <xf numFmtId="0" fontId="28" fillId="2" borderId="17" xfId="0" applyFont="1" applyFill="1" applyBorder="1" applyAlignment="1">
      <alignment horizontal="center" vertical="center"/>
    </xf>
    <xf numFmtId="0" fontId="28" fillId="2" borderId="19" xfId="0" applyFont="1" applyFill="1" applyBorder="1"/>
    <xf numFmtId="0" fontId="28" fillId="2" borderId="2" xfId="0" applyFont="1" applyFill="1" applyBorder="1"/>
    <xf numFmtId="0" fontId="28" fillId="2" borderId="0" xfId="0" applyFont="1" applyFill="1" applyBorder="1"/>
    <xf numFmtId="0" fontId="28" fillId="2" borderId="20" xfId="0" applyFont="1" applyFill="1" applyBorder="1"/>
    <xf numFmtId="0" fontId="28" fillId="2" borderId="1" xfId="0" applyFont="1" applyFill="1" applyBorder="1"/>
    <xf numFmtId="0" fontId="28" fillId="2" borderId="3" xfId="0" applyFont="1" applyFill="1" applyBorder="1"/>
    <xf numFmtId="0" fontId="28" fillId="2" borderId="3" xfId="0" applyFont="1" applyFill="1" applyBorder="1" applyAlignment="1">
      <alignment horizontal="center" vertical="center"/>
    </xf>
    <xf numFmtId="0" fontId="28" fillId="2" borderId="21" xfId="0" applyFont="1" applyFill="1" applyBorder="1"/>
    <xf numFmtId="0" fontId="28" fillId="5" borderId="28" xfId="0" applyFont="1" applyFill="1" applyBorder="1" applyAlignment="1">
      <alignment horizontal="right" vertical="center"/>
    </xf>
    <xf numFmtId="0" fontId="28" fillId="5" borderId="29" xfId="0" applyFont="1" applyFill="1" applyBorder="1" applyAlignment="1">
      <alignment horizontal="right" vertical="center"/>
    </xf>
    <xf numFmtId="0" fontId="28" fillId="5" borderId="29" xfId="0" applyFont="1" applyFill="1" applyBorder="1" applyAlignment="1">
      <alignment vertical="center"/>
    </xf>
    <xf numFmtId="0" fontId="28" fillId="5" borderId="30" xfId="0" applyFont="1" applyFill="1" applyBorder="1" applyAlignment="1">
      <alignment vertical="center"/>
    </xf>
    <xf numFmtId="0" fontId="28" fillId="5" borderId="28" xfId="0" applyFont="1" applyFill="1" applyBorder="1" applyAlignment="1">
      <alignment vertical="center"/>
    </xf>
    <xf numFmtId="0" fontId="28" fillId="6" borderId="2" xfId="0" applyFont="1" applyFill="1" applyBorder="1" applyAlignment="1">
      <alignment horizontal="right"/>
    </xf>
    <xf numFmtId="0" fontId="28" fillId="6" borderId="0" xfId="0" applyFont="1" applyFill="1" applyBorder="1" applyAlignment="1">
      <alignment horizontal="right"/>
    </xf>
    <xf numFmtId="0" fontId="28" fillId="6" borderId="0" xfId="0" applyFont="1" applyFill="1" applyBorder="1" applyAlignment="1">
      <alignment horizontal="center"/>
    </xf>
    <xf numFmtId="0" fontId="28" fillId="6" borderId="20" xfId="0" applyFont="1" applyFill="1" applyBorder="1" applyAlignment="1">
      <alignment horizontal="center"/>
    </xf>
    <xf numFmtId="0" fontId="28" fillId="6" borderId="2" xfId="0" applyFont="1" applyFill="1" applyBorder="1" applyAlignment="1">
      <alignment horizontal="center"/>
    </xf>
    <xf numFmtId="0" fontId="28" fillId="6" borderId="31" xfId="0" applyFont="1" applyFill="1" applyBorder="1" applyAlignment="1">
      <alignment vertical="center"/>
    </xf>
    <xf numFmtId="0" fontId="28" fillId="6" borderId="13" xfId="0" applyFont="1" applyFill="1" applyBorder="1" applyAlignment="1">
      <alignment vertical="center"/>
    </xf>
    <xf numFmtId="0" fontId="28" fillId="6" borderId="32" xfId="0" applyFont="1" applyFill="1" applyBorder="1" applyAlignment="1">
      <alignment vertical="center"/>
    </xf>
    <xf numFmtId="0" fontId="28" fillId="2" borderId="0" xfId="0" applyFont="1" applyFill="1" applyBorder="1" applyAlignment="1">
      <alignment horizontal="right"/>
    </xf>
    <xf numFmtId="0" fontId="28" fillId="2" borderId="0" xfId="0" applyFont="1" applyFill="1" applyBorder="1" applyAlignment="1">
      <alignment horizontal="center"/>
    </xf>
    <xf numFmtId="0" fontId="28" fillId="0" borderId="39" xfId="0" applyFont="1" applyBorder="1" applyAlignment="1">
      <alignment vertical="center"/>
    </xf>
    <xf numFmtId="0" fontId="28" fillId="0" borderId="34" xfId="0" applyFont="1" applyBorder="1" applyAlignment="1">
      <alignment vertical="center"/>
    </xf>
    <xf numFmtId="0" fontId="28" fillId="0" borderId="58" xfId="0" applyFont="1" applyBorder="1" applyAlignment="1">
      <alignment vertical="center"/>
    </xf>
    <xf numFmtId="0" fontId="28" fillId="0" borderId="61" xfId="0" applyFont="1" applyBorder="1" applyAlignment="1">
      <alignment vertical="center"/>
    </xf>
    <xf numFmtId="0" fontId="14" fillId="4" borderId="38" xfId="0" applyFont="1" applyFill="1" applyBorder="1" applyAlignment="1">
      <alignment horizontal="center" vertical="center"/>
    </xf>
    <xf numFmtId="0" fontId="14" fillId="4" borderId="48" xfId="0" applyFont="1" applyFill="1" applyBorder="1" applyAlignment="1">
      <alignment horizontal="center" vertical="center"/>
    </xf>
    <xf numFmtId="0" fontId="15" fillId="0" borderId="58" xfId="0" applyFont="1" applyBorder="1"/>
    <xf numFmtId="0" fontId="15" fillId="0" borderId="37" xfId="0" applyFont="1" applyBorder="1"/>
    <xf numFmtId="0" fontId="15" fillId="0" borderId="45" xfId="0" applyFont="1" applyBorder="1"/>
    <xf numFmtId="0" fontId="15" fillId="4" borderId="59" xfId="0" applyFont="1" applyFill="1" applyBorder="1"/>
    <xf numFmtId="0" fontId="15" fillId="4" borderId="22" xfId="0" applyFont="1" applyFill="1" applyBorder="1"/>
    <xf numFmtId="0" fontId="15" fillId="4" borderId="60" xfId="0" applyFont="1" applyFill="1" applyBorder="1"/>
    <xf numFmtId="0" fontId="15" fillId="0" borderId="59" xfId="0" applyFont="1" applyBorder="1"/>
    <xf numFmtId="0" fontId="15" fillId="0" borderId="22" xfId="0" applyFont="1" applyBorder="1"/>
    <xf numFmtId="0" fontId="15" fillId="0" borderId="60" xfId="0" applyFont="1" applyBorder="1"/>
    <xf numFmtId="0" fontId="15" fillId="0" borderId="61" xfId="0" applyFont="1" applyBorder="1"/>
    <xf numFmtId="0" fontId="15" fillId="0" borderId="38" xfId="0" applyFont="1" applyBorder="1"/>
    <xf numFmtId="0" fontId="15" fillId="0" borderId="46" xfId="0" applyFont="1" applyBorder="1"/>
    <xf numFmtId="0" fontId="27" fillId="0" borderId="34" xfId="1" applyFont="1" applyBorder="1" applyAlignment="1">
      <alignment horizontal="right" vertical="center"/>
    </xf>
    <xf numFmtId="0" fontId="28" fillId="2" borderId="58" xfId="0" applyFont="1" applyFill="1" applyBorder="1" applyAlignment="1">
      <alignment horizontal="center" vertical="center"/>
    </xf>
    <xf numFmtId="0" fontId="28" fillId="2" borderId="47" xfId="0" applyFont="1" applyFill="1" applyBorder="1" applyAlignment="1">
      <alignment horizontal="center" vertical="center"/>
    </xf>
    <xf numFmtId="0" fontId="30" fillId="0" borderId="59" xfId="0" applyFont="1" applyBorder="1" applyAlignment="1">
      <alignment horizontal="center" vertical="center"/>
    </xf>
    <xf numFmtId="0" fontId="30" fillId="0" borderId="61"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right" vertical="center"/>
    </xf>
    <xf numFmtId="0" fontId="28" fillId="2" borderId="47" xfId="0" applyFont="1" applyFill="1" applyBorder="1" applyAlignment="1">
      <alignment horizontal="center" vertical="center" wrapText="1"/>
    </xf>
    <xf numFmtId="0" fontId="28" fillId="2" borderId="45" xfId="0" applyFont="1" applyFill="1" applyBorder="1" applyAlignment="1">
      <alignment horizontal="center" vertical="center"/>
    </xf>
    <xf numFmtId="0" fontId="28" fillId="0" borderId="59" xfId="0" applyFont="1" applyBorder="1" applyAlignment="1">
      <alignment horizontal="center" vertical="center"/>
    </xf>
    <xf numFmtId="0" fontId="28" fillId="0" borderId="22" xfId="0" applyFont="1" applyBorder="1" applyAlignment="1" applyProtection="1">
      <alignment horizontal="center" vertical="center"/>
      <protection hidden="1"/>
    </xf>
    <xf numFmtId="0" fontId="28" fillId="0" borderId="23" xfId="0" applyFont="1" applyBorder="1" applyAlignment="1">
      <alignment vertical="center"/>
    </xf>
    <xf numFmtId="0" fontId="15" fillId="0" borderId="0" xfId="0" applyFont="1" applyBorder="1" applyAlignment="1">
      <alignment horizont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6" fillId="2" borderId="58"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45" xfId="0" applyFont="1" applyFill="1" applyBorder="1" applyAlignment="1">
      <alignment horizontal="center" vertical="center"/>
    </xf>
    <xf numFmtId="0" fontId="28" fillId="0" borderId="59" xfId="0" applyFont="1" applyBorder="1" applyAlignment="1">
      <alignment horizontal="center"/>
    </xf>
    <xf numFmtId="0" fontId="28" fillId="0" borderId="22" xfId="0" applyFont="1" applyBorder="1" applyAlignment="1">
      <alignment horizontal="right" vertical="center"/>
    </xf>
    <xf numFmtId="0" fontId="28" fillId="0" borderId="22" xfId="0" applyFont="1" applyBorder="1"/>
    <xf numFmtId="0" fontId="28" fillId="0" borderId="60" xfId="0" applyFont="1" applyBorder="1"/>
    <xf numFmtId="0" fontId="28" fillId="0" borderId="61" xfId="0" applyFont="1" applyBorder="1" applyAlignment="1">
      <alignment horizontal="center"/>
    </xf>
    <xf numFmtId="0" fontId="28" fillId="0" borderId="38" xfId="0" applyFont="1" applyBorder="1" applyAlignment="1">
      <alignment horizontal="right" vertical="center"/>
    </xf>
    <xf numFmtId="0" fontId="28" fillId="0" borderId="38" xfId="0" applyFont="1" applyBorder="1"/>
    <xf numFmtId="0" fontId="28" fillId="0" borderId="46" xfId="0" applyFont="1" applyBorder="1"/>
    <xf numFmtId="0" fontId="15" fillId="0" borderId="0" xfId="0" applyFont="1" applyBorder="1"/>
    <xf numFmtId="0" fontId="28" fillId="4" borderId="58" xfId="0" applyFont="1" applyFill="1" applyBorder="1" applyAlignment="1">
      <alignment horizontal="center" vertical="center"/>
    </xf>
    <xf numFmtId="0" fontId="28" fillId="4" borderId="47" xfId="0" applyFont="1" applyFill="1" applyBorder="1" applyAlignment="1">
      <alignment horizontal="center" vertical="center"/>
    </xf>
    <xf numFmtId="0" fontId="28" fillId="4" borderId="57" xfId="0" applyFont="1" applyFill="1" applyBorder="1" applyAlignment="1">
      <alignment horizontal="center" vertical="center" wrapText="1"/>
    </xf>
    <xf numFmtId="0" fontId="28" fillId="4" borderId="56" xfId="0" applyFont="1" applyFill="1" applyBorder="1" applyAlignment="1">
      <alignment horizontal="center" vertical="center" wrapText="1"/>
    </xf>
    <xf numFmtId="0" fontId="28" fillId="4" borderId="57" xfId="0" applyFont="1" applyFill="1" applyBorder="1" applyAlignment="1">
      <alignment horizontal="center" vertical="center"/>
    </xf>
    <xf numFmtId="0" fontId="28" fillId="4" borderId="70" xfId="0" applyFont="1" applyFill="1" applyBorder="1" applyAlignment="1">
      <alignment horizontal="center" vertical="center"/>
    </xf>
    <xf numFmtId="0" fontId="28" fillId="0" borderId="59" xfId="0" applyFont="1" applyBorder="1" applyAlignment="1">
      <alignment vertical="center"/>
    </xf>
    <xf numFmtId="0" fontId="28" fillId="0" borderId="24" xfId="0" applyFont="1" applyBorder="1" applyAlignment="1">
      <alignment horizontal="center" vertical="center"/>
    </xf>
    <xf numFmtId="0" fontId="28" fillId="0" borderId="53" xfId="0" applyFont="1" applyBorder="1" applyAlignment="1">
      <alignment horizontal="center" vertical="center"/>
    </xf>
    <xf numFmtId="0" fontId="28" fillId="0" borderId="24" xfId="0" applyFont="1" applyBorder="1" applyAlignment="1">
      <alignment vertical="center"/>
    </xf>
    <xf numFmtId="0" fontId="28" fillId="0" borderId="72" xfId="0" applyFont="1" applyBorder="1" applyAlignment="1">
      <alignment horizontal="center"/>
    </xf>
    <xf numFmtId="0" fontId="28" fillId="4" borderId="59" xfId="0" applyFont="1" applyFill="1" applyBorder="1" applyAlignment="1">
      <alignment horizontal="center" vertical="center"/>
    </xf>
    <xf numFmtId="0" fontId="28" fillId="4" borderId="23" xfId="0" applyFont="1" applyFill="1" applyBorder="1"/>
    <xf numFmtId="0" fontId="28" fillId="4" borderId="59" xfId="0" applyFont="1" applyFill="1" applyBorder="1"/>
    <xf numFmtId="0" fontId="28" fillId="4" borderId="24" xfId="0" applyFont="1" applyFill="1" applyBorder="1" applyAlignment="1">
      <alignment horizontal="center"/>
    </xf>
    <xf numFmtId="0" fontId="28" fillId="4" borderId="53" xfId="0" applyFont="1" applyFill="1" applyBorder="1" applyAlignment="1">
      <alignment horizontal="center"/>
    </xf>
    <xf numFmtId="0" fontId="28" fillId="2" borderId="24" xfId="0" applyFont="1" applyFill="1" applyBorder="1"/>
    <xf numFmtId="0" fontId="28" fillId="2" borderId="72" xfId="0" applyFont="1" applyFill="1" applyBorder="1" applyAlignment="1">
      <alignment horizontal="center"/>
    </xf>
    <xf numFmtId="0" fontId="28" fillId="0" borderId="61" xfId="0" applyFont="1" applyBorder="1" applyAlignment="1">
      <alignment horizontal="center" vertical="center"/>
    </xf>
    <xf numFmtId="0" fontId="28" fillId="0" borderId="48" xfId="0" applyFont="1" applyBorder="1"/>
    <xf numFmtId="0" fontId="28" fillId="0" borderId="61" xfId="0" applyFont="1" applyBorder="1"/>
    <xf numFmtId="0" fontId="28" fillId="0" borderId="55" xfId="0" applyFont="1" applyBorder="1" applyAlignment="1">
      <alignment horizontal="center"/>
    </xf>
    <xf numFmtId="0" fontId="28" fillId="0" borderId="54" xfId="0" applyFont="1" applyBorder="1" applyAlignment="1">
      <alignment horizontal="center"/>
    </xf>
    <xf numFmtId="0" fontId="28" fillId="0" borderId="55" xfId="0" applyFont="1" applyBorder="1"/>
    <xf numFmtId="0" fontId="28" fillId="0" borderId="71" xfId="0" applyFont="1" applyBorder="1" applyAlignment="1">
      <alignment horizontal="center"/>
    </xf>
    <xf numFmtId="0" fontId="28" fillId="0" borderId="0" xfId="0" applyFont="1" applyBorder="1" applyAlignment="1">
      <alignment horizontal="center"/>
    </xf>
    <xf numFmtId="0" fontId="28" fillId="4" borderId="45" xfId="0" applyFont="1" applyFill="1" applyBorder="1" applyAlignment="1">
      <alignment horizontal="center" vertical="center"/>
    </xf>
    <xf numFmtId="0" fontId="28" fillId="0" borderId="23" xfId="0" applyFont="1" applyBorder="1"/>
    <xf numFmtId="0" fontId="28" fillId="0" borderId="59" xfId="0" applyFont="1" applyBorder="1"/>
    <xf numFmtId="0" fontId="33" fillId="4" borderId="23" xfId="0" applyFont="1" applyFill="1" applyBorder="1"/>
    <xf numFmtId="0" fontId="33" fillId="4" borderId="59" xfId="0" applyFont="1" applyFill="1" applyBorder="1"/>
    <xf numFmtId="0" fontId="33" fillId="4" borderId="53" xfId="0" applyFont="1" applyFill="1" applyBorder="1"/>
    <xf numFmtId="0" fontId="33" fillId="4" borderId="24" xfId="0" applyFont="1" applyFill="1" applyBorder="1"/>
    <xf numFmtId="0" fontId="34" fillId="0" borderId="0" xfId="0" applyFont="1"/>
    <xf numFmtId="0" fontId="29" fillId="0" borderId="0" xfId="0" applyFont="1"/>
    <xf numFmtId="0" fontId="28" fillId="0" borderId="38" xfId="0" applyFont="1" applyBorder="1" applyAlignment="1">
      <alignment horizontal="center" vertical="center"/>
    </xf>
    <xf numFmtId="0" fontId="28" fillId="0" borderId="76" xfId="0" applyFont="1" applyBorder="1" applyAlignment="1">
      <alignment horizontal="center" vertical="center"/>
    </xf>
    <xf numFmtId="0" fontId="29" fillId="0" borderId="0" xfId="0" applyFont="1" applyAlignment="1">
      <alignment vertical="center"/>
    </xf>
    <xf numFmtId="0" fontId="28" fillId="0" borderId="23" xfId="0" applyFont="1" applyBorder="1" applyAlignment="1">
      <alignment horizontal="right" vertical="center"/>
    </xf>
    <xf numFmtId="0" fontId="28" fillId="0" borderId="59" xfId="0" applyFont="1" applyBorder="1" applyAlignment="1">
      <alignment horizontal="right" vertical="center"/>
    </xf>
    <xf numFmtId="0" fontId="28" fillId="0" borderId="48" xfId="0" applyFont="1" applyBorder="1" applyAlignment="1">
      <alignment horizontal="right" vertical="center"/>
    </xf>
    <xf numFmtId="0" fontId="28" fillId="0" borderId="61" xfId="0" applyFont="1" applyBorder="1" applyAlignment="1">
      <alignment horizontal="right" vertical="center"/>
    </xf>
    <xf numFmtId="0" fontId="28" fillId="0" borderId="76" xfId="0" applyFont="1" applyBorder="1" applyAlignment="1">
      <alignment horizontal="right" vertical="center"/>
    </xf>
    <xf numFmtId="0" fontId="28" fillId="0" borderId="69" xfId="0" applyFont="1" applyBorder="1"/>
    <xf numFmtId="0" fontId="29" fillId="0" borderId="0" xfId="0" applyFont="1" applyAlignment="1">
      <alignment horizontal="center" vertical="center"/>
    </xf>
    <xf numFmtId="0" fontId="29" fillId="0" borderId="0" xfId="0" applyFont="1" applyAlignment="1">
      <alignment horizontal="center"/>
    </xf>
    <xf numFmtId="0" fontId="13" fillId="0" borderId="0" xfId="0" applyFont="1"/>
    <xf numFmtId="0" fontId="13" fillId="0" borderId="0" xfId="0" applyFont="1" applyAlignment="1">
      <alignment horizontal="center" vertical="center"/>
    </xf>
    <xf numFmtId="0" fontId="13" fillId="14" borderId="0" xfId="0" applyFont="1" applyFill="1" applyAlignment="1">
      <alignment horizontal="center" vertical="center"/>
    </xf>
    <xf numFmtId="0" fontId="14" fillId="0" borderId="94" xfId="0" applyFont="1" applyBorder="1" applyAlignment="1">
      <alignment vertical="center"/>
    </xf>
    <xf numFmtId="0" fontId="13" fillId="0" borderId="0" xfId="0" applyFont="1" applyAlignment="1">
      <alignment horizontal="center"/>
    </xf>
    <xf numFmtId="0" fontId="13" fillId="0" borderId="0" xfId="0" quotePrefix="1" applyFont="1" applyFill="1" applyAlignment="1">
      <alignment horizontal="center" vertical="center"/>
    </xf>
    <xf numFmtId="0" fontId="1" fillId="0" borderId="0" xfId="1" applyFont="1" applyAlignment="1">
      <alignment horizontal="center" vertical="center"/>
    </xf>
    <xf numFmtId="0" fontId="14" fillId="0" borderId="99" xfId="0" applyFont="1" applyBorder="1" applyAlignment="1">
      <alignment vertical="center"/>
    </xf>
    <xf numFmtId="0" fontId="14" fillId="0" borderId="100" xfId="0" applyFont="1" applyBorder="1" applyAlignment="1">
      <alignment vertical="center"/>
    </xf>
    <xf numFmtId="0" fontId="27" fillId="0" borderId="0" xfId="1" applyFont="1" applyAlignment="1">
      <alignment horizontal="center"/>
    </xf>
    <xf numFmtId="0" fontId="28" fillId="0" borderId="69" xfId="0" applyFont="1" applyBorder="1" applyAlignment="1">
      <alignment horizontal="right" vertical="center"/>
    </xf>
    <xf numFmtId="0" fontId="15" fillId="0" borderId="0" xfId="0" applyFont="1" applyFill="1"/>
    <xf numFmtId="0" fontId="15" fillId="0" borderId="60" xfId="0" applyFont="1" applyBorder="1" applyAlignment="1">
      <alignment horizontal="center" vertical="center"/>
    </xf>
    <xf numFmtId="0" fontId="27" fillId="0" borderId="0" xfId="1" applyFont="1" applyAlignment="1">
      <alignment horizontal="center" vertical="center"/>
    </xf>
    <xf numFmtId="0" fontId="28" fillId="7" borderId="77" xfId="0" applyFont="1" applyFill="1" applyBorder="1" applyAlignment="1">
      <alignment horizontal="center" vertical="center"/>
    </xf>
    <xf numFmtId="0" fontId="28" fillId="7" borderId="36" xfId="0" applyFont="1" applyFill="1" applyBorder="1" applyAlignment="1">
      <alignment horizontal="center" vertical="center"/>
    </xf>
    <xf numFmtId="0" fontId="28" fillId="7" borderId="125" xfId="0" applyFont="1" applyFill="1" applyBorder="1" applyAlignment="1">
      <alignment horizontal="center" vertical="center"/>
    </xf>
    <xf numFmtId="0" fontId="28" fillId="0" borderId="38" xfId="0" applyFont="1" applyBorder="1" applyAlignment="1">
      <alignment horizontal="right" vertical="center"/>
    </xf>
    <xf numFmtId="0" fontId="16" fillId="8" borderId="100" xfId="0" applyFont="1" applyFill="1" applyBorder="1" applyAlignment="1">
      <alignment vertical="center" textRotation="90"/>
    </xf>
    <xf numFmtId="0" fontId="16" fillId="8" borderId="101" xfId="0" applyFont="1" applyFill="1" applyBorder="1" applyAlignment="1">
      <alignment horizontal="center" vertical="center" textRotation="90"/>
    </xf>
    <xf numFmtId="0" fontId="16" fillId="8" borderId="101" xfId="0" applyFont="1" applyFill="1" applyBorder="1" applyAlignment="1">
      <alignment horizontal="center" vertical="center"/>
    </xf>
    <xf numFmtId="0" fontId="15" fillId="0" borderId="118" xfId="0" applyFont="1" applyBorder="1" applyAlignment="1">
      <alignment horizontal="center" vertical="center"/>
    </xf>
    <xf numFmtId="0" fontId="15" fillId="0" borderId="81" xfId="0" applyFont="1" applyBorder="1"/>
    <xf numFmtId="0" fontId="15" fillId="0" borderId="82" xfId="0" applyFont="1" applyBorder="1"/>
    <xf numFmtId="0" fontId="15" fillId="0" borderId="99" xfId="0" applyFont="1" applyBorder="1" applyAlignment="1">
      <alignment horizontal="center" vertical="center"/>
    </xf>
    <xf numFmtId="0" fontId="15" fillId="0" borderId="12" xfId="0" applyFont="1" applyBorder="1"/>
    <xf numFmtId="0" fontId="15" fillId="0" borderId="80" xfId="0" applyFont="1" applyBorder="1"/>
    <xf numFmtId="0" fontId="15" fillId="0" borderId="122" xfId="0" applyFont="1" applyBorder="1" applyAlignment="1">
      <alignment horizontal="center" vertical="center"/>
    </xf>
    <xf numFmtId="0" fontId="15" fillId="0" borderId="91" xfId="0" applyFont="1" applyBorder="1"/>
    <xf numFmtId="0" fontId="15" fillId="0" borderId="92" xfId="0" applyFont="1" applyBorder="1"/>
    <xf numFmtId="0" fontId="15" fillId="0" borderId="83" xfId="0" applyFont="1" applyBorder="1"/>
    <xf numFmtId="0" fontId="15" fillId="0" borderId="84" xfId="0" applyFont="1" applyBorder="1"/>
    <xf numFmtId="0" fontId="15" fillId="2" borderId="58"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5" xfId="0" applyFont="1" applyFill="1" applyBorder="1" applyAlignment="1">
      <alignment horizontal="center" vertical="center"/>
    </xf>
    <xf numFmtId="0" fontId="28" fillId="0" borderId="22" xfId="0" applyFont="1" applyBorder="1" applyAlignment="1">
      <alignment horizontal="right"/>
    </xf>
    <xf numFmtId="0" fontId="28" fillId="0" borderId="38" xfId="0" applyFont="1" applyBorder="1" applyAlignment="1">
      <alignment horizontal="right"/>
    </xf>
    <xf numFmtId="0" fontId="15" fillId="2" borderId="37" xfId="0" applyFont="1" applyFill="1" applyBorder="1" applyAlignment="1">
      <alignment horizontal="center" vertical="center" wrapText="1"/>
    </xf>
    <xf numFmtId="0" fontId="29" fillId="0" borderId="145" xfId="0" applyFont="1" applyBorder="1" applyAlignment="1">
      <alignment horizontal="right" vertical="center"/>
    </xf>
    <xf numFmtId="0" fontId="29" fillId="0" borderId="143" xfId="0" applyFont="1" applyBorder="1" applyAlignment="1">
      <alignment horizontal="right" vertical="center"/>
    </xf>
    <xf numFmtId="0" fontId="29" fillId="0" borderId="144" xfId="0" applyFont="1" applyBorder="1" applyAlignment="1">
      <alignment horizontal="right" vertical="center"/>
    </xf>
    <xf numFmtId="0" fontId="15" fillId="0" borderId="143" xfId="0" applyFont="1" applyBorder="1"/>
    <xf numFmtId="0" fontId="15" fillId="0" borderId="146" xfId="0" applyFont="1" applyBorder="1"/>
    <xf numFmtId="0" fontId="15" fillId="0" borderId="0" xfId="0" applyFont="1" applyAlignment="1">
      <alignment horizontal="center"/>
    </xf>
    <xf numFmtId="0" fontId="29" fillId="0" borderId="127" xfId="0" applyFont="1" applyFill="1" applyBorder="1" applyAlignment="1">
      <alignment horizontal="center" vertical="center"/>
    </xf>
    <xf numFmtId="0" fontId="33" fillId="0" borderId="127" xfId="0" applyFont="1" applyFill="1" applyBorder="1"/>
    <xf numFmtId="0" fontId="33" fillId="0" borderId="127" xfId="0" applyFont="1" applyFill="1" applyBorder="1" applyAlignment="1"/>
    <xf numFmtId="0" fontId="34" fillId="0" borderId="0" xfId="0" applyFont="1" applyBorder="1"/>
    <xf numFmtId="0" fontId="33" fillId="0" borderId="0" xfId="0" applyFont="1" applyFill="1" applyBorder="1" applyAlignment="1">
      <alignment horizontal="center"/>
    </xf>
    <xf numFmtId="0" fontId="33" fillId="0" borderId="0" xfId="0" applyFont="1" applyFill="1" applyBorder="1" applyAlignment="1"/>
    <xf numFmtId="0" fontId="29"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33" fillId="0" borderId="0" xfId="0" applyFont="1" applyFill="1" applyBorder="1"/>
    <xf numFmtId="0" fontId="14" fillId="4" borderId="127" xfId="0" applyFont="1" applyFill="1" applyBorder="1" applyAlignment="1">
      <alignment vertical="center"/>
    </xf>
    <xf numFmtId="0" fontId="14" fillId="4" borderId="127" xfId="0" applyFont="1" applyFill="1" applyBorder="1" applyAlignment="1"/>
    <xf numFmtId="0" fontId="15" fillId="0" borderId="127" xfId="0" applyFont="1" applyFill="1" applyBorder="1" applyAlignment="1">
      <alignment horizontal="right" vertical="center"/>
    </xf>
    <xf numFmtId="0" fontId="15" fillId="0" borderId="127" xfId="0" applyFont="1" applyFill="1" applyBorder="1" applyAlignment="1">
      <alignment horizontal="right" vertical="center" wrapText="1"/>
    </xf>
    <xf numFmtId="0" fontId="15" fillId="0" borderId="127" xfId="0" applyFont="1" applyBorder="1" applyAlignment="1">
      <alignment vertical="center"/>
    </xf>
    <xf numFmtId="0" fontId="15" fillId="0" borderId="127" xfId="0" applyFont="1" applyBorder="1" applyAlignment="1">
      <alignment vertical="center" wrapText="1"/>
    </xf>
    <xf numFmtId="3" fontId="21" fillId="0" borderId="127" xfId="0" applyNumberFormat="1" applyFont="1" applyBorder="1" applyAlignment="1">
      <alignment horizontal="center" vertical="center" wrapText="1" readingOrder="2"/>
    </xf>
    <xf numFmtId="0" fontId="28" fillId="0" borderId="196" xfId="0" applyFont="1" applyBorder="1" applyAlignment="1">
      <alignment horizontal="center" vertical="center"/>
    </xf>
    <xf numFmtId="0" fontId="17" fillId="0" borderId="207" xfId="0" applyFont="1" applyBorder="1" applyAlignment="1">
      <alignment horizontal="center" vertical="center" wrapText="1" readingOrder="2"/>
    </xf>
    <xf numFmtId="0" fontId="17" fillId="0" borderId="213" xfId="0" applyFont="1" applyBorder="1" applyAlignment="1">
      <alignment horizontal="center" vertical="center" wrapText="1" readingOrder="2"/>
    </xf>
    <xf numFmtId="0" fontId="17" fillId="11" borderId="207" xfId="0" applyFont="1" applyFill="1" applyBorder="1" applyAlignment="1">
      <alignment horizontal="center" vertical="center" wrapText="1" readingOrder="2"/>
    </xf>
    <xf numFmtId="0" fontId="17" fillId="11" borderId="214" xfId="0" applyFont="1" applyFill="1" applyBorder="1" applyAlignment="1">
      <alignment horizontal="center" vertical="center" wrapText="1" readingOrder="2"/>
    </xf>
    <xf numFmtId="0" fontId="17" fillId="0" borderId="214" xfId="0" applyFont="1" applyBorder="1" applyAlignment="1">
      <alignment horizontal="center" vertical="center" wrapText="1" readingOrder="2"/>
    </xf>
    <xf numFmtId="0" fontId="0" fillId="0" borderId="0" xfId="0" applyFill="1" applyAlignment="1">
      <alignment horizontal="center"/>
    </xf>
    <xf numFmtId="3" fontId="0" fillId="0" borderId="0" xfId="0" applyNumberFormat="1" applyFill="1" applyAlignment="1">
      <alignment horizontal="center" vertical="center"/>
    </xf>
    <xf numFmtId="0" fontId="15" fillId="0" borderId="0" xfId="0" applyFont="1" applyAlignment="1">
      <alignment horizontal="right"/>
    </xf>
    <xf numFmtId="0" fontId="15" fillId="8" borderId="22" xfId="0" applyFont="1" applyFill="1" applyBorder="1" applyAlignment="1">
      <alignment horizontal="center" vertical="center"/>
    </xf>
    <xf numFmtId="0" fontId="28" fillId="0" borderId="55" xfId="0" applyFont="1" applyBorder="1" applyAlignment="1">
      <alignment vertical="center"/>
    </xf>
    <xf numFmtId="0" fontId="28" fillId="0" borderId="38" xfId="0" applyFont="1" applyBorder="1" applyAlignment="1">
      <alignment vertical="center"/>
    </xf>
    <xf numFmtId="0" fontId="28" fillId="0" borderId="69" xfId="0" applyFont="1" applyBorder="1" applyAlignment="1">
      <alignment vertical="center"/>
    </xf>
    <xf numFmtId="0" fontId="28" fillId="0" borderId="68" xfId="0" applyFont="1" applyBorder="1" applyAlignment="1">
      <alignment vertical="center"/>
    </xf>
    <xf numFmtId="0" fontId="28" fillId="14" borderId="38" xfId="0" applyFont="1" applyFill="1" applyBorder="1" applyAlignment="1">
      <alignment horizontal="center" vertical="center"/>
    </xf>
    <xf numFmtId="0" fontId="28" fillId="14" borderId="38" xfId="0" applyFont="1" applyFill="1" applyBorder="1" applyAlignment="1">
      <alignment horizontal="center"/>
    </xf>
    <xf numFmtId="0" fontId="27" fillId="0" borderId="0" xfId="1" applyFont="1" applyAlignment="1">
      <alignment vertical="center"/>
    </xf>
    <xf numFmtId="0" fontId="33" fillId="0" borderId="127" xfId="0" applyFont="1" applyFill="1" applyBorder="1" applyAlignment="1">
      <alignment horizontal="center"/>
    </xf>
    <xf numFmtId="0" fontId="21" fillId="0" borderId="127" xfId="0" applyFont="1" applyBorder="1" applyAlignment="1">
      <alignment horizontal="center" vertical="center" wrapText="1" readingOrder="2"/>
    </xf>
    <xf numFmtId="165" fontId="21" fillId="0" borderId="127" xfId="0" applyNumberFormat="1" applyFont="1" applyBorder="1" applyAlignment="1">
      <alignment horizontal="center" vertical="center" wrapText="1" readingOrder="2"/>
    </xf>
    <xf numFmtId="0" fontId="15" fillId="0" borderId="0" xfId="0" applyFont="1" applyAlignment="1">
      <alignment horizontal="center"/>
    </xf>
    <xf numFmtId="0" fontId="40" fillId="6" borderId="224" xfId="0" applyFont="1" applyFill="1" applyBorder="1" applyAlignment="1">
      <alignment horizontal="center" vertical="center"/>
    </xf>
    <xf numFmtId="0" fontId="40" fillId="6" borderId="226" xfId="0" applyFont="1" applyFill="1" applyBorder="1" applyAlignment="1">
      <alignment horizontal="center" vertical="center"/>
    </xf>
    <xf numFmtId="0" fontId="0" fillId="15" borderId="228" xfId="0" applyFill="1" applyBorder="1"/>
    <xf numFmtId="0" fontId="0" fillId="15" borderId="236" xfId="0" applyFill="1" applyBorder="1"/>
    <xf numFmtId="0" fontId="0" fillId="15" borderId="237" xfId="0" applyFill="1" applyBorder="1"/>
    <xf numFmtId="0" fontId="29" fillId="0" borderId="238" xfId="0" applyFont="1" applyBorder="1"/>
    <xf numFmtId="0" fontId="0" fillId="15" borderId="239" xfId="0" applyFill="1" applyBorder="1"/>
    <xf numFmtId="0" fontId="0" fillId="15" borderId="240" xfId="0" applyFill="1" applyBorder="1"/>
    <xf numFmtId="38" fontId="28" fillId="0" borderId="127" xfId="0" applyNumberFormat="1" applyFont="1" applyFill="1" applyBorder="1" applyAlignment="1" applyProtection="1">
      <alignment shrinkToFit="1"/>
      <protection locked="0"/>
    </xf>
    <xf numFmtId="38" fontId="28" fillId="0" borderId="127" xfId="0" applyNumberFormat="1" applyFont="1" applyFill="1" applyBorder="1" applyAlignment="1" applyProtection="1">
      <alignment horizontal="center" shrinkToFit="1"/>
      <protection locked="0"/>
    </xf>
    <xf numFmtId="38" fontId="28" fillId="0" borderId="127" xfId="0" applyNumberFormat="1" applyFont="1" applyFill="1" applyBorder="1" applyAlignment="1" applyProtection="1">
      <alignment horizontal="center" vertical="center" shrinkToFit="1"/>
      <protection locked="0"/>
    </xf>
    <xf numFmtId="38" fontId="33" fillId="0" borderId="127" xfId="0" applyNumberFormat="1" applyFont="1" applyFill="1" applyBorder="1" applyAlignment="1" applyProtection="1">
      <alignment shrinkToFit="1"/>
      <protection locked="0"/>
    </xf>
    <xf numFmtId="38" fontId="33" fillId="0" borderId="127" xfId="0" applyNumberFormat="1" applyFont="1" applyFill="1" applyBorder="1" applyAlignment="1" applyProtection="1">
      <alignment horizontal="center" shrinkToFit="1"/>
      <protection locked="0"/>
    </xf>
    <xf numFmtId="38" fontId="29" fillId="0" borderId="127" xfId="0" applyNumberFormat="1" applyFont="1" applyFill="1" applyBorder="1" applyAlignment="1" applyProtection="1">
      <alignment vertical="center" shrinkToFit="1"/>
      <protection locked="0"/>
    </xf>
    <xf numFmtId="38" fontId="29" fillId="0" borderId="137" xfId="0" applyNumberFormat="1" applyFont="1" applyFill="1" applyBorder="1" applyAlignment="1" applyProtection="1">
      <alignment horizontal="center" vertical="center" shrinkToFit="1"/>
      <protection locked="0"/>
    </xf>
    <xf numFmtId="0" fontId="46" fillId="15" borderId="0" xfId="1" applyFont="1" applyFill="1" applyAlignment="1">
      <alignment horizontal="center"/>
    </xf>
    <xf numFmtId="0" fontId="29" fillId="0" borderId="127" xfId="0" applyFont="1" applyFill="1" applyBorder="1" applyAlignment="1">
      <alignment vertical="center" wrapText="1" readingOrder="2"/>
    </xf>
    <xf numFmtId="0" fontId="29" fillId="0" borderId="127" xfId="0" applyFont="1" applyFill="1" applyBorder="1" applyAlignment="1">
      <alignment vertical="center" readingOrder="2"/>
    </xf>
    <xf numFmtId="0" fontId="0" fillId="15" borderId="0" xfId="0" applyFill="1" applyBorder="1"/>
    <xf numFmtId="0" fontId="40" fillId="15" borderId="224" xfId="0" applyFont="1" applyFill="1" applyBorder="1" applyAlignment="1">
      <alignment horizontal="center" vertical="center"/>
    </xf>
    <xf numFmtId="0" fontId="40" fillId="15" borderId="225" xfId="0" applyFont="1" applyFill="1" applyBorder="1" applyAlignment="1">
      <alignment horizontal="center" vertical="center"/>
    </xf>
    <xf numFmtId="0" fontId="29" fillId="0" borderId="127" xfId="0" applyFont="1" applyFill="1" applyBorder="1" applyAlignment="1">
      <alignment horizontal="right" vertical="center"/>
    </xf>
    <xf numFmtId="0" fontId="29" fillId="0" borderId="127" xfId="0" applyFont="1" applyFill="1" applyBorder="1" applyAlignment="1">
      <alignment horizontal="right" vertical="center" wrapText="1"/>
    </xf>
    <xf numFmtId="0" fontId="28" fillId="0" borderId="251" xfId="0" applyFont="1" applyBorder="1" applyAlignment="1">
      <alignment horizontal="center" vertical="center"/>
    </xf>
    <xf numFmtId="0" fontId="28" fillId="0" borderId="252" xfId="0" applyFont="1" applyBorder="1" applyAlignment="1"/>
    <xf numFmtId="0" fontId="28" fillId="0" borderId="253" xfId="0" applyFont="1" applyFill="1" applyBorder="1" applyAlignment="1">
      <alignment horizontal="center" vertical="center"/>
    </xf>
    <xf numFmtId="0" fontId="33" fillId="0" borderId="254" xfId="0" applyFont="1" applyFill="1" applyBorder="1" applyAlignment="1"/>
    <xf numFmtId="38" fontId="28" fillId="0" borderId="127" xfId="0" applyNumberFormat="1" applyFont="1" applyFill="1" applyBorder="1" applyProtection="1">
      <protection locked="0"/>
    </xf>
    <xf numFmtId="38" fontId="28" fillId="0" borderId="127" xfId="0" applyNumberFormat="1" applyFont="1" applyFill="1" applyBorder="1" applyAlignment="1"/>
    <xf numFmtId="38" fontId="28" fillId="0" borderId="127" xfId="0" applyNumberFormat="1" applyFont="1" applyFill="1" applyBorder="1" applyAlignment="1">
      <alignment vertical="center"/>
    </xf>
    <xf numFmtId="38" fontId="33" fillId="0" borderId="127" xfId="0" applyNumberFormat="1" applyFont="1" applyFill="1" applyBorder="1" applyProtection="1">
      <protection locked="0"/>
    </xf>
    <xf numFmtId="38" fontId="33" fillId="0" borderId="127" xfId="0" applyNumberFormat="1" applyFont="1" applyFill="1" applyBorder="1" applyAlignment="1"/>
    <xf numFmtId="38" fontId="33" fillId="8" borderId="127" xfId="0" applyNumberFormat="1" applyFont="1" applyFill="1" applyBorder="1"/>
    <xf numFmtId="38" fontId="33" fillId="8" borderId="127" xfId="0" applyNumberFormat="1" applyFont="1" applyFill="1" applyBorder="1" applyAlignment="1"/>
    <xf numFmtId="0" fontId="29" fillId="0" borderId="127" xfId="0" applyFont="1" applyFill="1" applyBorder="1" applyAlignment="1">
      <alignment horizontal="center" vertical="center" wrapText="1"/>
    </xf>
    <xf numFmtId="0" fontId="29" fillId="0" borderId="127" xfId="0" applyFont="1" applyFill="1" applyBorder="1" applyAlignment="1">
      <alignment horizontal="center" wrapText="1"/>
    </xf>
    <xf numFmtId="0" fontId="1" fillId="0" borderId="0" xfId="1" applyAlignment="1"/>
    <xf numFmtId="0" fontId="27" fillId="0" borderId="0" xfId="1" applyFont="1" applyBorder="1" applyAlignment="1"/>
    <xf numFmtId="0" fontId="0" fillId="0" borderId="238" xfId="0" applyBorder="1" applyAlignment="1">
      <alignment horizontal="center" vertical="center"/>
    </xf>
    <xf numFmtId="0" fontId="0" fillId="0" borderId="238" xfId="0" applyBorder="1"/>
    <xf numFmtId="0" fontId="1" fillId="0" borderId="238" xfId="1" applyFill="1" applyBorder="1" applyAlignment="1">
      <alignment horizontal="center" vertical="center"/>
    </xf>
    <xf numFmtId="0" fontId="0" fillId="0" borderId="238" xfId="0" applyFill="1" applyBorder="1"/>
    <xf numFmtId="0" fontId="0" fillId="0" borderId="259" xfId="0" applyBorder="1" applyAlignment="1">
      <alignment horizontal="center" vertical="center"/>
    </xf>
    <xf numFmtId="0" fontId="1" fillId="0" borderId="259" xfId="1" applyFill="1" applyBorder="1" applyAlignment="1">
      <alignment horizontal="center" vertical="center"/>
    </xf>
    <xf numFmtId="0" fontId="48" fillId="15" borderId="127" xfId="0" applyFont="1" applyFill="1" applyBorder="1" applyAlignment="1">
      <alignment horizontal="center" vertical="center" wrapText="1" readingOrder="2"/>
    </xf>
    <xf numFmtId="0" fontId="49" fillId="15" borderId="127" xfId="0" applyFont="1" applyFill="1" applyBorder="1" applyAlignment="1">
      <alignment horizontal="center" vertical="center" wrapText="1" readingOrder="2"/>
    </xf>
    <xf numFmtId="165" fontId="48" fillId="15" borderId="127" xfId="0" applyNumberFormat="1" applyFont="1" applyFill="1" applyBorder="1" applyAlignment="1">
      <alignment horizontal="center" vertical="center" wrapText="1" readingOrder="2"/>
    </xf>
    <xf numFmtId="0" fontId="50" fillId="15" borderId="127" xfId="0" applyFont="1" applyFill="1" applyBorder="1" applyAlignment="1">
      <alignment horizontal="center" vertical="center" wrapText="1" readingOrder="2"/>
    </xf>
    <xf numFmtId="165" fontId="49" fillId="15" borderId="127" xfId="0" applyNumberFormat="1" applyFont="1" applyFill="1" applyBorder="1" applyAlignment="1">
      <alignment horizontal="center" vertical="center" wrapText="1" readingOrder="2"/>
    </xf>
    <xf numFmtId="165" fontId="51" fillId="15" borderId="127" xfId="0" applyNumberFormat="1" applyFont="1" applyFill="1" applyBorder="1" applyAlignment="1">
      <alignment horizontal="center" vertical="center" wrapText="1" readingOrder="2"/>
    </xf>
    <xf numFmtId="3" fontId="49" fillId="15" borderId="127" xfId="0" applyNumberFormat="1" applyFont="1" applyFill="1" applyBorder="1" applyAlignment="1">
      <alignment horizontal="center" vertical="center" wrapText="1" readingOrder="2"/>
    </xf>
    <xf numFmtId="3" fontId="21" fillId="15" borderId="127" xfId="0" applyNumberFormat="1" applyFont="1" applyFill="1" applyBorder="1" applyAlignment="1">
      <alignment horizontal="center" vertical="center" wrapText="1" readingOrder="2"/>
    </xf>
    <xf numFmtId="3" fontId="50" fillId="15" borderId="127" xfId="0" applyNumberFormat="1" applyFont="1" applyFill="1" applyBorder="1" applyAlignment="1">
      <alignment horizontal="center" vertical="center" wrapText="1" readingOrder="2"/>
    </xf>
    <xf numFmtId="0" fontId="49" fillId="15" borderId="127" xfId="0" applyFont="1" applyFill="1" applyBorder="1" applyAlignment="1">
      <alignment vertical="center" wrapText="1" readingOrder="2"/>
    </xf>
    <xf numFmtId="0" fontId="15" fillId="0" borderId="34" xfId="0" applyFont="1" applyBorder="1" applyAlignment="1">
      <alignment vertical="center"/>
    </xf>
    <xf numFmtId="0" fontId="53" fillId="15" borderId="202" xfId="0" applyFont="1" applyFill="1" applyBorder="1" applyAlignment="1">
      <alignment horizontal="center" vertical="center" wrapText="1" readingOrder="2"/>
    </xf>
    <xf numFmtId="0" fontId="53" fillId="15" borderId="206" xfId="0" applyFont="1" applyFill="1" applyBorder="1" applyAlignment="1">
      <alignment horizontal="center" vertical="center" wrapText="1" readingOrder="2"/>
    </xf>
    <xf numFmtId="0" fontId="55" fillId="15" borderId="207" xfId="0" applyFont="1" applyFill="1" applyBorder="1" applyAlignment="1">
      <alignment horizontal="center" vertical="center" wrapText="1" readingOrder="2"/>
    </xf>
    <xf numFmtId="0" fontId="54" fillId="15" borderId="215" xfId="0" applyFont="1" applyFill="1" applyBorder="1" applyAlignment="1">
      <alignment horizontal="center" vertical="center" wrapText="1" readingOrder="2"/>
    </xf>
    <xf numFmtId="0" fontId="55" fillId="15" borderId="215" xfId="0" applyFont="1" applyFill="1" applyBorder="1" applyAlignment="1">
      <alignment horizontal="center" vertical="center" wrapText="1" readingOrder="2"/>
    </xf>
    <xf numFmtId="0" fontId="55" fillId="15" borderId="219" xfId="0" applyFont="1" applyFill="1" applyBorder="1" applyAlignment="1">
      <alignment horizontal="center" vertical="center" wrapText="1" readingOrder="2"/>
    </xf>
    <xf numFmtId="0" fontId="15" fillId="15" borderId="127" xfId="0" applyFont="1" applyFill="1" applyBorder="1" applyAlignment="1">
      <alignment horizontal="center" vertical="center" wrapText="1" readingOrder="2"/>
    </xf>
    <xf numFmtId="0" fontId="15" fillId="11" borderId="127" xfId="0" applyFont="1" applyFill="1" applyBorder="1" applyAlignment="1">
      <alignment horizontal="center" vertical="center" wrapText="1" readingOrder="2"/>
    </xf>
    <xf numFmtId="0" fontId="28" fillId="15" borderId="5" xfId="0" applyFont="1" applyFill="1" applyBorder="1" applyAlignment="1">
      <alignment vertical="center"/>
    </xf>
    <xf numFmtId="0" fontId="15" fillId="15" borderId="6" xfId="0" applyFont="1" applyFill="1" applyBorder="1"/>
    <xf numFmtId="0" fontId="28" fillId="15" borderId="3" xfId="0" applyFont="1" applyFill="1" applyBorder="1"/>
    <xf numFmtId="0" fontId="58" fillId="0" borderId="127" xfId="0" applyFont="1" applyFill="1" applyBorder="1"/>
    <xf numFmtId="0" fontId="58" fillId="0" borderId="127" xfId="0" applyFont="1" applyFill="1" applyBorder="1" applyAlignment="1"/>
    <xf numFmtId="0" fontId="58" fillId="0" borderId="127" xfId="0" applyFont="1" applyFill="1" applyBorder="1" applyAlignment="1">
      <alignment horizontal="center"/>
    </xf>
    <xf numFmtId="0" fontId="14" fillId="15" borderId="127" xfId="0" applyFont="1" applyFill="1" applyBorder="1" applyAlignment="1">
      <alignment horizontal="center" vertical="center" wrapText="1"/>
    </xf>
    <xf numFmtId="0" fontId="14" fillId="15" borderId="127" xfId="0" applyFont="1" applyFill="1" applyBorder="1" applyAlignment="1">
      <alignment horizontal="center" wrapText="1"/>
    </xf>
    <xf numFmtId="0" fontId="22" fillId="16" borderId="127" xfId="0" applyFont="1" applyFill="1" applyBorder="1" applyAlignment="1">
      <alignment horizontal="center" vertical="center" wrapText="1" readingOrder="2"/>
    </xf>
    <xf numFmtId="0" fontId="24" fillId="16" borderId="127" xfId="0" applyFont="1" applyFill="1" applyBorder="1" applyAlignment="1">
      <alignment horizontal="center" vertical="center" wrapText="1" readingOrder="2"/>
    </xf>
    <xf numFmtId="0" fontId="22" fillId="15" borderId="127" xfId="0" applyFont="1" applyFill="1" applyBorder="1" applyAlignment="1">
      <alignment horizontal="center" vertical="center" wrapText="1" readingOrder="2"/>
    </xf>
    <xf numFmtId="0" fontId="28" fillId="0" borderId="23" xfId="0" applyFont="1" applyFill="1" applyBorder="1" applyAlignment="1">
      <alignment horizontal="center" vertical="center"/>
    </xf>
    <xf numFmtId="0" fontId="33" fillId="0" borderId="23" xfId="0" applyFont="1" applyFill="1" applyBorder="1" applyAlignment="1">
      <alignment horizontal="center"/>
    </xf>
    <xf numFmtId="38" fontId="28" fillId="0" borderId="127" xfId="0" applyNumberFormat="1" applyFont="1" applyFill="1" applyBorder="1" applyAlignment="1">
      <alignment horizontal="center"/>
    </xf>
    <xf numFmtId="0" fontId="15" fillId="0" borderId="0" xfId="0" applyFont="1" applyAlignment="1">
      <alignment horizontal="center"/>
    </xf>
    <xf numFmtId="0" fontId="28" fillId="2" borderId="58" xfId="0" applyFont="1" applyFill="1" applyBorder="1" applyAlignment="1">
      <alignment horizontal="center" vertical="center" shrinkToFit="1"/>
    </xf>
    <xf numFmtId="0" fontId="28" fillId="2" borderId="37" xfId="0" applyFont="1" applyFill="1" applyBorder="1" applyAlignment="1">
      <alignment horizontal="center" vertical="center" shrinkToFit="1"/>
    </xf>
    <xf numFmtId="0" fontId="28" fillId="2" borderId="47" xfId="0" applyFont="1" applyFill="1" applyBorder="1" applyAlignment="1">
      <alignment horizontal="center" vertical="center" shrinkToFit="1"/>
    </xf>
    <xf numFmtId="0" fontId="28" fillId="2" borderId="45" xfId="0" applyFont="1" applyFill="1" applyBorder="1" applyAlignment="1">
      <alignment horizontal="center" vertical="center" shrinkToFit="1"/>
    </xf>
    <xf numFmtId="3" fontId="28" fillId="0" borderId="60" xfId="0" applyNumberFormat="1" applyFont="1" applyBorder="1" applyAlignment="1">
      <alignment horizontal="center" vertical="center"/>
    </xf>
    <xf numFmtId="3" fontId="28" fillId="0" borderId="46" xfId="0" applyNumberFormat="1" applyFont="1" applyBorder="1" applyAlignment="1">
      <alignment horizontal="center" vertical="center"/>
    </xf>
    <xf numFmtId="3" fontId="28" fillId="0" borderId="124" xfId="0" applyNumberFormat="1" applyFont="1" applyBorder="1" applyAlignment="1">
      <alignment horizontal="center" vertical="center"/>
    </xf>
    <xf numFmtId="38" fontId="14" fillId="0" borderId="94" xfId="0" applyNumberFormat="1" applyFont="1" applyBorder="1" applyAlignment="1">
      <alignment horizontal="right" vertical="center" shrinkToFit="1"/>
    </xf>
    <xf numFmtId="38" fontId="14" fillId="0" borderId="94" xfId="0" applyNumberFormat="1" applyFont="1" applyFill="1" applyBorder="1" applyAlignment="1">
      <alignment horizontal="right" vertical="center" shrinkToFit="1"/>
    </xf>
    <xf numFmtId="0" fontId="14" fillId="0" borderId="268" xfId="0" applyFont="1" applyBorder="1" applyAlignment="1">
      <alignment horizontal="center" vertical="center"/>
    </xf>
    <xf numFmtId="0" fontId="14" fillId="0" borderId="269" xfId="0" applyFont="1" applyBorder="1" applyAlignment="1">
      <alignment vertical="center"/>
    </xf>
    <xf numFmtId="38" fontId="14" fillId="0" borderId="269" xfId="0" applyNumberFormat="1" applyFont="1" applyBorder="1" applyAlignment="1">
      <alignment horizontal="right" vertical="center" shrinkToFit="1"/>
    </xf>
    <xf numFmtId="38" fontId="14" fillId="0" borderId="274" xfId="0" applyNumberFormat="1" applyFont="1" applyBorder="1" applyAlignment="1">
      <alignment horizontal="right" vertical="center" shrinkToFit="1"/>
    </xf>
    <xf numFmtId="0" fontId="14" fillId="0" borderId="275" xfId="0" applyFont="1" applyBorder="1" applyAlignment="1">
      <alignment horizontal="center" vertical="center"/>
    </xf>
    <xf numFmtId="38" fontId="14" fillId="0" borderId="276" xfId="0" applyNumberFormat="1" applyFont="1" applyBorder="1" applyAlignment="1">
      <alignment horizontal="right" vertical="center" shrinkToFit="1"/>
    </xf>
    <xf numFmtId="3" fontId="15" fillId="0" borderId="0" xfId="0" applyNumberFormat="1" applyFont="1" applyAlignment="1">
      <alignment horizontal="center" vertical="center" shrinkToFit="1"/>
    </xf>
    <xf numFmtId="0" fontId="13" fillId="0" borderId="0" xfId="0" applyFont="1" applyAlignment="1">
      <alignment shrinkToFit="1"/>
    </xf>
    <xf numFmtId="3" fontId="15" fillId="8" borderId="0" xfId="0" applyNumberFormat="1" applyFont="1" applyFill="1" applyAlignment="1">
      <alignment horizontal="center" vertical="center" shrinkToFit="1"/>
    </xf>
    <xf numFmtId="0" fontId="15" fillId="0" borderId="0" xfId="0" applyFont="1" applyAlignment="1">
      <alignment horizontal="center" vertical="center" shrinkToFit="1"/>
    </xf>
    <xf numFmtId="0" fontId="14" fillId="15" borderId="272" xfId="0" applyFont="1" applyFill="1" applyBorder="1" applyAlignment="1">
      <alignment horizontal="center" vertical="center" wrapText="1"/>
    </xf>
    <xf numFmtId="0" fontId="14" fillId="15" borderId="272" xfId="0" applyFont="1" applyFill="1" applyBorder="1" applyAlignment="1">
      <alignment horizontal="center" wrapText="1"/>
    </xf>
    <xf numFmtId="0" fontId="14" fillId="15" borderId="272" xfId="0" applyFont="1" applyFill="1" applyBorder="1" applyAlignment="1">
      <alignment horizontal="center" vertical="center"/>
    </xf>
    <xf numFmtId="38" fontId="14" fillId="15" borderId="272" xfId="0" applyNumberFormat="1" applyFont="1" applyFill="1" applyBorder="1" applyAlignment="1">
      <alignment horizontal="right" vertical="center" shrinkToFit="1"/>
    </xf>
    <xf numFmtId="38" fontId="14" fillId="15" borderId="277" xfId="0" applyNumberFormat="1" applyFont="1" applyFill="1" applyBorder="1" applyAlignment="1">
      <alignment horizontal="right" vertical="center" shrinkToFit="1"/>
    </xf>
    <xf numFmtId="0" fontId="29" fillId="0" borderId="281" xfId="0" applyFont="1" applyFill="1" applyBorder="1" applyAlignment="1">
      <alignment horizontal="center" vertical="center"/>
    </xf>
    <xf numFmtId="38" fontId="45" fillId="8" borderId="285" xfId="0" applyNumberFormat="1" applyFont="1" applyFill="1" applyBorder="1" applyAlignment="1">
      <alignment horizontal="center" vertical="center" shrinkToFit="1"/>
    </xf>
    <xf numFmtId="0" fontId="35" fillId="0" borderId="0" xfId="1" applyFont="1" applyAlignment="1">
      <alignment vertical="center"/>
    </xf>
    <xf numFmtId="0" fontId="60" fillId="0" borderId="0" xfId="0" applyFont="1" applyAlignment="1">
      <alignment horizontal="right" vertical="center"/>
    </xf>
    <xf numFmtId="0" fontId="36" fillId="0" borderId="22" xfId="0" applyFont="1" applyBorder="1" applyAlignment="1" applyProtection="1">
      <alignment horizontal="center" vertical="center"/>
      <protection hidden="1"/>
    </xf>
    <xf numFmtId="0" fontId="36" fillId="0" borderId="23" xfId="0" applyFont="1" applyBorder="1" applyAlignment="1" applyProtection="1">
      <alignment horizontal="center" vertical="center"/>
      <protection hidden="1"/>
    </xf>
    <xf numFmtId="0" fontId="36" fillId="0" borderId="48" xfId="0" applyFont="1" applyBorder="1" applyAlignment="1" applyProtection="1">
      <alignment horizontal="center" vertical="center"/>
      <protection hidden="1"/>
    </xf>
    <xf numFmtId="0" fontId="60" fillId="0" borderId="0" xfId="0" applyFont="1"/>
    <xf numFmtId="0" fontId="15" fillId="0" borderId="238" xfId="0" applyFont="1" applyBorder="1"/>
    <xf numFmtId="0" fontId="22" fillId="16" borderId="127" xfId="0" applyFont="1" applyFill="1" applyBorder="1" applyAlignment="1">
      <alignment horizontal="center" vertical="center" wrapText="1" readingOrder="2"/>
    </xf>
    <xf numFmtId="165" fontId="21" fillId="0" borderId="127" xfId="0" applyNumberFormat="1" applyFont="1" applyBorder="1" applyAlignment="1">
      <alignment horizontal="center" vertical="center" wrapText="1" readingOrder="2"/>
    </xf>
    <xf numFmtId="165" fontId="28" fillId="0" borderId="127" xfId="0" applyNumberFormat="1" applyFont="1" applyFill="1" applyBorder="1" applyAlignment="1">
      <alignment horizontal="right" vertical="center" shrinkToFit="1" readingOrder="2"/>
    </xf>
    <xf numFmtId="165" fontId="28" fillId="15" borderId="127" xfId="0" applyNumberFormat="1" applyFont="1" applyFill="1" applyBorder="1" applyAlignment="1">
      <alignment horizontal="right" vertical="center" shrinkToFit="1" readingOrder="2"/>
    </xf>
    <xf numFmtId="10" fontId="28" fillId="15" borderId="127" xfId="0" applyNumberFormat="1" applyFont="1" applyFill="1" applyBorder="1" applyAlignment="1">
      <alignment horizontal="right" vertical="center" shrinkToFit="1" readingOrder="2"/>
    </xf>
    <xf numFmtId="9" fontId="28" fillId="0" borderId="127" xfId="3" applyNumberFormat="1" applyFont="1" applyFill="1" applyBorder="1" applyAlignment="1">
      <alignment horizontal="right" vertical="center" shrinkToFit="1" readingOrder="2"/>
    </xf>
    <xf numFmtId="165" fontId="15" fillId="11" borderId="127" xfId="2" applyNumberFormat="1" applyFont="1" applyFill="1" applyBorder="1" applyAlignment="1" applyProtection="1">
      <alignment horizontal="left" vertical="center" wrapText="1"/>
      <protection locked="0"/>
    </xf>
    <xf numFmtId="165" fontId="49" fillId="15" borderId="208" xfId="1" applyNumberFormat="1" applyFont="1" applyFill="1" applyBorder="1" applyAlignment="1">
      <alignment horizontal="left" vertical="center" wrapText="1"/>
    </xf>
    <xf numFmtId="165" fontId="28" fillId="0" borderId="208" xfId="0" applyNumberFormat="1" applyFont="1" applyBorder="1" applyAlignment="1" applyProtection="1">
      <alignment horizontal="left" vertical="center" wrapText="1"/>
      <protection locked="0"/>
    </xf>
    <xf numFmtId="165" fontId="28" fillId="15" borderId="264" xfId="0" applyNumberFormat="1" applyFont="1" applyFill="1" applyBorder="1" applyAlignment="1">
      <alignment horizontal="left" vertical="center" wrapText="1"/>
    </xf>
    <xf numFmtId="165" fontId="28" fillId="15" borderId="208" xfId="0" applyNumberFormat="1" applyFont="1" applyFill="1" applyBorder="1" applyAlignment="1">
      <alignment horizontal="left" vertical="center" wrapText="1"/>
    </xf>
    <xf numFmtId="165" fontId="51" fillId="15" borderId="208" xfId="0" applyNumberFormat="1" applyFont="1" applyFill="1" applyBorder="1" applyAlignment="1">
      <alignment horizontal="left" vertical="center" wrapText="1"/>
    </xf>
    <xf numFmtId="165" fontId="28" fillId="0" borderId="208" xfId="0" applyNumberFormat="1" applyFont="1" applyBorder="1" applyAlignment="1">
      <alignment horizontal="left" vertical="center" wrapText="1"/>
    </xf>
    <xf numFmtId="165" fontId="51" fillId="15" borderId="218" xfId="0" applyNumberFormat="1" applyFont="1" applyFill="1" applyBorder="1" applyAlignment="1">
      <alignment horizontal="left" vertical="center" wrapText="1"/>
    </xf>
    <xf numFmtId="165" fontId="28" fillId="0" borderId="282" xfId="0" applyNumberFormat="1" applyFont="1" applyFill="1" applyBorder="1" applyAlignment="1">
      <alignment horizontal="center" shrinkToFit="1"/>
    </xf>
    <xf numFmtId="165" fontId="28" fillId="15" borderId="282" xfId="0" applyNumberFormat="1" applyFont="1" applyFill="1" applyBorder="1" applyAlignment="1">
      <alignment horizontal="center" shrinkToFit="1"/>
    </xf>
    <xf numFmtId="0" fontId="28" fillId="15" borderId="137" xfId="0" applyFont="1" applyFill="1" applyBorder="1" applyAlignment="1"/>
    <xf numFmtId="0" fontId="60" fillId="0" borderId="238" xfId="0" applyFont="1" applyBorder="1"/>
    <xf numFmtId="0" fontId="15" fillId="17" borderId="186" xfId="0" applyFont="1" applyFill="1" applyBorder="1" applyAlignment="1">
      <alignment horizontal="center" vertical="center" wrapText="1" readingOrder="2"/>
    </xf>
    <xf numFmtId="9" fontId="1" fillId="0" borderId="238" xfId="1" applyNumberFormat="1" applyBorder="1" applyAlignment="1">
      <alignment horizontal="center"/>
    </xf>
    <xf numFmtId="9" fontId="1" fillId="15" borderId="127" xfId="1" applyNumberFormat="1" applyFill="1" applyBorder="1" applyAlignment="1">
      <alignment vertical="center" shrinkToFit="1"/>
    </xf>
    <xf numFmtId="0" fontId="15" fillId="0" borderId="238" xfId="0" quotePrefix="1" applyFont="1" applyBorder="1"/>
    <xf numFmtId="3" fontId="14" fillId="15" borderId="195" xfId="0" applyNumberFormat="1" applyFont="1" applyFill="1" applyBorder="1" applyAlignment="1">
      <alignment horizontal="center" vertical="center"/>
    </xf>
    <xf numFmtId="0" fontId="14" fillId="15" borderId="193" xfId="0" applyFont="1" applyFill="1" applyBorder="1" applyAlignment="1">
      <alignment horizontal="center" vertical="center"/>
    </xf>
    <xf numFmtId="3" fontId="14" fillId="15" borderId="194" xfId="0" applyNumberFormat="1" applyFont="1" applyFill="1" applyBorder="1" applyAlignment="1">
      <alignment horizontal="center" vertical="center"/>
    </xf>
    <xf numFmtId="0" fontId="28" fillId="15" borderId="196" xfId="0" applyFont="1" applyFill="1" applyBorder="1" applyAlignment="1">
      <alignment horizontal="center" vertical="center"/>
    </xf>
    <xf numFmtId="165" fontId="29" fillId="0" borderId="197" xfId="0" applyNumberFormat="1" applyFont="1" applyBorder="1" applyAlignment="1">
      <alignment horizontal="right" vertical="center" shrinkToFit="1" readingOrder="2"/>
    </xf>
    <xf numFmtId="165" fontId="28" fillId="15" borderId="198" xfId="0" applyNumberFormat="1" applyFont="1" applyFill="1" applyBorder="1" applyAlignment="1">
      <alignment horizontal="right" vertical="center" shrinkToFit="1" readingOrder="2"/>
    </xf>
    <xf numFmtId="165" fontId="29" fillId="0" borderId="197" xfId="0" applyNumberFormat="1" applyFont="1" applyFill="1" applyBorder="1" applyAlignment="1">
      <alignment horizontal="right" vertical="center" shrinkToFit="1" readingOrder="2"/>
    </xf>
    <xf numFmtId="165" fontId="28" fillId="15" borderId="201" xfId="0" applyNumberFormat="1" applyFont="1" applyFill="1" applyBorder="1" applyAlignment="1">
      <alignment horizontal="right" vertical="center" shrinkToFit="1" readingOrder="2"/>
    </xf>
    <xf numFmtId="165" fontId="28" fillId="15" borderId="197" xfId="0" applyNumberFormat="1" applyFont="1" applyFill="1" applyBorder="1" applyAlignment="1">
      <alignment horizontal="right" vertical="center" shrinkToFit="1" readingOrder="2"/>
    </xf>
    <xf numFmtId="0" fontId="28" fillId="15" borderId="199" xfId="0" applyFont="1" applyFill="1" applyBorder="1" applyAlignment="1">
      <alignment horizontal="center" vertical="center"/>
    </xf>
    <xf numFmtId="165" fontId="28" fillId="15" borderId="200" xfId="0" applyNumberFormat="1" applyFont="1" applyFill="1" applyBorder="1" applyAlignment="1">
      <alignment horizontal="right" vertical="center" shrinkToFit="1" readingOrder="2"/>
    </xf>
    <xf numFmtId="165" fontId="28" fillId="15" borderId="197" xfId="0" applyNumberFormat="1" applyFont="1" applyFill="1" applyBorder="1" applyAlignment="1" applyProtection="1">
      <alignment horizontal="right" vertical="center" shrinkToFit="1" readingOrder="2"/>
      <protection hidden="1"/>
    </xf>
    <xf numFmtId="0" fontId="28" fillId="15" borderId="97" xfId="0" applyFont="1" applyFill="1" applyBorder="1" applyAlignment="1">
      <alignment horizontal="center" vertical="center"/>
    </xf>
    <xf numFmtId="0" fontId="28" fillId="15" borderId="98" xfId="0" applyFont="1" applyFill="1" applyBorder="1" applyAlignment="1">
      <alignment horizontal="center" vertical="center"/>
    </xf>
    <xf numFmtId="0" fontId="28" fillId="15" borderId="115" xfId="0" applyFont="1" applyFill="1" applyBorder="1" applyAlignment="1">
      <alignment horizontal="center" vertical="center"/>
    </xf>
    <xf numFmtId="0" fontId="28" fillId="15" borderId="79" xfId="0" applyFont="1" applyFill="1" applyBorder="1" applyAlignment="1">
      <alignment horizontal="center" vertical="center"/>
    </xf>
    <xf numFmtId="0" fontId="27" fillId="0" borderId="0" xfId="1" applyFont="1" applyBorder="1" applyAlignment="1">
      <alignment vertical="center"/>
    </xf>
    <xf numFmtId="165" fontId="14" fillId="0" borderId="12" xfId="0" applyNumberFormat="1" applyFont="1" applyBorder="1" applyAlignment="1">
      <alignment horizontal="center" vertical="center" shrinkToFit="1"/>
    </xf>
    <xf numFmtId="165" fontId="14" fillId="0" borderId="80" xfId="0" applyNumberFormat="1" applyFont="1" applyBorder="1" applyAlignment="1">
      <alignment horizontal="center" vertical="center" shrinkToFit="1"/>
    </xf>
    <xf numFmtId="165" fontId="14" fillId="0" borderId="101" xfId="0" applyNumberFormat="1" applyFont="1" applyBorder="1" applyAlignment="1">
      <alignment horizontal="center" vertical="center" shrinkToFit="1"/>
    </xf>
    <xf numFmtId="165" fontId="14" fillId="0" borderId="102" xfId="0" applyNumberFormat="1" applyFont="1" applyBorder="1" applyAlignment="1">
      <alignment horizontal="center" vertical="center" shrinkToFit="1"/>
    </xf>
    <xf numFmtId="165" fontId="28" fillId="15" borderId="88" xfId="0" applyNumberFormat="1" applyFont="1" applyFill="1" applyBorder="1" applyAlignment="1">
      <alignment horizontal="center" vertical="center" shrinkToFit="1"/>
    </xf>
    <xf numFmtId="0" fontId="14" fillId="8" borderId="60" xfId="0" applyFont="1" applyFill="1" applyBorder="1" applyAlignment="1">
      <alignment horizontal="center" vertical="center"/>
    </xf>
    <xf numFmtId="165" fontId="15" fillId="0" borderId="22" xfId="0" applyNumberFormat="1" applyFont="1" applyBorder="1" applyAlignment="1">
      <alignment shrinkToFit="1"/>
    </xf>
    <xf numFmtId="165" fontId="15" fillId="0" borderId="60" xfId="0" applyNumberFormat="1" applyFont="1" applyBorder="1" applyAlignment="1">
      <alignment horizontal="center" vertical="center" shrinkToFit="1"/>
    </xf>
    <xf numFmtId="165" fontId="15" fillId="8" borderId="126" xfId="0" applyNumberFormat="1" applyFont="1" applyFill="1" applyBorder="1" applyAlignment="1">
      <alignment horizontal="center" vertical="center" shrinkToFit="1"/>
    </xf>
    <xf numFmtId="165" fontId="52" fillId="15" borderId="46" xfId="0" applyNumberFormat="1" applyFont="1" applyFill="1" applyBorder="1" applyAlignment="1">
      <alignment horizontal="center" vertical="center" shrinkToFit="1"/>
    </xf>
    <xf numFmtId="0" fontId="28" fillId="15" borderId="59" xfId="0" applyFont="1" applyFill="1" applyBorder="1" applyAlignment="1">
      <alignment horizontal="center" vertical="center"/>
    </xf>
    <xf numFmtId="0" fontId="28" fillId="15" borderId="61" xfId="0" applyFont="1" applyFill="1" applyBorder="1" applyAlignment="1">
      <alignment horizontal="center" vertical="center" shrinkToFit="1"/>
    </xf>
    <xf numFmtId="165" fontId="28" fillId="0" borderId="69" xfId="0" applyNumberFormat="1" applyFont="1" applyBorder="1" applyAlignment="1">
      <alignment horizontal="center" vertical="center"/>
    </xf>
    <xf numFmtId="165" fontId="28" fillId="0" borderId="124" xfId="0" applyNumberFormat="1" applyFont="1" applyBorder="1" applyAlignment="1">
      <alignment horizontal="center"/>
    </xf>
    <xf numFmtId="165" fontId="28" fillId="0" borderId="22" xfId="0" applyNumberFormat="1" applyFont="1" applyBorder="1" applyAlignment="1">
      <alignment horizontal="center" vertical="center"/>
    </xf>
    <xf numFmtId="165" fontId="28" fillId="0" borderId="60" xfId="0" applyNumberFormat="1" applyFont="1" applyBorder="1" applyAlignment="1">
      <alignment horizontal="center"/>
    </xf>
    <xf numFmtId="165" fontId="28" fillId="15" borderId="22" xfId="0" applyNumberFormat="1" applyFont="1" applyFill="1" applyBorder="1" applyAlignment="1">
      <alignment horizontal="center" vertical="center"/>
    </xf>
    <xf numFmtId="165" fontId="28" fillId="15" borderId="38" xfId="0" applyNumberFormat="1" applyFont="1" applyFill="1" applyBorder="1" applyAlignment="1">
      <alignment horizontal="center" vertical="center" shrinkToFit="1"/>
    </xf>
    <xf numFmtId="0" fontId="14" fillId="15" borderId="58" xfId="0" applyFont="1" applyFill="1" applyBorder="1" applyAlignment="1">
      <alignment horizontal="center" vertical="center"/>
    </xf>
    <xf numFmtId="0" fontId="14" fillId="15" borderId="37" xfId="0" applyFont="1" applyFill="1" applyBorder="1" applyAlignment="1">
      <alignment horizontal="center" vertical="center"/>
    </xf>
    <xf numFmtId="0" fontId="14" fillId="15" borderId="45" xfId="0" applyFont="1" applyFill="1" applyBorder="1" applyAlignment="1">
      <alignment horizontal="center" vertical="center" wrapText="1"/>
    </xf>
    <xf numFmtId="0" fontId="15" fillId="0" borderId="0" xfId="0" applyFont="1" applyAlignment="1"/>
    <xf numFmtId="165" fontId="28" fillId="0" borderId="60" xfId="0" applyNumberFormat="1" applyFont="1" applyBorder="1" applyAlignment="1">
      <alignment shrinkToFit="1"/>
    </xf>
    <xf numFmtId="165" fontId="28" fillId="0" borderId="46" xfId="0" applyNumberFormat="1" applyFont="1" applyBorder="1" applyAlignment="1">
      <alignment shrinkToFit="1"/>
    </xf>
    <xf numFmtId="0" fontId="28" fillId="15" borderId="58" xfId="0" applyFont="1" applyFill="1" applyBorder="1" applyAlignment="1">
      <alignment horizontal="center" vertical="center"/>
    </xf>
    <xf numFmtId="0" fontId="28" fillId="15" borderId="37" xfId="0" applyFont="1" applyFill="1" applyBorder="1" applyAlignment="1">
      <alignment horizontal="center" vertical="center"/>
    </xf>
    <xf numFmtId="0" fontId="28" fillId="15" borderId="45" xfId="0" applyFont="1" applyFill="1" applyBorder="1" applyAlignment="1">
      <alignment horizontal="center" vertical="center"/>
    </xf>
    <xf numFmtId="0" fontId="33" fillId="0" borderId="52" xfId="0" applyFont="1" applyFill="1" applyBorder="1" applyAlignment="1">
      <alignment horizontal="center"/>
    </xf>
    <xf numFmtId="166" fontId="15" fillId="0" borderId="0" xfId="0" applyNumberFormat="1" applyFont="1"/>
    <xf numFmtId="0" fontId="28" fillId="6" borderId="23" xfId="0" applyFont="1" applyFill="1" applyBorder="1" applyAlignment="1">
      <alignment horizontal="right" vertical="center" readingOrder="2"/>
    </xf>
    <xf numFmtId="0" fontId="33" fillId="6" borderId="23" xfId="0" applyFont="1" applyFill="1" applyBorder="1"/>
    <xf numFmtId="0" fontId="33" fillId="6" borderId="52" xfId="0" applyFont="1" applyFill="1" applyBorder="1"/>
    <xf numFmtId="0" fontId="33" fillId="6" borderId="52" xfId="0" applyFont="1" applyFill="1" applyBorder="1" applyAlignment="1">
      <alignment horizontal="right" readingOrder="2"/>
    </xf>
    <xf numFmtId="0" fontId="33" fillId="6" borderId="52" xfId="0" applyFont="1" applyFill="1" applyBorder="1" applyAlignment="1">
      <alignment horizontal="right" vertical="center" readingOrder="2"/>
    </xf>
    <xf numFmtId="0" fontId="33" fillId="6" borderId="23" xfId="0" applyFont="1" applyFill="1" applyBorder="1" applyAlignment="1">
      <alignment horizontal="center"/>
    </xf>
    <xf numFmtId="0" fontId="33" fillId="6" borderId="252" xfId="0" applyFont="1" applyFill="1" applyBorder="1" applyAlignment="1"/>
    <xf numFmtId="165" fontId="28" fillId="0" borderId="127" xfId="0" applyNumberFormat="1" applyFont="1" applyFill="1" applyBorder="1" applyAlignment="1" applyProtection="1">
      <alignment horizontal="center" vertical="center" shrinkToFit="1"/>
      <protection locked="0"/>
    </xf>
    <xf numFmtId="165" fontId="33" fillId="6" borderId="22" xfId="0" applyNumberFormat="1" applyFont="1" applyFill="1" applyBorder="1" applyAlignment="1">
      <alignment shrinkToFit="1"/>
    </xf>
    <xf numFmtId="165" fontId="33" fillId="6" borderId="23" xfId="0" applyNumberFormat="1" applyFont="1" applyFill="1" applyBorder="1" applyAlignment="1">
      <alignment horizontal="center" shrinkToFit="1"/>
    </xf>
    <xf numFmtId="165" fontId="33" fillId="0" borderId="51" xfId="0" applyNumberFormat="1" applyFont="1" applyFill="1" applyBorder="1" applyAlignment="1">
      <alignment shrinkToFit="1"/>
    </xf>
    <xf numFmtId="165" fontId="33" fillId="0" borderId="23" xfId="0" applyNumberFormat="1" applyFont="1" applyFill="1" applyBorder="1" applyAlignment="1">
      <alignment horizontal="center" shrinkToFit="1"/>
    </xf>
    <xf numFmtId="165" fontId="33" fillId="0" borderId="52" xfId="0" applyNumberFormat="1" applyFont="1" applyFill="1" applyBorder="1" applyAlignment="1">
      <alignment horizontal="center" shrinkToFit="1"/>
    </xf>
    <xf numFmtId="0" fontId="28" fillId="15" borderId="255" xfId="0" applyFont="1" applyFill="1" applyBorder="1" applyAlignment="1">
      <alignment horizontal="center" vertical="center"/>
    </xf>
    <xf numFmtId="0" fontId="28" fillId="15" borderId="256" xfId="0" applyFont="1" applyFill="1" applyBorder="1" applyAlignment="1">
      <alignment horizontal="center" vertical="center"/>
    </xf>
    <xf numFmtId="165" fontId="33" fillId="15" borderId="257" xfId="0" applyNumberFormat="1" applyFont="1" applyFill="1" applyBorder="1" applyAlignment="1">
      <alignment shrinkToFit="1"/>
    </xf>
    <xf numFmtId="0" fontId="33" fillId="15" borderId="256" xfId="0" applyFont="1" applyFill="1" applyBorder="1" applyAlignment="1">
      <alignment horizontal="center"/>
    </xf>
    <xf numFmtId="0" fontId="33" fillId="15" borderId="258" xfId="0" applyFont="1" applyFill="1" applyBorder="1" applyAlignment="1"/>
    <xf numFmtId="165" fontId="28" fillId="0" borderId="127" xfId="0" applyNumberFormat="1" applyFont="1" applyFill="1" applyBorder="1" applyAlignment="1" applyProtection="1">
      <alignment horizontal="right" vertical="center" shrinkToFit="1"/>
      <protection locked="0"/>
    </xf>
    <xf numFmtId="165" fontId="33" fillId="6" borderId="23" xfId="0" applyNumberFormat="1" applyFont="1" applyFill="1" applyBorder="1" applyAlignment="1">
      <alignment horizontal="right" shrinkToFit="1"/>
    </xf>
    <xf numFmtId="165" fontId="33" fillId="0" borderId="23" xfId="0" applyNumberFormat="1" applyFont="1" applyFill="1" applyBorder="1" applyAlignment="1">
      <alignment horizontal="right" shrinkToFit="1"/>
    </xf>
    <xf numFmtId="165" fontId="33" fillId="0" borderId="52" xfId="0" applyNumberFormat="1" applyFont="1" applyFill="1" applyBorder="1" applyAlignment="1">
      <alignment horizontal="right" shrinkToFit="1"/>
    </xf>
    <xf numFmtId="165" fontId="33" fillId="0" borderId="0" xfId="0" applyNumberFormat="1" applyFont="1" applyFill="1" applyBorder="1" applyAlignment="1"/>
    <xf numFmtId="0" fontId="0" fillId="0" borderId="0" xfId="0" applyBorder="1" applyAlignment="1">
      <alignment horizontal="center" vertical="center"/>
    </xf>
    <xf numFmtId="0" fontId="1" fillId="16" borderId="127" xfId="1" applyFill="1" applyBorder="1" applyAlignment="1">
      <alignment horizontal="center" vertical="center" wrapText="1" readingOrder="2"/>
    </xf>
    <xf numFmtId="3" fontId="28" fillId="15" borderId="46" xfId="0" applyNumberFormat="1" applyFont="1" applyFill="1" applyBorder="1" applyAlignment="1">
      <alignment horizontal="center" vertical="center"/>
    </xf>
    <xf numFmtId="3" fontId="23" fillId="15" borderId="127" xfId="0" applyNumberFormat="1" applyFont="1" applyFill="1" applyBorder="1" applyAlignment="1">
      <alignment horizontal="center" vertical="center" wrapText="1" readingOrder="2"/>
    </xf>
    <xf numFmtId="0" fontId="66" fillId="15" borderId="0" xfId="1" applyFont="1" applyFill="1" applyAlignment="1">
      <alignment horizontal="center"/>
    </xf>
    <xf numFmtId="0" fontId="67" fillId="9" borderId="127" xfId="0" applyFont="1" applyFill="1" applyBorder="1" applyAlignment="1">
      <alignment horizontal="center" vertical="center" readingOrder="2"/>
    </xf>
    <xf numFmtId="0" fontId="68" fillId="0" borderId="127" xfId="0" applyFont="1" applyBorder="1" applyAlignment="1">
      <alignment horizontal="center" vertical="center" readingOrder="2"/>
    </xf>
    <xf numFmtId="0" fontId="69" fillId="10" borderId="127" xfId="0" applyFont="1" applyFill="1" applyBorder="1" applyAlignment="1">
      <alignment horizontal="center" vertical="center" readingOrder="2"/>
    </xf>
    <xf numFmtId="0" fontId="70" fillId="12" borderId="127" xfId="1" applyFont="1" applyFill="1" applyBorder="1" applyAlignment="1">
      <alignment horizontal="center" vertical="center" shrinkToFit="1" readingOrder="2"/>
    </xf>
    <xf numFmtId="0" fontId="68" fillId="0" borderId="0" xfId="0" applyFont="1"/>
    <xf numFmtId="165" fontId="16" fillId="0" borderId="127" xfId="0" applyNumberFormat="1" applyFont="1" applyBorder="1" applyAlignment="1">
      <alignment horizontal="center" vertical="center" shrinkToFit="1" readingOrder="2"/>
    </xf>
    <xf numFmtId="165" fontId="16" fillId="10" borderId="127" xfId="0" applyNumberFormat="1" applyFont="1" applyFill="1" applyBorder="1" applyAlignment="1">
      <alignment horizontal="center" vertical="center" shrinkToFit="1" readingOrder="2"/>
    </xf>
    <xf numFmtId="165" fontId="28" fillId="12" borderId="127" xfId="0" applyNumberFormat="1" applyFont="1" applyFill="1" applyBorder="1" applyAlignment="1">
      <alignment horizontal="center" vertical="center" shrinkToFit="1" readingOrder="2"/>
    </xf>
    <xf numFmtId="165" fontId="28" fillId="4" borderId="127" xfId="0" applyNumberFormat="1" applyFont="1" applyFill="1" applyBorder="1" applyAlignment="1">
      <alignment horizontal="center" vertical="center" shrinkToFit="1" readingOrder="2"/>
    </xf>
    <xf numFmtId="165" fontId="28" fillId="13" borderId="127" xfId="0" applyNumberFormat="1" applyFont="1" applyFill="1" applyBorder="1" applyAlignment="1">
      <alignment horizontal="center" vertical="center" shrinkToFit="1" readingOrder="2"/>
    </xf>
    <xf numFmtId="165" fontId="28" fillId="11" borderId="127" xfId="0" applyNumberFormat="1" applyFont="1" applyFill="1" applyBorder="1" applyAlignment="1">
      <alignment horizontal="center" vertical="center" shrinkToFit="1" readingOrder="2"/>
    </xf>
    <xf numFmtId="165" fontId="28" fillId="10" borderId="127" xfId="0" applyNumberFormat="1" applyFont="1" applyFill="1" applyBorder="1" applyAlignment="1">
      <alignment horizontal="center" vertical="center" shrinkToFit="1" readingOrder="2"/>
    </xf>
    <xf numFmtId="165" fontId="28" fillId="0" borderId="127" xfId="0" applyNumberFormat="1" applyFont="1" applyBorder="1" applyAlignment="1">
      <alignment horizontal="center" vertical="center" shrinkToFit="1" readingOrder="2"/>
    </xf>
    <xf numFmtId="165" fontId="28" fillId="10" borderId="127" xfId="0" applyNumberFormat="1" applyFont="1" applyFill="1" applyBorder="1" applyAlignment="1">
      <alignment horizontal="center" vertical="center" readingOrder="2"/>
    </xf>
    <xf numFmtId="165" fontId="28" fillId="10" borderId="127" xfId="0" applyNumberFormat="1" applyFont="1" applyFill="1" applyBorder="1" applyAlignment="1">
      <alignment horizontal="center" vertical="center" wrapText="1" readingOrder="2"/>
    </xf>
    <xf numFmtId="165" fontId="16" fillId="0" borderId="127" xfId="0" applyNumberFormat="1" applyFont="1" applyBorder="1" applyAlignment="1">
      <alignment horizontal="right" vertical="center" shrinkToFit="1"/>
    </xf>
    <xf numFmtId="165" fontId="16" fillId="15" borderId="127" xfId="0" applyNumberFormat="1" applyFont="1" applyFill="1" applyBorder="1" applyAlignment="1">
      <alignment horizontal="right" vertical="center" shrinkToFit="1"/>
    </xf>
    <xf numFmtId="165" fontId="16" fillId="0" borderId="127" xfId="0" applyNumberFormat="1" applyFont="1" applyBorder="1" applyAlignment="1">
      <alignment horizontal="right" vertical="center" shrinkToFit="1" readingOrder="2"/>
    </xf>
    <xf numFmtId="38" fontId="14" fillId="15" borderId="269" xfId="0" applyNumberFormat="1" applyFont="1" applyFill="1" applyBorder="1" applyAlignment="1">
      <alignment horizontal="right" vertical="center" shrinkToFit="1"/>
    </xf>
    <xf numFmtId="38" fontId="14" fillId="15" borderId="95" xfId="0" applyNumberFormat="1" applyFont="1" applyFill="1" applyBorder="1" applyAlignment="1">
      <alignment horizontal="right" vertical="center" shrinkToFit="1"/>
    </xf>
    <xf numFmtId="38" fontId="14" fillId="15" borderId="94" xfId="0" applyNumberFormat="1" applyFont="1" applyFill="1" applyBorder="1" applyAlignment="1">
      <alignment horizontal="right" vertical="center" shrinkToFit="1"/>
    </xf>
    <xf numFmtId="165" fontId="14" fillId="15" borderId="127" xfId="0" applyNumberFormat="1" applyFont="1" applyFill="1" applyBorder="1" applyAlignment="1">
      <alignment horizontal="center" vertical="center" wrapText="1" readingOrder="2"/>
    </xf>
    <xf numFmtId="3" fontId="0" fillId="15" borderId="0" xfId="0" applyNumberFormat="1" applyFill="1" applyAlignment="1">
      <alignment horizontal="center" vertical="center"/>
    </xf>
    <xf numFmtId="0" fontId="64" fillId="0" borderId="286" xfId="0" applyFont="1" applyBorder="1" applyAlignment="1">
      <alignment horizontal="center"/>
    </xf>
    <xf numFmtId="0" fontId="64" fillId="0" borderId="287" xfId="0" applyFont="1" applyBorder="1" applyAlignment="1">
      <alignment horizontal="center"/>
    </xf>
    <xf numFmtId="0" fontId="64" fillId="0" borderId="259" xfId="0" applyFont="1" applyBorder="1" applyAlignment="1">
      <alignment horizontal="center"/>
    </xf>
    <xf numFmtId="0" fontId="0" fillId="0" borderId="286" xfId="0" applyBorder="1" applyAlignment="1">
      <alignment horizontal="center"/>
    </xf>
    <xf numFmtId="0" fontId="0" fillId="0" borderId="287" xfId="0" applyBorder="1" applyAlignment="1">
      <alignment horizontal="center"/>
    </xf>
    <xf numFmtId="0" fontId="0" fillId="0" borderId="259" xfId="0" applyBorder="1" applyAlignment="1">
      <alignment horizontal="center"/>
    </xf>
    <xf numFmtId="0" fontId="1" fillId="0" borderId="286" xfId="1" applyBorder="1" applyAlignment="1">
      <alignment horizontal="center"/>
    </xf>
    <xf numFmtId="0" fontId="42" fillId="5" borderId="223" xfId="0" applyFont="1" applyFill="1" applyBorder="1" applyAlignment="1">
      <alignment horizontal="center" vertical="center"/>
    </xf>
    <xf numFmtId="0" fontId="42" fillId="5" borderId="227" xfId="0" applyFont="1" applyFill="1" applyBorder="1" applyAlignment="1">
      <alignment horizontal="center" vertical="center"/>
    </xf>
    <xf numFmtId="0" fontId="43" fillId="5" borderId="230" xfId="0" applyFont="1" applyFill="1" applyBorder="1" applyAlignment="1">
      <alignment horizontal="center" vertical="center"/>
    </xf>
    <xf numFmtId="0" fontId="43" fillId="5" borderId="231" xfId="0" applyFont="1" applyFill="1" applyBorder="1" applyAlignment="1">
      <alignment horizontal="center" vertical="center"/>
    </xf>
    <xf numFmtId="0" fontId="43" fillId="5" borderId="232" xfId="0" applyFont="1" applyFill="1" applyBorder="1" applyAlignment="1">
      <alignment horizontal="center" vertical="center"/>
    </xf>
    <xf numFmtId="0" fontId="43" fillId="5" borderId="233" xfId="0" applyFont="1" applyFill="1" applyBorder="1" applyAlignment="1">
      <alignment horizontal="center" vertical="center"/>
    </xf>
    <xf numFmtId="0" fontId="43" fillId="5" borderId="234" xfId="0" applyFont="1" applyFill="1" applyBorder="1" applyAlignment="1">
      <alignment horizontal="center" vertical="center"/>
    </xf>
    <xf numFmtId="0" fontId="43" fillId="5" borderId="235" xfId="0" applyFont="1" applyFill="1" applyBorder="1" applyAlignment="1">
      <alignment horizontal="center" vertical="center"/>
    </xf>
    <xf numFmtId="0" fontId="41" fillId="6" borderId="229" xfId="0" applyFont="1" applyFill="1" applyBorder="1" applyAlignment="1">
      <alignment horizontal="right" vertical="center" readingOrder="2"/>
    </xf>
    <xf numFmtId="0" fontId="41" fillId="6" borderId="181" xfId="0" applyFont="1" applyFill="1" applyBorder="1" applyAlignment="1">
      <alignment horizontal="right" vertical="center" readingOrder="2"/>
    </xf>
    <xf numFmtId="0" fontId="41" fillId="6" borderId="222" xfId="0" applyFont="1" applyFill="1" applyBorder="1" applyAlignment="1">
      <alignment horizontal="right" vertical="center" readingOrder="2"/>
    </xf>
    <xf numFmtId="0" fontId="41" fillId="15" borderId="229" xfId="0" applyFont="1" applyFill="1" applyBorder="1" applyAlignment="1">
      <alignment horizontal="right" vertical="center" readingOrder="2"/>
    </xf>
    <xf numFmtId="0" fontId="41" fillId="15" borderId="181" xfId="0" applyFont="1" applyFill="1" applyBorder="1" applyAlignment="1">
      <alignment horizontal="right" vertical="center" readingOrder="2"/>
    </xf>
    <xf numFmtId="0" fontId="41" fillId="15" borderId="222" xfId="0" applyFont="1" applyFill="1" applyBorder="1" applyAlignment="1">
      <alignment horizontal="right" vertical="center" readingOrder="2"/>
    </xf>
    <xf numFmtId="0" fontId="29" fillId="0" borderId="0" xfId="0" applyFont="1" applyAlignment="1">
      <alignment horizontal="center"/>
    </xf>
    <xf numFmtId="0" fontId="29" fillId="0" borderId="244" xfId="0" applyFont="1" applyBorder="1" applyAlignment="1">
      <alignment horizontal="center"/>
    </xf>
    <xf numFmtId="0" fontId="29" fillId="0" borderId="243" xfId="0" applyFont="1" applyBorder="1" applyAlignment="1">
      <alignment horizontal="center"/>
    </xf>
    <xf numFmtId="0" fontId="29" fillId="0" borderId="242" xfId="0" applyFont="1" applyBorder="1" applyAlignment="1">
      <alignment horizontal="center"/>
    </xf>
    <xf numFmtId="0" fontId="29" fillId="0" borderId="241" xfId="0" applyFont="1" applyBorder="1" applyAlignment="1">
      <alignment horizontal="center"/>
    </xf>
    <xf numFmtId="0" fontId="29" fillId="0" borderId="0" xfId="0" applyFont="1" applyBorder="1" applyAlignment="1">
      <alignment horizontal="center"/>
    </xf>
    <xf numFmtId="0" fontId="28" fillId="15" borderId="3" xfId="0" applyFont="1" applyFill="1" applyBorder="1" applyAlignment="1">
      <alignment horizontal="center"/>
    </xf>
    <xf numFmtId="0" fontId="28" fillId="0" borderId="15" xfId="0" applyFont="1" applyBorder="1" applyAlignment="1">
      <alignment horizontal="right" vertical="center"/>
    </xf>
    <xf numFmtId="0" fontId="28" fillId="0" borderId="16" xfId="0" applyFont="1" applyBorder="1" applyAlignment="1">
      <alignment horizontal="right" vertical="center"/>
    </xf>
    <xf numFmtId="0" fontId="28" fillId="0" borderId="14" xfId="0" applyFont="1" applyBorder="1" applyAlignment="1">
      <alignment horizontal="right" vertical="center"/>
    </xf>
    <xf numFmtId="0" fontId="28" fillId="0" borderId="15" xfId="0" applyFont="1" applyBorder="1" applyAlignment="1">
      <alignment horizontal="center" vertical="center"/>
    </xf>
    <xf numFmtId="0" fontId="27" fillId="0" borderId="0" xfId="1" applyFont="1" applyAlignment="1">
      <alignment horizont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47" xfId="0" applyFont="1" applyBorder="1" applyAlignment="1">
      <alignment horizontal="center"/>
    </xf>
    <xf numFmtId="0" fontId="28" fillId="0" borderId="56" xfId="0" applyFont="1" applyBorder="1" applyAlignment="1">
      <alignment horizontal="center"/>
    </xf>
    <xf numFmtId="0" fontId="28" fillId="0" borderId="70" xfId="0" applyFont="1" applyBorder="1" applyAlignment="1">
      <alignment horizontal="center"/>
    </xf>
    <xf numFmtId="0" fontId="28" fillId="0" borderId="48" xfId="0" applyFont="1" applyBorder="1" applyAlignment="1">
      <alignment horizontal="center"/>
    </xf>
    <xf numFmtId="0" fontId="28" fillId="0" borderId="54" xfId="0" applyFont="1" applyBorder="1" applyAlignment="1">
      <alignment horizontal="center"/>
    </xf>
    <xf numFmtId="0" fontId="28" fillId="0" borderId="71" xfId="0" applyFont="1" applyBorder="1" applyAlignment="1">
      <alignment horizontal="center"/>
    </xf>
    <xf numFmtId="0" fontId="28" fillId="0" borderId="10" xfId="0" applyFont="1" applyBorder="1" applyAlignment="1">
      <alignment horizontal="right" vertical="center"/>
    </xf>
    <xf numFmtId="0" fontId="28" fillId="0" borderId="0" xfId="0" applyFont="1" applyAlignment="1">
      <alignment horizontal="center" vertical="center"/>
    </xf>
    <xf numFmtId="0" fontId="15" fillId="0" borderId="10" xfId="0" applyFont="1" applyBorder="1" applyAlignment="1">
      <alignment horizontal="center"/>
    </xf>
    <xf numFmtId="0" fontId="14" fillId="2" borderId="5" xfId="0" applyFont="1" applyFill="1" applyBorder="1" applyAlignment="1">
      <alignment horizontal="center" vertical="center" wrapText="1"/>
    </xf>
    <xf numFmtId="0" fontId="28" fillId="0" borderId="34" xfId="0" applyFont="1" applyBorder="1" applyAlignment="1">
      <alignment horizontal="center"/>
    </xf>
    <xf numFmtId="0" fontId="28" fillId="0" borderId="35" xfId="0" applyFont="1" applyBorder="1" applyAlignment="1">
      <alignment horizontal="center"/>
    </xf>
    <xf numFmtId="0" fontId="28" fillId="0" borderId="26" xfId="0" applyFont="1" applyBorder="1" applyAlignment="1">
      <alignment horizontal="center"/>
    </xf>
    <xf numFmtId="0" fontId="28" fillId="0" borderId="27" xfId="0" applyFont="1" applyBorder="1" applyAlignment="1">
      <alignment horizontal="center"/>
    </xf>
    <xf numFmtId="0" fontId="15" fillId="15" borderId="5" xfId="0" applyFont="1" applyFill="1" applyBorder="1" applyAlignment="1">
      <alignment horizont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5" fillId="4" borderId="22" xfId="0" applyFont="1" applyFill="1" applyBorder="1" applyAlignment="1">
      <alignment horizontal="center"/>
    </xf>
    <xf numFmtId="0" fontId="15" fillId="0" borderId="22" xfId="0" applyFont="1" applyBorder="1" applyAlignment="1">
      <alignment horizontal="center"/>
    </xf>
    <xf numFmtId="0" fontId="14" fillId="0" borderId="34" xfId="0" applyFont="1" applyBorder="1" applyAlignment="1">
      <alignment horizontal="right" vertical="center"/>
    </xf>
    <xf numFmtId="0" fontId="15" fillId="0" borderId="38" xfId="0" applyFont="1" applyBorder="1" applyAlignment="1">
      <alignment horizontal="center"/>
    </xf>
    <xf numFmtId="0" fontId="63" fillId="0" borderId="286" xfId="0" applyFont="1" applyBorder="1" applyAlignment="1">
      <alignment horizontal="center"/>
    </xf>
    <xf numFmtId="0" fontId="63" fillId="0" borderId="287" xfId="0" applyFont="1" applyBorder="1" applyAlignment="1">
      <alignment horizontal="center"/>
    </xf>
    <xf numFmtId="0" fontId="63" fillId="0" borderId="259" xfId="0" applyFont="1" applyBorder="1" applyAlignment="1">
      <alignment horizontal="center"/>
    </xf>
    <xf numFmtId="0" fontId="14" fillId="4" borderId="43" xfId="0" applyFont="1" applyFill="1" applyBorder="1" applyAlignment="1">
      <alignment horizontal="center" vertical="center"/>
    </xf>
    <xf numFmtId="0" fontId="14" fillId="4" borderId="44" xfId="0" applyFont="1" applyFill="1" applyBorder="1" applyAlignment="1">
      <alignment horizontal="center" vertical="center"/>
    </xf>
    <xf numFmtId="0" fontId="15" fillId="0" borderId="26" xfId="0" applyFont="1" applyBorder="1" applyAlignment="1">
      <alignment horizontal="center"/>
    </xf>
    <xf numFmtId="0" fontId="14" fillId="4" borderId="39"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40"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42"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50"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3" xfId="0" applyFont="1" applyFill="1" applyBorder="1" applyAlignment="1">
      <alignment horizontal="center" vertical="center"/>
    </xf>
    <xf numFmtId="0" fontId="15" fillId="0" borderId="37" xfId="0" applyFont="1" applyBorder="1" applyAlignment="1">
      <alignment horizontal="center"/>
    </xf>
    <xf numFmtId="0" fontId="19" fillId="11" borderId="182" xfId="0" applyFont="1" applyFill="1" applyBorder="1" applyAlignment="1">
      <alignment horizontal="right" vertical="center" wrapText="1" readingOrder="2"/>
    </xf>
    <xf numFmtId="0" fontId="19" fillId="11" borderId="184" xfId="0" applyFont="1" applyFill="1" applyBorder="1" applyAlignment="1">
      <alignment horizontal="right" vertical="center" wrapText="1" readingOrder="2"/>
    </xf>
    <xf numFmtId="0" fontId="19" fillId="11" borderId="185" xfId="0" applyFont="1" applyFill="1" applyBorder="1" applyAlignment="1">
      <alignment horizontal="right" vertical="center" wrapText="1" readingOrder="2"/>
    </xf>
    <xf numFmtId="0" fontId="19" fillId="11" borderId="186" xfId="0" applyFont="1" applyFill="1" applyBorder="1" applyAlignment="1">
      <alignment horizontal="right" vertical="center" wrapText="1" readingOrder="2"/>
    </xf>
    <xf numFmtId="0" fontId="49" fillId="15" borderId="187" xfId="0" applyFont="1" applyFill="1" applyBorder="1" applyAlignment="1">
      <alignment horizontal="right" vertical="center" wrapText="1" readingOrder="2"/>
    </xf>
    <xf numFmtId="0" fontId="49" fillId="15" borderId="188" xfId="0" applyFont="1" applyFill="1" applyBorder="1" applyAlignment="1">
      <alignment horizontal="right" vertical="center" wrapText="1" readingOrder="2"/>
    </xf>
    <xf numFmtId="0" fontId="15" fillId="0" borderId="182" xfId="0" applyFont="1" applyBorder="1" applyAlignment="1">
      <alignment horizontal="right" vertical="center" wrapText="1" readingOrder="2"/>
    </xf>
    <xf numFmtId="0" fontId="15" fillId="0" borderId="184" xfId="0" applyFont="1" applyBorder="1" applyAlignment="1">
      <alignment horizontal="right" vertical="center" wrapText="1" readingOrder="2"/>
    </xf>
    <xf numFmtId="0" fontId="57" fillId="0" borderId="0" xfId="0" applyFont="1" applyBorder="1" applyAlignment="1">
      <alignment horizontal="right" vertical="center" readingOrder="2"/>
    </xf>
    <xf numFmtId="0" fontId="53" fillId="15" borderId="204" xfId="0" applyFont="1" applyFill="1" applyBorder="1" applyAlignment="1">
      <alignment horizontal="center" vertical="center" wrapText="1" readingOrder="2"/>
    </xf>
    <xf numFmtId="0" fontId="53" fillId="15" borderId="205" xfId="0" applyFont="1" applyFill="1" applyBorder="1" applyAlignment="1">
      <alignment horizontal="center" vertical="center" wrapText="1" readingOrder="2"/>
    </xf>
    <xf numFmtId="0" fontId="53" fillId="15" borderId="203" xfId="0" applyFont="1" applyFill="1" applyBorder="1" applyAlignment="1">
      <alignment horizontal="center" vertical="center" wrapText="1" readingOrder="2"/>
    </xf>
    <xf numFmtId="0" fontId="14" fillId="0" borderId="182" xfId="0" applyFont="1" applyBorder="1" applyAlignment="1">
      <alignment horizontal="right" vertical="center" wrapText="1" readingOrder="2"/>
    </xf>
    <xf numFmtId="0" fontId="14" fillId="0" borderId="184" xfId="0" applyFont="1" applyBorder="1" applyAlignment="1">
      <alignment horizontal="right" vertical="center" wrapText="1" readingOrder="2"/>
    </xf>
    <xf numFmtId="0" fontId="14" fillId="0" borderId="183" xfId="0" applyFont="1" applyBorder="1" applyAlignment="1">
      <alignment horizontal="right" vertical="center" wrapText="1" readingOrder="2"/>
    </xf>
    <xf numFmtId="0" fontId="15" fillId="0" borderId="183" xfId="0" applyFont="1" applyBorder="1" applyAlignment="1">
      <alignment horizontal="right" vertical="center" wrapText="1" readingOrder="2"/>
    </xf>
    <xf numFmtId="0" fontId="17" fillId="11" borderId="209" xfId="0" applyFont="1" applyFill="1" applyBorder="1" applyAlignment="1">
      <alignment horizontal="center" vertical="center" wrapText="1" readingOrder="2"/>
    </xf>
    <xf numFmtId="0" fontId="17" fillId="11" borderId="211" xfId="0" applyFont="1" applyFill="1" applyBorder="1" applyAlignment="1">
      <alignment horizontal="center" vertical="center" wrapText="1" readingOrder="2"/>
    </xf>
    <xf numFmtId="0" fontId="17" fillId="11" borderId="212" xfId="0" applyFont="1" applyFill="1" applyBorder="1" applyAlignment="1">
      <alignment horizontal="center" vertical="center" wrapText="1" readingOrder="2"/>
    </xf>
    <xf numFmtId="0" fontId="15" fillId="11" borderId="265" xfId="0" applyFont="1" applyFill="1" applyBorder="1" applyAlignment="1">
      <alignment horizontal="right" vertical="center" wrapText="1" readingOrder="2"/>
    </xf>
    <xf numFmtId="0" fontId="15" fillId="11" borderId="0" xfId="0" applyFont="1" applyFill="1" applyBorder="1" applyAlignment="1">
      <alignment horizontal="right" vertical="center" wrapText="1" readingOrder="2"/>
    </xf>
    <xf numFmtId="165" fontId="28" fillId="15" borderId="210" xfId="0" applyNumberFormat="1" applyFont="1" applyFill="1" applyBorder="1" applyAlignment="1">
      <alignment horizontal="left" vertical="center" wrapText="1"/>
    </xf>
    <xf numFmtId="165" fontId="28" fillId="15" borderId="262" xfId="0" applyNumberFormat="1" applyFont="1" applyFill="1" applyBorder="1" applyAlignment="1">
      <alignment horizontal="left" vertical="center" wrapText="1"/>
    </xf>
    <xf numFmtId="165" fontId="28" fillId="15" borderId="263" xfId="0" applyNumberFormat="1" applyFont="1" applyFill="1" applyBorder="1" applyAlignment="1">
      <alignment horizontal="left" vertical="center" wrapText="1"/>
    </xf>
    <xf numFmtId="0" fontId="55" fillId="15" borderId="216" xfId="0" applyFont="1" applyFill="1" applyBorder="1" applyAlignment="1">
      <alignment horizontal="right" vertical="center" wrapText="1" readingOrder="2"/>
    </xf>
    <xf numFmtId="0" fontId="55" fillId="15" borderId="217" xfId="0" applyFont="1" applyFill="1" applyBorder="1" applyAlignment="1">
      <alignment horizontal="right" vertical="center" wrapText="1" readingOrder="2"/>
    </xf>
    <xf numFmtId="0" fontId="53" fillId="15" borderId="182" xfId="0" applyFont="1" applyFill="1" applyBorder="1" applyAlignment="1">
      <alignment horizontal="right" vertical="center" wrapText="1" readingOrder="2"/>
    </xf>
    <xf numFmtId="0" fontId="53" fillId="15" borderId="184" xfId="0" applyFont="1" applyFill="1" applyBorder="1" applyAlignment="1">
      <alignment horizontal="right" vertical="center" wrapText="1" readingOrder="2"/>
    </xf>
    <xf numFmtId="0" fontId="15" fillId="0" borderId="185" xfId="0" applyFont="1" applyBorder="1" applyAlignment="1">
      <alignment horizontal="right" vertical="center" wrapText="1" readingOrder="2"/>
    </xf>
    <xf numFmtId="0" fontId="15" fillId="0" borderId="186" xfId="0" applyFont="1" applyBorder="1" applyAlignment="1">
      <alignment horizontal="right" vertical="center" wrapText="1" readingOrder="2"/>
    </xf>
    <xf numFmtId="0" fontId="53" fillId="15" borderId="187" xfId="0" applyFont="1" applyFill="1" applyBorder="1" applyAlignment="1">
      <alignment horizontal="right" vertical="center" wrapText="1" readingOrder="2"/>
    </xf>
    <xf numFmtId="0" fontId="53" fillId="15" borderId="188" xfId="0" applyFont="1" applyFill="1" applyBorder="1" applyAlignment="1">
      <alignment horizontal="right" vertical="center" wrapText="1" readingOrder="2"/>
    </xf>
    <xf numFmtId="0" fontId="20" fillId="11" borderId="182" xfId="0" applyFont="1" applyFill="1" applyBorder="1" applyAlignment="1">
      <alignment horizontal="right" vertical="center" wrapText="1" readingOrder="2"/>
    </xf>
    <xf numFmtId="0" fontId="20" fillId="11" borderId="184" xfId="0" applyFont="1" applyFill="1" applyBorder="1" applyAlignment="1">
      <alignment horizontal="right" vertical="center" wrapText="1" readingOrder="2"/>
    </xf>
    <xf numFmtId="0" fontId="15" fillId="0" borderId="185" xfId="0" applyFont="1" applyBorder="1" applyAlignment="1">
      <alignment horizontal="center" vertical="center" wrapText="1" readingOrder="2"/>
    </xf>
    <xf numFmtId="0" fontId="15" fillId="0" borderId="186" xfId="0" applyFont="1" applyBorder="1" applyAlignment="1">
      <alignment horizontal="center" vertical="center" wrapText="1" readingOrder="2"/>
    </xf>
    <xf numFmtId="0" fontId="15" fillId="0" borderId="266" xfId="0" applyFont="1" applyBorder="1" applyAlignment="1">
      <alignment horizontal="right" vertical="center" wrapText="1" readingOrder="2"/>
    </xf>
    <xf numFmtId="0" fontId="15" fillId="0" borderId="267" xfId="0" applyFont="1" applyBorder="1" applyAlignment="1">
      <alignment horizontal="right" vertical="center" wrapText="1" readingOrder="2"/>
    </xf>
    <xf numFmtId="0" fontId="29" fillId="0" borderId="137" xfId="0" applyFont="1" applyBorder="1" applyAlignment="1">
      <alignment horizontal="center" vertical="center"/>
    </xf>
    <xf numFmtId="0" fontId="29" fillId="0" borderId="181" xfId="0" applyFont="1" applyBorder="1" applyAlignment="1">
      <alignment horizontal="center" vertical="center"/>
    </xf>
    <xf numFmtId="0" fontId="29" fillId="0" borderId="138" xfId="0" applyFont="1" applyBorder="1" applyAlignment="1">
      <alignment horizontal="center" vertical="center"/>
    </xf>
    <xf numFmtId="165" fontId="36" fillId="0" borderId="137" xfId="0" applyNumberFormat="1" applyFont="1" applyBorder="1" applyAlignment="1">
      <alignment horizontal="center" vertical="center" shrinkToFit="1"/>
    </xf>
    <xf numFmtId="165" fontId="36" fillId="0" borderId="181" xfId="0" applyNumberFormat="1" applyFont="1" applyBorder="1" applyAlignment="1">
      <alignment horizontal="center" vertical="center" shrinkToFit="1"/>
    </xf>
    <xf numFmtId="165" fontId="36" fillId="0" borderId="138" xfId="0" applyNumberFormat="1" applyFont="1" applyBorder="1" applyAlignment="1">
      <alignment horizontal="center" vertical="center" shrinkToFit="1"/>
    </xf>
    <xf numFmtId="165" fontId="36" fillId="15" borderId="137" xfId="0" applyNumberFormat="1" applyFont="1" applyFill="1" applyBorder="1" applyAlignment="1">
      <alignment horizontal="center" vertical="center" shrinkToFit="1"/>
    </xf>
    <xf numFmtId="165" fontId="36" fillId="15" borderId="181" xfId="0" applyNumberFormat="1" applyFont="1" applyFill="1" applyBorder="1" applyAlignment="1">
      <alignment horizontal="center" vertical="center" shrinkToFit="1"/>
    </xf>
    <xf numFmtId="165" fontId="36" fillId="15" borderId="138" xfId="0" applyNumberFormat="1" applyFont="1" applyFill="1" applyBorder="1" applyAlignment="1">
      <alignment horizontal="center" vertical="center" shrinkToFit="1"/>
    </xf>
    <xf numFmtId="0" fontId="30" fillId="0" borderId="75" xfId="0" applyFont="1" applyBorder="1" applyAlignment="1">
      <alignment horizontal="center" vertical="center"/>
    </xf>
    <xf numFmtId="0" fontId="30" fillId="0" borderId="76" xfId="0" applyFont="1" applyBorder="1" applyAlignment="1">
      <alignment horizontal="center" vertical="center"/>
    </xf>
    <xf numFmtId="0" fontId="30" fillId="0" borderId="127" xfId="0" applyFont="1" applyBorder="1" applyAlignment="1">
      <alignment horizontal="center" vertical="center"/>
    </xf>
    <xf numFmtId="0" fontId="30" fillId="0" borderId="127" xfId="0" applyFont="1" applyBorder="1" applyAlignment="1">
      <alignment horizontal="center" vertical="center" wrapText="1"/>
    </xf>
    <xf numFmtId="0" fontId="30" fillId="0" borderId="23" xfId="0" applyFont="1" applyBorder="1" applyAlignment="1">
      <alignment horizontal="right" vertical="center"/>
    </xf>
    <xf numFmtId="0" fontId="30" fillId="0" borderId="53" xfId="0" applyFont="1" applyBorder="1" applyAlignment="1">
      <alignment horizontal="right" vertical="center"/>
    </xf>
    <xf numFmtId="0" fontId="30" fillId="0" borderId="24" xfId="0" applyFont="1" applyBorder="1" applyAlignment="1">
      <alignment horizontal="right" vertical="center"/>
    </xf>
    <xf numFmtId="0" fontId="30" fillId="0" borderId="23" xfId="0" applyFont="1" applyBorder="1" applyAlignment="1">
      <alignment horizontal="center" vertical="center"/>
    </xf>
    <xf numFmtId="0" fontId="30" fillId="0" borderId="53" xfId="0" applyFont="1" applyBorder="1" applyAlignment="1">
      <alignment horizontal="center" vertical="center"/>
    </xf>
    <xf numFmtId="0" fontId="30" fillId="0" borderId="72" xfId="0" applyFont="1" applyBorder="1" applyAlignment="1">
      <alignment horizontal="center" vertical="center"/>
    </xf>
    <xf numFmtId="0" fontId="30" fillId="0" borderId="52" xfId="0" applyFont="1" applyBorder="1" applyAlignment="1">
      <alignment horizontal="center" vertical="center" wrapText="1"/>
    </xf>
    <xf numFmtId="0" fontId="30" fillId="0" borderId="260" xfId="0" applyFont="1" applyBorder="1" applyAlignment="1">
      <alignment horizontal="center" vertical="center" wrapText="1"/>
    </xf>
    <xf numFmtId="0" fontId="30" fillId="0" borderId="261" xfId="0" applyFont="1" applyBorder="1" applyAlignment="1">
      <alignment horizontal="center" vertical="center" wrapText="1"/>
    </xf>
    <xf numFmtId="0" fontId="56" fillId="0" borderId="34" xfId="1" applyFont="1" applyBorder="1" applyAlignment="1">
      <alignment horizontal="right" vertical="center"/>
    </xf>
    <xf numFmtId="0" fontId="30" fillId="0" borderId="23" xfId="0" applyFont="1" applyBorder="1" applyAlignment="1">
      <alignment vertical="center"/>
    </xf>
    <xf numFmtId="0" fontId="30" fillId="0" borderId="53" xfId="0" applyFont="1" applyBorder="1" applyAlignment="1">
      <alignment vertical="center"/>
    </xf>
    <xf numFmtId="0" fontId="30" fillId="0" borderId="24" xfId="0" applyFont="1" applyBorder="1" applyAlignment="1">
      <alignment vertical="center"/>
    </xf>
    <xf numFmtId="0" fontId="28" fillId="2" borderId="37" xfId="0" applyFont="1" applyFill="1" applyBorder="1" applyAlignment="1">
      <alignment horizontal="center" vertical="center"/>
    </xf>
    <xf numFmtId="0" fontId="28" fillId="2" borderId="45" xfId="0" applyFont="1" applyFill="1" applyBorder="1" applyAlignment="1">
      <alignment horizontal="center" vertical="center"/>
    </xf>
    <xf numFmtId="0" fontId="30" fillId="0" borderId="72" xfId="0" applyFont="1" applyBorder="1" applyAlignment="1">
      <alignment horizontal="right" vertical="center"/>
    </xf>
    <xf numFmtId="0" fontId="18" fillId="0" borderId="23" xfId="0" applyFont="1" applyBorder="1" applyAlignment="1">
      <alignment horizontal="right" vertical="center"/>
    </xf>
    <xf numFmtId="0" fontId="18" fillId="0" borderId="53" xfId="0" applyFont="1" applyBorder="1" applyAlignment="1">
      <alignment horizontal="right" vertical="center"/>
    </xf>
    <xf numFmtId="0" fontId="18" fillId="0" borderId="72" xfId="0" applyFont="1" applyBorder="1" applyAlignment="1">
      <alignment horizontal="right" vertical="center"/>
    </xf>
    <xf numFmtId="0" fontId="28" fillId="0" borderId="14" xfId="0" applyFont="1" applyBorder="1" applyAlignment="1">
      <alignment horizontal="center"/>
    </xf>
    <xf numFmtId="0" fontId="28" fillId="0" borderId="15" xfId="0" applyFont="1" applyBorder="1" applyAlignment="1">
      <alignment horizontal="center"/>
    </xf>
    <xf numFmtId="0" fontId="28" fillId="2" borderId="57" xfId="0" applyFont="1" applyFill="1" applyBorder="1" applyAlignment="1">
      <alignment horizontal="center" vertical="center"/>
    </xf>
    <xf numFmtId="0" fontId="28" fillId="2" borderId="47" xfId="0" applyFont="1" applyFill="1" applyBorder="1" applyAlignment="1">
      <alignment horizontal="center" vertical="center"/>
    </xf>
    <xf numFmtId="0" fontId="30" fillId="0" borderId="48" xfId="0" applyFont="1" applyBorder="1" applyAlignment="1">
      <alignment horizontal="right" vertical="center"/>
    </xf>
    <xf numFmtId="0" fontId="30" fillId="0" borderId="54" xfId="0" applyFont="1" applyBorder="1" applyAlignment="1">
      <alignment horizontal="right" vertical="center"/>
    </xf>
    <xf numFmtId="0" fontId="30" fillId="0" borderId="55" xfId="0" applyFont="1" applyBorder="1" applyAlignment="1">
      <alignment horizontal="right" vertical="center"/>
    </xf>
    <xf numFmtId="0" fontId="30" fillId="0" borderId="23" xfId="0" applyFont="1" applyFill="1" applyBorder="1" applyAlignment="1">
      <alignment horizontal="center" vertical="center"/>
    </xf>
    <xf numFmtId="0" fontId="30" fillId="0" borderId="53"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23" xfId="0" applyFont="1" applyBorder="1" applyAlignment="1">
      <alignment horizontal="right" vertical="center" wrapText="1"/>
    </xf>
    <xf numFmtId="0" fontId="28" fillId="0" borderId="25" xfId="0" applyFont="1" applyBorder="1" applyAlignment="1">
      <alignment horizontal="center"/>
    </xf>
    <xf numFmtId="0" fontId="14" fillId="0" borderId="23" xfId="0" applyFont="1" applyBorder="1" applyAlignment="1">
      <alignment horizontal="right" vertical="center"/>
    </xf>
    <xf numFmtId="0" fontId="14" fillId="0" borderId="53" xfId="0" applyFont="1" applyBorder="1" applyAlignment="1">
      <alignment horizontal="right" vertical="center"/>
    </xf>
    <xf numFmtId="0" fontId="14" fillId="0" borderId="23" xfId="0" applyFont="1" applyBorder="1" applyAlignment="1">
      <alignment vertical="center"/>
    </xf>
    <xf numFmtId="0" fontId="14" fillId="0" borderId="53" xfId="0" applyFont="1" applyBorder="1" applyAlignment="1">
      <alignment vertical="center"/>
    </xf>
    <xf numFmtId="0" fontId="27" fillId="0" borderId="34" xfId="1" applyFont="1" applyBorder="1" applyAlignment="1">
      <alignment vertical="center"/>
    </xf>
    <xf numFmtId="0" fontId="15" fillId="0" borderId="34" xfId="0" applyFont="1" applyBorder="1" applyAlignment="1">
      <alignment horizontal="center" vertical="center"/>
    </xf>
    <xf numFmtId="0" fontId="14" fillId="0" borderId="23" xfId="0" applyFont="1" applyBorder="1" applyAlignment="1">
      <alignment horizontal="right" vertical="center" wrapText="1"/>
    </xf>
    <xf numFmtId="0" fontId="28" fillId="0" borderId="34" xfId="0" applyFont="1" applyBorder="1" applyAlignment="1">
      <alignment horizontal="center" vertical="center"/>
    </xf>
    <xf numFmtId="0" fontId="38" fillId="0" borderId="34" xfId="1" applyFont="1" applyBorder="1" applyAlignment="1">
      <alignment horizontal="right" vertical="center"/>
    </xf>
    <xf numFmtId="0" fontId="28" fillId="0" borderId="23" xfId="0" applyFont="1" applyBorder="1" applyAlignment="1">
      <alignment horizontal="center"/>
    </xf>
    <xf numFmtId="0" fontId="28" fillId="0" borderId="53" xfId="0" applyFont="1" applyBorder="1" applyAlignment="1">
      <alignment horizontal="center"/>
    </xf>
    <xf numFmtId="0" fontId="28" fillId="0" borderId="24" xfId="0" applyFont="1" applyBorder="1" applyAlignment="1">
      <alignment horizontal="center"/>
    </xf>
    <xf numFmtId="0" fontId="28" fillId="0" borderId="22" xfId="0" applyFont="1" applyBorder="1" applyAlignment="1">
      <alignment horizontal="center"/>
    </xf>
    <xf numFmtId="0" fontId="28" fillId="0" borderId="34" xfId="0" applyFont="1" applyBorder="1" applyAlignment="1">
      <alignment horizontal="right" vertical="center"/>
    </xf>
    <xf numFmtId="0" fontId="28" fillId="4" borderId="47" xfId="0" applyFont="1" applyFill="1" applyBorder="1" applyAlignment="1">
      <alignment horizontal="center" vertical="center"/>
    </xf>
    <xf numFmtId="0" fontId="28" fillId="4" borderId="56" xfId="0" applyFont="1" applyFill="1" applyBorder="1" applyAlignment="1">
      <alignment horizontal="center" vertical="center"/>
    </xf>
    <xf numFmtId="0" fontId="28" fillId="4" borderId="57" xfId="0" applyFont="1" applyFill="1" applyBorder="1" applyAlignment="1">
      <alignment horizontal="center" vertical="center"/>
    </xf>
    <xf numFmtId="0" fontId="28" fillId="0" borderId="23" xfId="0" applyFont="1" applyBorder="1" applyAlignment="1">
      <alignment horizontal="center" vertical="center"/>
    </xf>
    <xf numFmtId="0" fontId="28" fillId="0" borderId="53" xfId="0" applyFont="1" applyBorder="1" applyAlignment="1">
      <alignment horizontal="center" vertical="center"/>
    </xf>
    <xf numFmtId="0" fontId="28" fillId="0" borderId="24" xfId="0" applyFont="1" applyBorder="1" applyAlignment="1">
      <alignment horizontal="center" vertical="center"/>
    </xf>
    <xf numFmtId="0" fontId="28" fillId="4" borderId="23" xfId="0" applyFont="1" applyFill="1" applyBorder="1" applyAlignment="1">
      <alignment horizontal="center"/>
    </xf>
    <xf numFmtId="0" fontId="28" fillId="4" borderId="53" xfId="0" applyFont="1" applyFill="1" applyBorder="1" applyAlignment="1">
      <alignment horizontal="center"/>
    </xf>
    <xf numFmtId="0" fontId="28" fillId="4" borderId="24" xfId="0" applyFont="1" applyFill="1" applyBorder="1" applyAlignment="1">
      <alignment horizontal="center"/>
    </xf>
    <xf numFmtId="0" fontId="28" fillId="0" borderId="55" xfId="0" applyFont="1" applyBorder="1" applyAlignment="1">
      <alignment horizontal="center"/>
    </xf>
    <xf numFmtId="0" fontId="28" fillId="0" borderId="72" xfId="0" applyFont="1" applyBorder="1" applyAlignment="1">
      <alignment horizontal="center" vertical="center"/>
    </xf>
    <xf numFmtId="0" fontId="56" fillId="0" borderId="0" xfId="1" applyFont="1" applyAlignment="1">
      <alignment vertical="center"/>
    </xf>
    <xf numFmtId="0" fontId="33" fillId="2" borderId="23" xfId="0" applyFont="1" applyFill="1" applyBorder="1" applyAlignment="1">
      <alignment horizontal="center"/>
    </xf>
    <xf numFmtId="0" fontId="33" fillId="2" borderId="53" xfId="0" applyFont="1" applyFill="1" applyBorder="1" applyAlignment="1">
      <alignment horizontal="center"/>
    </xf>
    <xf numFmtId="0" fontId="33" fillId="2" borderId="72" xfId="0" applyFont="1" applyFill="1" applyBorder="1" applyAlignment="1">
      <alignment horizontal="center"/>
    </xf>
    <xf numFmtId="0" fontId="28" fillId="0" borderId="72" xfId="0" applyFont="1" applyBorder="1" applyAlignment="1">
      <alignment horizontal="center"/>
    </xf>
    <xf numFmtId="0" fontId="28" fillId="0" borderId="38" xfId="0" applyFont="1" applyBorder="1" applyAlignment="1">
      <alignment horizontal="center"/>
    </xf>
    <xf numFmtId="0" fontId="28" fillId="4" borderId="70" xfId="0" applyFont="1" applyFill="1" applyBorder="1" applyAlignment="1">
      <alignment horizontal="center" vertical="center"/>
    </xf>
    <xf numFmtId="0" fontId="28" fillId="2" borderId="23" xfId="0" applyFont="1" applyFill="1" applyBorder="1" applyAlignment="1">
      <alignment horizontal="center"/>
    </xf>
    <xf numFmtId="0" fontId="28" fillId="2" borderId="53" xfId="0" applyFont="1" applyFill="1" applyBorder="1" applyAlignment="1">
      <alignment horizontal="center"/>
    </xf>
    <xf numFmtId="0" fontId="28" fillId="2" borderId="24" xfId="0" applyFont="1" applyFill="1" applyBorder="1" applyAlignment="1">
      <alignment horizontal="center"/>
    </xf>
    <xf numFmtId="0" fontId="28" fillId="2" borderId="72" xfId="0" applyFont="1" applyFill="1" applyBorder="1" applyAlignment="1">
      <alignment horizontal="center"/>
    </xf>
    <xf numFmtId="0" fontId="33" fillId="4" borderId="22" xfId="0" applyFont="1" applyFill="1" applyBorder="1" applyAlignment="1">
      <alignment horizontal="center"/>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39"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65" fillId="0" borderId="34" xfId="1" applyFont="1" applyBorder="1" applyAlignment="1">
      <alignment horizontal="right" vertical="center"/>
    </xf>
    <xf numFmtId="0" fontId="28" fillId="0" borderId="66" xfId="0" applyFont="1" applyBorder="1" applyAlignment="1">
      <alignment horizontal="center"/>
    </xf>
    <xf numFmtId="0" fontId="28" fillId="0" borderId="78" xfId="0" applyFont="1" applyBorder="1" applyAlignment="1">
      <alignment horizontal="center"/>
    </xf>
    <xf numFmtId="0" fontId="15" fillId="2" borderId="47"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47" xfId="0" applyFont="1" applyFill="1" applyBorder="1" applyAlignment="1">
      <alignment horizontal="center" vertical="center"/>
    </xf>
    <xf numFmtId="0" fontId="15" fillId="2" borderId="57" xfId="0" applyFont="1" applyFill="1" applyBorder="1" applyAlignment="1">
      <alignment horizontal="center" vertical="center"/>
    </xf>
    <xf numFmtId="0" fontId="56" fillId="0" borderId="0" xfId="1" applyFont="1"/>
    <xf numFmtId="0" fontId="28" fillId="15" borderId="245" xfId="0" applyFont="1" applyFill="1" applyBorder="1" applyAlignment="1">
      <alignment horizontal="center" vertical="center"/>
    </xf>
    <xf numFmtId="0" fontId="28" fillId="15" borderId="249" xfId="0" applyFont="1" applyFill="1" applyBorder="1" applyAlignment="1">
      <alignment horizontal="center" vertical="center"/>
    </xf>
    <xf numFmtId="0" fontId="14" fillId="15" borderId="246" xfId="0" applyFont="1" applyFill="1" applyBorder="1" applyAlignment="1">
      <alignment horizontal="center" vertical="center"/>
    </xf>
    <xf numFmtId="0" fontId="14" fillId="15" borderId="66" xfId="0" applyFont="1" applyFill="1" applyBorder="1" applyAlignment="1">
      <alignment horizontal="center" vertical="center"/>
    </xf>
    <xf numFmtId="0" fontId="28" fillId="15" borderId="247" xfId="0" applyFont="1" applyFill="1" applyBorder="1" applyAlignment="1">
      <alignment horizontal="center" vertical="center"/>
    </xf>
    <xf numFmtId="0" fontId="28" fillId="15" borderId="69" xfId="0" applyFont="1" applyFill="1" applyBorder="1" applyAlignment="1">
      <alignment horizontal="center" vertical="center"/>
    </xf>
    <xf numFmtId="0" fontId="28" fillId="15" borderId="246" xfId="0" applyFont="1" applyFill="1" applyBorder="1" applyAlignment="1">
      <alignment horizontal="center" vertical="center"/>
    </xf>
    <xf numFmtId="0" fontId="28" fillId="15" borderId="66" xfId="0" applyFont="1" applyFill="1" applyBorder="1" applyAlignment="1">
      <alignment horizontal="center" vertical="center"/>
    </xf>
    <xf numFmtId="0" fontId="14" fillId="15" borderId="248" xfId="0" applyFont="1" applyFill="1" applyBorder="1" applyAlignment="1">
      <alignment horizontal="center" vertical="center"/>
    </xf>
    <xf numFmtId="0" fontId="14" fillId="15" borderId="250" xfId="0" applyFont="1" applyFill="1" applyBorder="1" applyAlignment="1">
      <alignment horizontal="center" vertical="center"/>
    </xf>
    <xf numFmtId="0" fontId="44" fillId="4" borderId="279" xfId="0" applyFont="1" applyFill="1" applyBorder="1" applyAlignment="1">
      <alignment horizontal="center" vertical="center"/>
    </xf>
    <xf numFmtId="0" fontId="44" fillId="4" borderId="127" xfId="0" applyFont="1" applyFill="1" applyBorder="1" applyAlignment="1">
      <alignment horizontal="center" vertical="center"/>
    </xf>
    <xf numFmtId="0" fontId="44" fillId="4" borderId="278" xfId="0" applyFont="1" applyFill="1" applyBorder="1" applyAlignment="1">
      <alignment horizontal="center" vertical="center"/>
    </xf>
    <xf numFmtId="0" fontId="44" fillId="4" borderId="281" xfId="0" applyFont="1" applyFill="1" applyBorder="1" applyAlignment="1">
      <alignment horizontal="center" vertical="center"/>
    </xf>
    <xf numFmtId="0" fontId="44" fillId="4" borderId="279" xfId="0" applyFont="1" applyFill="1" applyBorder="1" applyAlignment="1">
      <alignment horizontal="center" vertical="center" wrapText="1"/>
    </xf>
    <xf numFmtId="0" fontId="44" fillId="4" borderId="280" xfId="0" applyFont="1" applyFill="1" applyBorder="1" applyAlignment="1">
      <alignment horizontal="center" vertical="center" wrapText="1"/>
    </xf>
    <xf numFmtId="0" fontId="44" fillId="4" borderId="282" xfId="0" applyFont="1" applyFill="1" applyBorder="1" applyAlignment="1">
      <alignment horizontal="center" vertical="center" wrapText="1"/>
    </xf>
    <xf numFmtId="0" fontId="33" fillId="0" borderId="0" xfId="0" applyFont="1" applyFill="1" applyBorder="1" applyAlignment="1">
      <alignment horizontal="center"/>
    </xf>
    <xf numFmtId="0" fontId="14" fillId="0" borderId="0" xfId="0" applyFont="1" applyBorder="1" applyAlignment="1">
      <alignment horizontal="right"/>
    </xf>
    <xf numFmtId="0" fontId="39" fillId="8" borderId="283" xfId="0" applyFont="1" applyFill="1" applyBorder="1" applyAlignment="1">
      <alignment horizontal="center" vertical="center"/>
    </xf>
    <xf numFmtId="0" fontId="39" fillId="8" borderId="284" xfId="0" applyFont="1" applyFill="1" applyBorder="1" applyAlignment="1">
      <alignment horizontal="center" vertical="center"/>
    </xf>
    <xf numFmtId="0" fontId="47" fillId="0" borderId="128" xfId="1" applyFont="1" applyBorder="1" applyAlignment="1">
      <alignment horizontal="right" vertical="center"/>
    </xf>
    <xf numFmtId="0" fontId="28" fillId="8" borderId="137" xfId="0" applyFont="1" applyFill="1" applyBorder="1" applyAlignment="1">
      <alignment horizontal="center"/>
    </xf>
    <xf numFmtId="0" fontId="28" fillId="8" borderId="181" xfId="0" applyFont="1" applyFill="1" applyBorder="1" applyAlignment="1">
      <alignment horizontal="center"/>
    </xf>
    <xf numFmtId="0" fontId="28" fillId="8" borderId="138" xfId="0" applyFont="1" applyFill="1" applyBorder="1" applyAlignment="1">
      <alignment horizontal="center"/>
    </xf>
    <xf numFmtId="0" fontId="28" fillId="4" borderId="129" xfId="0" applyFont="1" applyFill="1" applyBorder="1" applyAlignment="1">
      <alignment horizontal="center" vertical="center"/>
    </xf>
    <xf numFmtId="0" fontId="28" fillId="4" borderId="130" xfId="0" applyFont="1" applyFill="1" applyBorder="1" applyAlignment="1">
      <alignment horizontal="center" vertical="center"/>
    </xf>
    <xf numFmtId="0" fontId="28" fillId="4" borderId="131" xfId="0" applyFont="1" applyFill="1" applyBorder="1" applyAlignment="1">
      <alignment horizontal="center" vertical="center"/>
    </xf>
    <xf numFmtId="0" fontId="28" fillId="4" borderId="132" xfId="0" applyFont="1" applyFill="1" applyBorder="1" applyAlignment="1">
      <alignment horizontal="center" vertical="center"/>
    </xf>
    <xf numFmtId="0" fontId="28" fillId="4" borderId="128" xfId="0" applyFont="1" applyFill="1" applyBorder="1" applyAlignment="1">
      <alignment horizontal="center" vertical="center"/>
    </xf>
    <xf numFmtId="0" fontId="28" fillId="4" borderId="133" xfId="0" applyFont="1" applyFill="1" applyBorder="1" applyAlignment="1">
      <alignment horizontal="center" vertical="center"/>
    </xf>
    <xf numFmtId="0" fontId="28" fillId="4" borderId="127" xfId="0" applyFont="1" applyFill="1" applyBorder="1" applyAlignment="1">
      <alignment horizontal="center" vertical="center"/>
    </xf>
    <xf numFmtId="0" fontId="14" fillId="4" borderId="127" xfId="0" applyFont="1" applyFill="1" applyBorder="1" applyAlignment="1">
      <alignment horizontal="center" vertical="center"/>
    </xf>
    <xf numFmtId="0" fontId="29" fillId="8" borderId="137" xfId="0" applyFont="1" applyFill="1" applyBorder="1" applyAlignment="1">
      <alignment horizontal="center" vertical="center" wrapText="1"/>
    </xf>
    <xf numFmtId="0" fontId="29" fillId="8" borderId="138" xfId="0" applyFont="1" applyFill="1" applyBorder="1" applyAlignment="1">
      <alignment horizontal="center" vertical="center" wrapText="1"/>
    </xf>
    <xf numFmtId="0" fontId="28" fillId="0" borderId="137" xfId="0" applyFont="1" applyFill="1" applyBorder="1" applyAlignment="1">
      <alignment horizontal="center"/>
    </xf>
    <xf numFmtId="0" fontId="28" fillId="0" borderId="181" xfId="0" applyFont="1" applyFill="1" applyBorder="1" applyAlignment="1">
      <alignment horizontal="center"/>
    </xf>
    <xf numFmtId="0" fontId="28" fillId="0" borderId="138" xfId="0" applyFont="1" applyFill="1" applyBorder="1" applyAlignment="1">
      <alignment horizontal="center"/>
    </xf>
    <xf numFmtId="0" fontId="28" fillId="15" borderId="137" xfId="0" applyFont="1" applyFill="1" applyBorder="1" applyAlignment="1">
      <alignment horizontal="center"/>
    </xf>
    <xf numFmtId="0" fontId="28" fillId="15" borderId="181" xfId="0" applyFont="1" applyFill="1" applyBorder="1" applyAlignment="1">
      <alignment horizontal="center"/>
    </xf>
    <xf numFmtId="0" fontId="28" fillId="15" borderId="138" xfId="0" applyFont="1" applyFill="1" applyBorder="1" applyAlignment="1">
      <alignment horizontal="center"/>
    </xf>
    <xf numFmtId="0" fontId="32" fillId="0" borderId="128" xfId="1" applyFont="1" applyBorder="1" applyAlignment="1">
      <alignment horizontal="right" vertical="center"/>
    </xf>
    <xf numFmtId="38" fontId="33" fillId="8" borderId="127" xfId="0" quotePrefix="1" applyNumberFormat="1" applyFont="1" applyFill="1" applyBorder="1" applyAlignment="1">
      <alignment horizontal="center"/>
    </xf>
    <xf numFmtId="38" fontId="33" fillId="8" borderId="127" xfId="0" applyNumberFormat="1" applyFont="1" applyFill="1" applyBorder="1" applyAlignment="1">
      <alignment horizontal="center"/>
    </xf>
    <xf numFmtId="38" fontId="34" fillId="0" borderId="127" xfId="0" applyNumberFormat="1" applyFont="1" applyFill="1" applyBorder="1" applyAlignment="1">
      <alignment horizontal="center"/>
    </xf>
    <xf numFmtId="38" fontId="34" fillId="0" borderId="137" xfId="0" applyNumberFormat="1" applyFont="1" applyFill="1" applyBorder="1" applyAlignment="1">
      <alignment horizontal="center"/>
    </xf>
    <xf numFmtId="38" fontId="34" fillId="0" borderId="138" xfId="0" applyNumberFormat="1" applyFont="1" applyFill="1" applyBorder="1" applyAlignment="1">
      <alignment horizontal="center"/>
    </xf>
    <xf numFmtId="0" fontId="14" fillId="8" borderId="137" xfId="0" applyFont="1" applyFill="1" applyBorder="1" applyAlignment="1">
      <alignment horizontal="center" vertical="center"/>
    </xf>
    <xf numFmtId="0" fontId="14" fillId="8" borderId="138" xfId="0" applyFont="1" applyFill="1" applyBorder="1" applyAlignment="1">
      <alignment horizontal="center" vertical="center"/>
    </xf>
    <xf numFmtId="0" fontId="14" fillId="4" borderId="127" xfId="0" applyFont="1" applyFill="1" applyBorder="1" applyAlignment="1">
      <alignment horizontal="center" vertical="center" wrapText="1"/>
    </xf>
    <xf numFmtId="38" fontId="15" fillId="0" borderId="127" xfId="0" applyNumberFormat="1" applyFont="1" applyFill="1" applyBorder="1" applyAlignment="1">
      <alignment horizontal="center" vertical="center"/>
    </xf>
    <xf numFmtId="0" fontId="47" fillId="0" borderId="127" xfId="1" applyFont="1" applyBorder="1" applyAlignment="1">
      <alignment horizontal="right" vertical="center" readingOrder="2"/>
    </xf>
    <xf numFmtId="0" fontId="33" fillId="0" borderId="127" xfId="0" applyFont="1" applyFill="1" applyBorder="1" applyAlignment="1">
      <alignment horizontal="center"/>
    </xf>
    <xf numFmtId="0" fontId="29" fillId="0" borderId="127" xfId="0" applyFont="1" applyFill="1" applyBorder="1" applyAlignment="1">
      <alignment horizontal="center" vertical="center"/>
    </xf>
    <xf numFmtId="0" fontId="15" fillId="4" borderId="127" xfId="0" applyFont="1" applyFill="1" applyBorder="1" applyAlignment="1">
      <alignment horizontal="center" vertical="center" wrapText="1"/>
    </xf>
    <xf numFmtId="0" fontId="15" fillId="4" borderId="127" xfId="0" applyFont="1" applyFill="1" applyBorder="1" applyAlignment="1">
      <alignment horizontal="center" vertical="center"/>
    </xf>
    <xf numFmtId="0" fontId="28" fillId="15" borderId="137" xfId="0" applyFont="1" applyFill="1" applyBorder="1" applyAlignment="1">
      <alignment horizontal="center" vertical="center"/>
    </xf>
    <xf numFmtId="0" fontId="28" fillId="15" borderId="181" xfId="0" applyFont="1" applyFill="1" applyBorder="1" applyAlignment="1">
      <alignment horizontal="center" vertical="center"/>
    </xf>
    <xf numFmtId="0" fontId="28" fillId="15" borderId="138" xfId="0" applyFont="1" applyFill="1" applyBorder="1" applyAlignment="1">
      <alignment horizontal="center" vertical="center"/>
    </xf>
    <xf numFmtId="0" fontId="14" fillId="15" borderId="134" xfId="0" applyFont="1" applyFill="1" applyBorder="1" applyAlignment="1">
      <alignment horizontal="center" vertical="center"/>
    </xf>
    <xf numFmtId="0" fontId="14" fillId="15" borderId="136" xfId="0" applyFont="1" applyFill="1" applyBorder="1" applyAlignment="1">
      <alignment horizontal="center" vertical="center"/>
    </xf>
    <xf numFmtId="0" fontId="14" fillId="15" borderId="135" xfId="0" applyFont="1" applyFill="1" applyBorder="1" applyAlignment="1">
      <alignment horizontal="center" vertical="center"/>
    </xf>
    <xf numFmtId="0" fontId="14" fillId="15" borderId="134" xfId="0" applyFont="1" applyFill="1" applyBorder="1" applyAlignment="1">
      <alignment horizontal="center" vertical="center" wrapText="1"/>
    </xf>
    <xf numFmtId="0" fontId="14" fillId="15" borderId="136" xfId="0" applyFont="1" applyFill="1" applyBorder="1" applyAlignment="1">
      <alignment horizontal="center" vertical="center" wrapText="1"/>
    </xf>
    <xf numFmtId="0" fontId="14" fillId="15" borderId="135" xfId="0" applyFont="1" applyFill="1" applyBorder="1" applyAlignment="1">
      <alignment horizontal="center" vertical="center" wrapText="1"/>
    </xf>
    <xf numFmtId="0" fontId="14" fillId="15" borderId="129" xfId="0" applyFont="1" applyFill="1" applyBorder="1" applyAlignment="1">
      <alignment horizontal="center" vertical="center"/>
    </xf>
    <xf numFmtId="0" fontId="14" fillId="15" borderId="130" xfId="0" applyFont="1" applyFill="1" applyBorder="1" applyAlignment="1">
      <alignment horizontal="center" vertical="center"/>
    </xf>
    <xf numFmtId="0" fontId="14" fillId="15" borderId="132" xfId="0" applyFont="1" applyFill="1" applyBorder="1" applyAlignment="1">
      <alignment horizontal="center" vertical="center"/>
    </xf>
    <xf numFmtId="0" fontId="14" fillId="15" borderId="128" xfId="0" applyFont="1" applyFill="1" applyBorder="1" applyAlignment="1">
      <alignment horizontal="center" vertical="center"/>
    </xf>
    <xf numFmtId="0" fontId="14" fillId="15" borderId="131" xfId="0" applyFont="1" applyFill="1" applyBorder="1" applyAlignment="1">
      <alignment horizontal="center" vertical="center"/>
    </xf>
    <xf numFmtId="0" fontId="14" fillId="15" borderId="139" xfId="0" applyFont="1" applyFill="1" applyBorder="1" applyAlignment="1">
      <alignment horizontal="center" vertical="center"/>
    </xf>
    <xf numFmtId="0" fontId="14" fillId="15" borderId="140" xfId="0" applyFont="1" applyFill="1" applyBorder="1" applyAlignment="1">
      <alignment horizontal="center" vertical="center"/>
    </xf>
    <xf numFmtId="0" fontId="14" fillId="15" borderId="133" xfId="0" applyFont="1" applyFill="1" applyBorder="1" applyAlignment="1">
      <alignment horizontal="center" vertical="center"/>
    </xf>
    <xf numFmtId="0" fontId="58" fillId="0" borderId="127" xfId="0" applyFont="1" applyFill="1" applyBorder="1" applyAlignment="1">
      <alignment horizontal="center"/>
    </xf>
    <xf numFmtId="0" fontId="59" fillId="0" borderId="128" xfId="1" applyFont="1" applyBorder="1" applyAlignment="1">
      <alignment horizontal="right" vertical="center"/>
    </xf>
    <xf numFmtId="0" fontId="14" fillId="15" borderId="127" xfId="0" applyFont="1" applyFill="1" applyBorder="1" applyAlignment="1">
      <alignment horizontal="center" vertical="center" wrapText="1"/>
    </xf>
    <xf numFmtId="0" fontId="49" fillId="15" borderId="134" xfId="0" applyFont="1" applyFill="1" applyBorder="1" applyAlignment="1">
      <alignment horizontal="center" vertical="center" wrapText="1" readingOrder="2"/>
    </xf>
    <xf numFmtId="0" fontId="49" fillId="15" borderId="136" xfId="0" applyFont="1" applyFill="1" applyBorder="1" applyAlignment="1">
      <alignment horizontal="center" vertical="center" wrapText="1" readingOrder="2"/>
    </xf>
    <xf numFmtId="0" fontId="49" fillId="15" borderId="135" xfId="0" applyFont="1" applyFill="1" applyBorder="1" applyAlignment="1">
      <alignment horizontal="center" vertical="center" wrapText="1" readingOrder="2"/>
    </xf>
    <xf numFmtId="165" fontId="16" fillId="0" borderId="134" xfId="0" applyNumberFormat="1" applyFont="1" applyBorder="1" applyAlignment="1">
      <alignment horizontal="right" vertical="center" shrinkToFit="1" readingOrder="2"/>
    </xf>
    <xf numFmtId="165" fontId="16" fillId="0" borderId="135" xfId="0" applyNumberFormat="1" applyFont="1" applyBorder="1" applyAlignment="1">
      <alignment horizontal="right" vertical="center" shrinkToFit="1" readingOrder="2"/>
    </xf>
    <xf numFmtId="0" fontId="38" fillId="0" borderId="128" xfId="1" applyFont="1" applyBorder="1" applyAlignment="1">
      <alignment horizontal="center"/>
    </xf>
    <xf numFmtId="0" fontId="38" fillId="0" borderId="128" xfId="1" applyFont="1" applyBorder="1" applyAlignment="1">
      <alignment horizontal="right"/>
    </xf>
    <xf numFmtId="0" fontId="14" fillId="0" borderId="127" xfId="0" applyFont="1" applyBorder="1" applyAlignment="1">
      <alignment horizontal="center" vertical="center" wrapText="1" readingOrder="2"/>
    </xf>
    <xf numFmtId="0" fontId="49" fillId="15" borderId="127" xfId="0" applyFont="1" applyFill="1" applyBorder="1" applyAlignment="1">
      <alignment horizontal="center" vertical="center" wrapText="1" readingOrder="2"/>
    </xf>
    <xf numFmtId="0" fontId="22" fillId="16" borderId="127" xfId="0" applyFont="1" applyFill="1" applyBorder="1" applyAlignment="1">
      <alignment horizontal="center" vertical="center" wrapText="1" readingOrder="2"/>
    </xf>
    <xf numFmtId="165" fontId="16" fillId="0" borderId="127" xfId="0" applyNumberFormat="1" applyFont="1" applyBorder="1" applyAlignment="1">
      <alignment horizontal="right" vertical="center" shrinkToFit="1"/>
    </xf>
    <xf numFmtId="0" fontId="50" fillId="15" borderId="127" xfId="0" applyFont="1" applyFill="1" applyBorder="1" applyAlignment="1">
      <alignment horizontal="center" vertical="center" wrapText="1" readingOrder="2"/>
    </xf>
    <xf numFmtId="165" fontId="50" fillId="15" borderId="134" xfId="0" applyNumberFormat="1" applyFont="1" applyFill="1" applyBorder="1" applyAlignment="1">
      <alignment horizontal="right" vertical="center" shrinkToFit="1" readingOrder="2"/>
    </xf>
    <xf numFmtId="165" fontId="50" fillId="15" borderId="135" xfId="0" applyNumberFormat="1" applyFont="1" applyFill="1" applyBorder="1" applyAlignment="1">
      <alignment horizontal="right" vertical="center" shrinkToFit="1" readingOrder="2"/>
    </xf>
    <xf numFmtId="3" fontId="49" fillId="15" borderId="127" xfId="0" applyNumberFormat="1" applyFont="1" applyFill="1" applyBorder="1" applyAlignment="1">
      <alignment horizontal="center" vertical="center" wrapText="1" readingOrder="2"/>
    </xf>
    <xf numFmtId="0" fontId="0" fillId="15" borderId="0" xfId="0" applyFill="1" applyAlignment="1">
      <alignment horizontal="center" vertical="center"/>
    </xf>
    <xf numFmtId="0" fontId="26" fillId="16" borderId="127" xfId="0" applyFont="1" applyFill="1" applyBorder="1" applyAlignment="1">
      <alignment horizontal="center" vertical="center" wrapText="1" readingOrder="2"/>
    </xf>
    <xf numFmtId="0" fontId="22" fillId="16" borderId="131" xfId="0" applyFont="1" applyFill="1" applyBorder="1" applyAlignment="1">
      <alignment horizontal="center" vertical="center" wrapText="1" readingOrder="2"/>
    </xf>
    <xf numFmtId="0" fontId="22" fillId="16" borderId="133" xfId="0" applyFont="1" applyFill="1" applyBorder="1" applyAlignment="1">
      <alignment horizontal="center" vertical="center" wrapText="1" readingOrder="2"/>
    </xf>
    <xf numFmtId="165" fontId="49" fillId="15" borderId="127" xfId="0" applyNumberFormat="1" applyFont="1" applyFill="1" applyBorder="1" applyAlignment="1">
      <alignment horizontal="right" vertical="center" shrinkToFit="1"/>
    </xf>
    <xf numFmtId="165" fontId="50" fillId="15" borderId="127" xfId="0" applyNumberFormat="1" applyFont="1" applyFill="1" applyBorder="1" applyAlignment="1">
      <alignment horizontal="right" vertical="center" shrinkToFit="1"/>
    </xf>
    <xf numFmtId="165" fontId="16" fillId="0" borderId="134" xfId="0" applyNumberFormat="1" applyFont="1" applyBorder="1" applyAlignment="1">
      <alignment horizontal="right" vertical="center" shrinkToFit="1"/>
    </xf>
    <xf numFmtId="165" fontId="16" fillId="0" borderId="135" xfId="0" applyNumberFormat="1" applyFont="1" applyBorder="1" applyAlignment="1">
      <alignment horizontal="right" vertical="center" shrinkToFit="1"/>
    </xf>
    <xf numFmtId="3" fontId="23" fillId="0" borderId="134" xfId="0" applyNumberFormat="1" applyFont="1" applyFill="1" applyBorder="1" applyAlignment="1">
      <alignment horizontal="center" vertical="center" wrapText="1" readingOrder="2"/>
    </xf>
    <xf numFmtId="3" fontId="23" fillId="0" borderId="135" xfId="0" applyNumberFormat="1" applyFont="1" applyFill="1" applyBorder="1" applyAlignment="1">
      <alignment horizontal="center" vertical="center" wrapText="1" readingOrder="2"/>
    </xf>
    <xf numFmtId="165" fontId="49" fillId="15" borderId="137" xfId="1" applyNumberFormat="1" applyFont="1" applyFill="1" applyBorder="1" applyAlignment="1">
      <alignment horizontal="center" vertical="center" wrapText="1" readingOrder="2"/>
    </xf>
    <xf numFmtId="165" fontId="49" fillId="15" borderId="138" xfId="1" applyNumberFormat="1" applyFont="1" applyFill="1" applyBorder="1" applyAlignment="1">
      <alignment horizontal="center" vertical="center" wrapText="1" readingOrder="2"/>
    </xf>
    <xf numFmtId="0" fontId="21" fillId="0" borderId="127" xfId="0" applyFont="1" applyBorder="1" applyAlignment="1">
      <alignment horizontal="center" vertical="center" wrapText="1" readingOrder="2"/>
    </xf>
    <xf numFmtId="165" fontId="21" fillId="0" borderId="127" xfId="0" applyNumberFormat="1" applyFont="1" applyBorder="1" applyAlignment="1">
      <alignment horizontal="center" vertical="center" wrapText="1" readingOrder="2"/>
    </xf>
    <xf numFmtId="0" fontId="48" fillId="15" borderId="127" xfId="0" applyFont="1" applyFill="1" applyBorder="1" applyAlignment="1">
      <alignment horizontal="center" vertical="center" wrapText="1" readingOrder="2"/>
    </xf>
    <xf numFmtId="165" fontId="48" fillId="15" borderId="127" xfId="0" applyNumberFormat="1" applyFont="1" applyFill="1" applyBorder="1" applyAlignment="1">
      <alignment horizontal="center" vertical="center" wrapText="1" readingOrder="2"/>
    </xf>
    <xf numFmtId="165" fontId="21" fillId="16" borderId="127" xfId="0" applyNumberFormat="1" applyFont="1" applyFill="1" applyBorder="1" applyAlignment="1">
      <alignment horizontal="center" vertical="center" wrapText="1" readingOrder="2"/>
    </xf>
    <xf numFmtId="165" fontId="51" fillId="15" borderId="127" xfId="0" applyNumberFormat="1" applyFont="1" applyFill="1" applyBorder="1" applyAlignment="1">
      <alignment horizontal="center" vertical="center" wrapText="1" readingOrder="2"/>
    </xf>
    <xf numFmtId="0" fontId="26" fillId="11" borderId="127" xfId="0" applyFont="1" applyFill="1" applyBorder="1" applyAlignment="1">
      <alignment horizontal="right" vertical="center" wrapText="1" readingOrder="2"/>
    </xf>
    <xf numFmtId="0" fontId="49" fillId="15" borderId="137" xfId="0" applyFont="1" applyFill="1" applyBorder="1" applyAlignment="1">
      <alignment horizontal="center" vertical="center" wrapText="1" readingOrder="2"/>
    </xf>
    <xf numFmtId="0" fontId="49" fillId="15" borderId="181" xfId="0" applyFont="1" applyFill="1" applyBorder="1" applyAlignment="1">
      <alignment horizontal="center" vertical="center" wrapText="1" readingOrder="2"/>
    </xf>
    <xf numFmtId="0" fontId="49" fillId="15" borderId="138" xfId="0" applyFont="1" applyFill="1" applyBorder="1" applyAlignment="1">
      <alignment horizontal="center" vertical="center" wrapText="1" readingOrder="2"/>
    </xf>
    <xf numFmtId="165" fontId="49" fillId="15" borderId="137" xfId="0" applyNumberFormat="1" applyFont="1" applyFill="1" applyBorder="1" applyAlignment="1">
      <alignment horizontal="center" vertical="center" wrapText="1" readingOrder="2"/>
    </xf>
    <xf numFmtId="165" fontId="49" fillId="15" borderId="138" xfId="0" applyNumberFormat="1" applyFont="1" applyFill="1" applyBorder="1" applyAlignment="1">
      <alignment horizontal="center" vertical="center" wrapText="1" readingOrder="2"/>
    </xf>
    <xf numFmtId="165" fontId="49" fillId="15" borderId="127" xfId="0" applyNumberFormat="1" applyFont="1" applyFill="1" applyBorder="1" applyAlignment="1">
      <alignment horizontal="center" vertical="center" wrapText="1" readingOrder="2"/>
    </xf>
    <xf numFmtId="165" fontId="14" fillId="15" borderId="127" xfId="0" applyNumberFormat="1" applyFont="1" applyFill="1" applyBorder="1" applyAlignment="1">
      <alignment horizontal="center" vertical="center" wrapText="1" readingOrder="2"/>
    </xf>
    <xf numFmtId="0" fontId="52" fillId="0" borderId="128" xfId="0" applyFont="1" applyBorder="1" applyAlignment="1">
      <alignment horizontal="right" readingOrder="2"/>
    </xf>
    <xf numFmtId="0" fontId="28" fillId="0" borderId="127" xfId="0" applyFont="1" applyBorder="1" applyAlignment="1">
      <alignment horizontal="center" vertical="center" wrapText="1" readingOrder="2"/>
    </xf>
    <xf numFmtId="0" fontId="15" fillId="0" borderId="127" xfId="0" applyFont="1" applyFill="1" applyBorder="1" applyAlignment="1">
      <alignment horizontal="center" vertical="center" readingOrder="2"/>
    </xf>
    <xf numFmtId="0" fontId="31" fillId="0" borderId="0" xfId="1" applyFont="1" applyBorder="1" applyAlignment="1">
      <alignment horizontal="right"/>
    </xf>
    <xf numFmtId="0" fontId="16" fillId="0" borderId="127" xfId="0" applyFont="1" applyBorder="1" applyAlignment="1">
      <alignment horizontal="center" vertical="center" wrapText="1" readingOrder="2"/>
    </xf>
    <xf numFmtId="0" fontId="37" fillId="0" borderId="132" xfId="1" applyFont="1" applyBorder="1" applyAlignment="1">
      <alignment horizontal="center" vertical="center"/>
    </xf>
    <xf numFmtId="0" fontId="37" fillId="0" borderId="128" xfId="1" applyFont="1" applyBorder="1" applyAlignment="1">
      <alignment horizontal="center" vertical="center"/>
    </xf>
    <xf numFmtId="0" fontId="37" fillId="0" borderId="133" xfId="1" applyFont="1" applyBorder="1" applyAlignment="1">
      <alignment horizontal="center" vertical="center"/>
    </xf>
    <xf numFmtId="0" fontId="25" fillId="9" borderId="127" xfId="0" applyFont="1" applyFill="1" applyBorder="1" applyAlignment="1">
      <alignment horizontal="center" vertical="center" wrapText="1" readingOrder="2"/>
    </xf>
    <xf numFmtId="0" fontId="14" fillId="15" borderId="271" xfId="0" applyFont="1" applyFill="1" applyBorder="1" applyAlignment="1">
      <alignment horizontal="right" vertical="center"/>
    </xf>
    <xf numFmtId="0" fontId="14" fillId="15" borderId="272" xfId="0" applyFont="1" applyFill="1" applyBorder="1" applyAlignment="1">
      <alignment horizontal="right" vertical="center"/>
    </xf>
    <xf numFmtId="0" fontId="47" fillId="0" borderId="0" xfId="1" applyFont="1" applyBorder="1" applyAlignment="1">
      <alignment horizontal="right" vertical="center"/>
    </xf>
    <xf numFmtId="0" fontId="14" fillId="15" borderId="270" xfId="0" applyFont="1" applyFill="1" applyBorder="1" applyAlignment="1">
      <alignment horizontal="center" vertical="center"/>
    </xf>
    <xf numFmtId="0" fontId="14" fillId="15" borderId="273" xfId="0" applyFont="1" applyFill="1" applyBorder="1" applyAlignment="1">
      <alignment horizontal="center" vertical="center"/>
    </xf>
    <xf numFmtId="0" fontId="14" fillId="15" borderId="269" xfId="0" applyFont="1" applyFill="1" applyBorder="1" applyAlignment="1">
      <alignment horizontal="center" vertical="center"/>
    </xf>
    <xf numFmtId="0" fontId="14" fillId="15" borderId="272" xfId="0" applyFont="1" applyFill="1" applyBorder="1" applyAlignment="1">
      <alignment horizontal="center" vertical="center"/>
    </xf>
    <xf numFmtId="0" fontId="14" fillId="15" borderId="268" xfId="0" applyFont="1" applyFill="1" applyBorder="1" applyAlignment="1">
      <alignment horizontal="center" vertical="center"/>
    </xf>
    <xf numFmtId="0" fontId="14" fillId="15" borderId="271" xfId="0" applyFont="1" applyFill="1" applyBorder="1" applyAlignment="1">
      <alignment horizontal="center" vertical="center"/>
    </xf>
    <xf numFmtId="0" fontId="29" fillId="0" borderId="73" xfId="0" applyFont="1" applyBorder="1" applyAlignment="1">
      <alignment horizontal="center" vertical="center"/>
    </xf>
    <xf numFmtId="0" fontId="29" fillId="0" borderId="53" xfId="0" applyFont="1" applyBorder="1" applyAlignment="1">
      <alignment horizontal="center" vertical="center"/>
    </xf>
    <xf numFmtId="0" fontId="29" fillId="0" borderId="141" xfId="0" applyFont="1" applyBorder="1" applyAlignment="1">
      <alignment horizontal="center" vertical="center"/>
    </xf>
    <xf numFmtId="0" fontId="29" fillId="0" borderId="67" xfId="0" applyFont="1" applyBorder="1" applyAlignment="1">
      <alignment horizontal="center" vertical="center"/>
    </xf>
    <xf numFmtId="0" fontId="32" fillId="0" borderId="74" xfId="1" applyFont="1" applyBorder="1" applyAlignment="1">
      <alignment horizontal="center" vertical="center"/>
    </xf>
    <xf numFmtId="0" fontId="32" fillId="0" borderId="54" xfId="1" applyFont="1" applyBorder="1" applyAlignment="1">
      <alignment horizontal="center" vertical="center"/>
    </xf>
    <xf numFmtId="0" fontId="28" fillId="15" borderId="98" xfId="0" applyFont="1" applyFill="1" applyBorder="1" applyAlignment="1">
      <alignment horizontal="center" vertical="center"/>
    </xf>
    <xf numFmtId="165" fontId="14" fillId="0" borderId="87" xfId="0" applyNumberFormat="1" applyFont="1" applyBorder="1" applyAlignment="1">
      <alignment horizontal="center" vertical="center" shrinkToFit="1"/>
    </xf>
    <xf numFmtId="165" fontId="14" fillId="0" borderId="89" xfId="0" applyNumberFormat="1" applyFont="1" applyBorder="1" applyAlignment="1">
      <alignment horizontal="center" vertical="center" shrinkToFit="1"/>
    </xf>
    <xf numFmtId="165" fontId="14" fillId="0" borderId="88" xfId="0" applyNumberFormat="1" applyFont="1" applyBorder="1" applyAlignment="1">
      <alignment horizontal="center" vertical="center" shrinkToFit="1"/>
    </xf>
    <xf numFmtId="165" fontId="14" fillId="0" borderId="121" xfId="0" applyNumberFormat="1" applyFont="1" applyBorder="1" applyAlignment="1">
      <alignment horizontal="center" vertical="center" shrinkToFit="1"/>
    </xf>
    <xf numFmtId="165" fontId="14" fillId="0" borderId="119" xfId="0" applyNumberFormat="1" applyFont="1" applyBorder="1" applyAlignment="1">
      <alignment horizontal="center" vertical="center" shrinkToFit="1"/>
    </xf>
    <xf numFmtId="165" fontId="14" fillId="0" borderId="120" xfId="0" applyNumberFormat="1" applyFont="1" applyBorder="1" applyAlignment="1">
      <alignment horizontal="center" vertical="center" shrinkToFit="1"/>
    </xf>
    <xf numFmtId="0" fontId="62" fillId="0" borderId="93" xfId="1" applyFont="1" applyBorder="1" applyAlignment="1">
      <alignment horizontal="right" vertical="center"/>
    </xf>
    <xf numFmtId="0" fontId="36" fillId="15" borderId="197" xfId="0" applyFont="1" applyFill="1" applyBorder="1" applyAlignment="1">
      <alignment horizontal="right" vertical="center"/>
    </xf>
    <xf numFmtId="0" fontId="30" fillId="0" borderId="197" xfId="0" applyFont="1" applyBorder="1" applyAlignment="1">
      <alignment horizontal="right" vertical="center"/>
    </xf>
    <xf numFmtId="0" fontId="35" fillId="15" borderId="200" xfId="1" applyFont="1" applyFill="1" applyBorder="1" applyAlignment="1">
      <alignment horizontal="right" vertical="center"/>
    </xf>
    <xf numFmtId="0" fontId="61" fillId="0" borderId="0" xfId="1" applyFont="1" applyBorder="1" applyAlignment="1">
      <alignment horizontal="right" vertical="center"/>
    </xf>
    <xf numFmtId="0" fontId="14" fillId="15" borderId="194" xfId="0" applyFont="1" applyFill="1" applyBorder="1" applyAlignment="1">
      <alignment horizontal="center" vertical="center"/>
    </xf>
    <xf numFmtId="0" fontId="38" fillId="0" borderId="0" xfId="1" applyFont="1" applyBorder="1" applyAlignment="1">
      <alignment horizontal="right" vertical="center"/>
    </xf>
    <xf numFmtId="0" fontId="15" fillId="8" borderId="37" xfId="0" applyFont="1" applyFill="1" applyBorder="1" applyAlignment="1">
      <alignment horizontal="center" vertical="center"/>
    </xf>
    <xf numFmtId="0" fontId="15" fillId="8" borderId="22" xfId="0" applyFont="1" applyFill="1" applyBorder="1" applyAlignment="1">
      <alignment horizontal="center" vertical="center"/>
    </xf>
    <xf numFmtId="0" fontId="15" fillId="8" borderId="58" xfId="0" applyFont="1" applyFill="1" applyBorder="1" applyAlignment="1">
      <alignment horizontal="center" vertical="center"/>
    </xf>
    <xf numFmtId="0" fontId="15" fillId="8" borderId="59" xfId="0" applyFont="1" applyFill="1" applyBorder="1" applyAlignment="1">
      <alignment horizontal="center" vertical="center"/>
    </xf>
    <xf numFmtId="0" fontId="15" fillId="0" borderId="73" xfId="0" applyFont="1" applyBorder="1" applyAlignment="1">
      <alignment horizontal="center"/>
    </xf>
    <xf numFmtId="0" fontId="15" fillId="0" borderId="53" xfId="0" applyFont="1" applyBorder="1" applyAlignment="1">
      <alignment horizontal="center"/>
    </xf>
    <xf numFmtId="0" fontId="15" fillId="0" borderId="24" xfId="0" applyFont="1" applyBorder="1" applyAlignment="1">
      <alignment horizontal="center"/>
    </xf>
    <xf numFmtId="0" fontId="52" fillId="15" borderId="74" xfId="0" applyFont="1" applyFill="1" applyBorder="1" applyAlignment="1">
      <alignment horizontal="center"/>
    </xf>
    <xf numFmtId="0" fontId="52" fillId="15" borderId="54" xfId="0" applyFont="1" applyFill="1" applyBorder="1" applyAlignment="1">
      <alignment horizontal="center"/>
    </xf>
    <xf numFmtId="0" fontId="52" fillId="15" borderId="55" xfId="0" applyFont="1" applyFill="1" applyBorder="1" applyAlignment="1">
      <alignment horizontal="center"/>
    </xf>
    <xf numFmtId="0" fontId="15" fillId="8" borderId="73" xfId="0" applyFont="1" applyFill="1" applyBorder="1" applyAlignment="1">
      <alignment horizontal="center"/>
    </xf>
    <xf numFmtId="0" fontId="15" fillId="8" borderId="53" xfId="0" applyFont="1" applyFill="1" applyBorder="1" applyAlignment="1">
      <alignment horizontal="center"/>
    </xf>
    <xf numFmtId="0" fontId="15" fillId="8" borderId="24" xfId="0" applyFont="1" applyFill="1" applyBorder="1" applyAlignment="1">
      <alignment horizontal="center"/>
    </xf>
    <xf numFmtId="0" fontId="15" fillId="8" borderId="74" xfId="0" applyFont="1" applyFill="1" applyBorder="1" applyAlignment="1">
      <alignment horizontal="center"/>
    </xf>
    <xf numFmtId="0" fontId="15" fillId="8" borderId="54" xfId="0" applyFont="1" applyFill="1" applyBorder="1" applyAlignment="1">
      <alignment horizontal="center"/>
    </xf>
    <xf numFmtId="0" fontId="15" fillId="8" borderId="55" xfId="0" applyFont="1" applyFill="1" applyBorder="1" applyAlignment="1">
      <alignment horizontal="center"/>
    </xf>
    <xf numFmtId="0" fontId="15" fillId="8" borderId="23" xfId="0" applyFont="1" applyFill="1" applyBorder="1" applyAlignment="1">
      <alignment horizontal="center"/>
    </xf>
    <xf numFmtId="0" fontId="52" fillId="15" borderId="48" xfId="0" applyFont="1" applyFill="1" applyBorder="1" applyAlignment="1">
      <alignment horizontal="center"/>
    </xf>
    <xf numFmtId="0" fontId="15" fillId="8" borderId="45" xfId="0" applyFont="1" applyFill="1" applyBorder="1" applyAlignment="1">
      <alignment horizontal="center" vertical="center"/>
    </xf>
    <xf numFmtId="0" fontId="15" fillId="8" borderId="60" xfId="0" applyFont="1" applyFill="1" applyBorder="1" applyAlignment="1">
      <alignment horizontal="center" vertical="center"/>
    </xf>
    <xf numFmtId="0" fontId="59" fillId="15" borderId="38" xfId="1" applyFont="1" applyFill="1" applyBorder="1" applyAlignment="1">
      <alignment horizontal="right" vertical="center" shrinkToFit="1"/>
    </xf>
    <xf numFmtId="0" fontId="29" fillId="0" borderId="22" xfId="0" applyFont="1" applyBorder="1" applyAlignment="1">
      <alignment horizontal="right" vertical="center"/>
    </xf>
    <xf numFmtId="0" fontId="29" fillId="15" borderId="22" xfId="0" applyFont="1" applyFill="1" applyBorder="1" applyAlignment="1">
      <alignment horizontal="right" vertical="center"/>
    </xf>
    <xf numFmtId="0" fontId="28" fillId="7" borderId="64" xfId="0" applyFont="1" applyFill="1" applyBorder="1" applyAlignment="1">
      <alignment horizontal="center" vertical="center"/>
    </xf>
    <xf numFmtId="0" fontId="28" fillId="7" borderId="15" xfId="0" applyFont="1" applyFill="1" applyBorder="1" applyAlignment="1">
      <alignment horizontal="center" vertical="center"/>
    </xf>
    <xf numFmtId="0" fontId="28" fillId="7" borderId="65" xfId="0" applyFont="1" applyFill="1" applyBorder="1" applyAlignment="1">
      <alignment horizontal="center" vertical="center"/>
    </xf>
    <xf numFmtId="0" fontId="29" fillId="0" borderId="69" xfId="0" applyFont="1" applyBorder="1" applyAlignment="1">
      <alignment horizontal="right" vertical="center"/>
    </xf>
    <xf numFmtId="0" fontId="38" fillId="0" borderId="34" xfId="1" applyFont="1" applyBorder="1" applyAlignment="1">
      <alignment horizontal="right" vertical="center" readingOrder="2"/>
    </xf>
    <xf numFmtId="0" fontId="28" fillId="15" borderId="37" xfId="0" applyFont="1" applyFill="1" applyBorder="1" applyAlignment="1">
      <alignment horizontal="center" vertical="center"/>
    </xf>
    <xf numFmtId="0" fontId="28" fillId="15" borderId="22" xfId="0" applyFont="1" applyFill="1" applyBorder="1" applyAlignment="1">
      <alignment horizontal="right" vertical="center"/>
    </xf>
    <xf numFmtId="0" fontId="28" fillId="15" borderId="38" xfId="0" applyFont="1" applyFill="1" applyBorder="1" applyAlignment="1">
      <alignment horizontal="right" vertical="center"/>
    </xf>
    <xf numFmtId="0" fontId="15" fillId="0" borderId="121" xfId="0" applyFont="1" applyBorder="1" applyAlignment="1">
      <alignment horizontal="center"/>
    </xf>
    <xf numFmtId="0" fontId="15" fillId="0" borderId="120" xfId="0" applyFont="1" applyBorder="1" applyAlignment="1">
      <alignment horizontal="center"/>
    </xf>
    <xf numFmtId="0" fontId="15" fillId="0" borderId="116" xfId="0" applyFont="1" applyBorder="1" applyAlignment="1">
      <alignment horizontal="center"/>
    </xf>
    <xf numFmtId="0" fontId="15" fillId="0" borderId="85" xfId="0" applyFont="1" applyBorder="1" applyAlignment="1">
      <alignment horizontal="center"/>
    </xf>
    <xf numFmtId="0" fontId="16" fillId="8" borderId="121" xfId="0" applyFont="1" applyFill="1" applyBorder="1" applyAlignment="1">
      <alignment horizontal="center" vertical="center"/>
    </xf>
    <xf numFmtId="0" fontId="16" fillId="8" borderId="120" xfId="0" applyFont="1" applyFill="1" applyBorder="1" applyAlignment="1">
      <alignment horizontal="center" vertical="center"/>
    </xf>
    <xf numFmtId="0" fontId="47" fillId="0" borderId="93" xfId="1" applyFont="1" applyBorder="1" applyAlignment="1">
      <alignment horizontal="right" vertical="center"/>
    </xf>
    <xf numFmtId="0" fontId="15" fillId="0" borderId="123" xfId="0" applyFont="1" applyBorder="1" applyAlignment="1">
      <alignment horizontal="center" vertical="center"/>
    </xf>
    <xf numFmtId="0" fontId="15" fillId="0" borderId="117" xfId="0" applyFont="1" applyBorder="1" applyAlignment="1">
      <alignment horizontal="center" vertical="center"/>
    </xf>
    <xf numFmtId="0" fontId="15" fillId="0" borderId="85" xfId="0" applyFont="1" applyBorder="1" applyAlignment="1">
      <alignment horizontal="center" vertical="center"/>
    </xf>
    <xf numFmtId="0" fontId="28" fillId="8" borderId="116" xfId="0" applyFont="1" applyFill="1" applyBorder="1" applyAlignment="1">
      <alignment horizontal="center" vertical="center"/>
    </xf>
    <xf numFmtId="0" fontId="28" fillId="8" borderId="117" xfId="0" applyFont="1" applyFill="1" applyBorder="1" applyAlignment="1">
      <alignment horizontal="center" vertical="center"/>
    </xf>
    <xf numFmtId="0" fontId="28" fillId="8" borderId="85" xfId="0" applyFont="1" applyFill="1" applyBorder="1" applyAlignment="1">
      <alignment horizontal="center" vertical="center"/>
    </xf>
    <xf numFmtId="0" fontId="15" fillId="0" borderId="113" xfId="0" applyFont="1" applyBorder="1" applyAlignment="1">
      <alignment horizontal="center"/>
    </xf>
    <xf numFmtId="0" fontId="15" fillId="0" borderId="115" xfId="0" applyFont="1" applyBorder="1" applyAlignment="1">
      <alignment horizontal="center"/>
    </xf>
    <xf numFmtId="0" fontId="15" fillId="0" borderId="87" xfId="0" applyFont="1" applyBorder="1" applyAlignment="1">
      <alignment horizontal="center"/>
    </xf>
    <xf numFmtId="0" fontId="15" fillId="0" borderId="88" xfId="0" applyFont="1" applyBorder="1" applyAlignment="1">
      <alignment horizontal="center"/>
    </xf>
    <xf numFmtId="0" fontId="28" fillId="8" borderId="109" xfId="0" applyFont="1" applyFill="1" applyBorder="1" applyAlignment="1">
      <alignment horizontal="center" vertical="center"/>
    </xf>
    <xf numFmtId="0" fontId="28" fillId="8" borderId="96" xfId="0" applyFont="1" applyFill="1" applyBorder="1" applyAlignment="1">
      <alignment horizontal="center" vertical="center"/>
    </xf>
    <xf numFmtId="0" fontId="28" fillId="8" borderId="110" xfId="0" applyFont="1" applyFill="1" applyBorder="1" applyAlignment="1">
      <alignment horizontal="center" vertical="center"/>
    </xf>
    <xf numFmtId="0" fontId="28" fillId="8" borderId="108" xfId="0" applyFont="1" applyFill="1" applyBorder="1" applyAlignment="1">
      <alignment horizontal="center" vertical="center"/>
    </xf>
    <xf numFmtId="0" fontId="28" fillId="8" borderId="106" xfId="0" applyFont="1" applyFill="1" applyBorder="1" applyAlignment="1">
      <alignment horizontal="center" vertical="center"/>
    </xf>
    <xf numFmtId="0" fontId="28" fillId="8" borderId="86" xfId="0" applyFont="1" applyFill="1" applyBorder="1" applyAlignment="1">
      <alignment horizontal="center" vertical="center"/>
    </xf>
    <xf numFmtId="0" fontId="28" fillId="8" borderId="190" xfId="0" applyFont="1" applyFill="1" applyBorder="1" applyAlignment="1">
      <alignment horizontal="center" vertical="center"/>
    </xf>
    <xf numFmtId="0" fontId="28" fillId="8" borderId="191" xfId="0" applyFont="1" applyFill="1" applyBorder="1" applyAlignment="1">
      <alignment horizontal="center" vertical="center"/>
    </xf>
    <xf numFmtId="0" fontId="28" fillId="8" borderId="192" xfId="0" applyFont="1" applyFill="1" applyBorder="1" applyAlignment="1">
      <alignment horizontal="center" vertical="center"/>
    </xf>
    <xf numFmtId="0" fontId="28" fillId="8" borderId="189" xfId="0" applyFont="1" applyFill="1" applyBorder="1" applyAlignment="1">
      <alignment horizontal="center" vertical="center"/>
    </xf>
    <xf numFmtId="0" fontId="28" fillId="8" borderId="114" xfId="0" applyFont="1" applyFill="1" applyBorder="1" applyAlignment="1">
      <alignment horizontal="center" vertical="center"/>
    </xf>
    <xf numFmtId="0" fontId="28" fillId="8" borderId="115" xfId="0" applyFont="1" applyFill="1" applyBorder="1" applyAlignment="1">
      <alignment horizontal="center" vertical="center"/>
    </xf>
    <xf numFmtId="0" fontId="28" fillId="8" borderId="107" xfId="0" applyFont="1" applyFill="1" applyBorder="1" applyAlignment="1">
      <alignment horizontal="center" vertical="center"/>
    </xf>
    <xf numFmtId="0" fontId="28" fillId="8" borderId="104" xfId="0" applyFont="1" applyFill="1" applyBorder="1" applyAlignment="1">
      <alignment horizontal="center" vertical="center"/>
    </xf>
    <xf numFmtId="0" fontId="28" fillId="8" borderId="90" xfId="0" applyFont="1" applyFill="1" applyBorder="1" applyAlignment="1">
      <alignment horizontal="center" vertical="center"/>
    </xf>
    <xf numFmtId="0" fontId="15" fillId="8" borderId="103" xfId="0" applyFont="1" applyFill="1" applyBorder="1" applyAlignment="1">
      <alignment horizontal="center" vertical="center"/>
    </xf>
    <xf numFmtId="0" fontId="15" fillId="8" borderId="104" xfId="0" applyFont="1" applyFill="1" applyBorder="1" applyAlignment="1">
      <alignment horizontal="center" vertical="center"/>
    </xf>
    <xf numFmtId="0" fontId="15" fillId="8" borderId="90" xfId="0" applyFont="1" applyFill="1" applyBorder="1" applyAlignment="1">
      <alignment horizontal="center" vertical="center"/>
    </xf>
    <xf numFmtId="0" fontId="15" fillId="8" borderId="105" xfId="0" applyFont="1" applyFill="1" applyBorder="1" applyAlignment="1">
      <alignment horizontal="center" vertical="center"/>
    </xf>
    <xf numFmtId="0" fontId="15" fillId="8" borderId="106" xfId="0" applyFont="1" applyFill="1" applyBorder="1" applyAlignment="1">
      <alignment horizontal="center" vertical="center"/>
    </xf>
    <xf numFmtId="0" fontId="15" fillId="8" borderId="86" xfId="0" applyFont="1" applyFill="1" applyBorder="1" applyAlignment="1">
      <alignment horizontal="center" vertical="center"/>
    </xf>
    <xf numFmtId="0" fontId="28" fillId="8" borderId="111" xfId="0" applyFont="1" applyFill="1" applyBorder="1" applyAlignment="1">
      <alignment horizontal="center" vertical="center"/>
    </xf>
    <xf numFmtId="0" fontId="28" fillId="8" borderId="0" xfId="0" applyFont="1" applyFill="1" applyBorder="1" applyAlignment="1">
      <alignment horizontal="center" vertical="center"/>
    </xf>
    <xf numFmtId="0" fontId="28" fillId="8" borderId="112" xfId="0" applyFont="1" applyFill="1" applyBorder="1" applyAlignment="1">
      <alignment horizontal="center" vertical="center"/>
    </xf>
    <xf numFmtId="0" fontId="28" fillId="0" borderId="142" xfId="0" applyFont="1" applyBorder="1" applyAlignment="1">
      <alignment horizontal="center" vertical="center"/>
    </xf>
    <xf numFmtId="0" fontId="28" fillId="0" borderId="141" xfId="0" applyFont="1" applyBorder="1" applyAlignment="1">
      <alignment horizontal="center" vertical="center"/>
    </xf>
    <xf numFmtId="0" fontId="28" fillId="0" borderId="33" xfId="0" applyFont="1" applyBorder="1" applyAlignment="1">
      <alignment horizontal="center" vertical="center"/>
    </xf>
    <xf numFmtId="0" fontId="14" fillId="15" borderId="47" xfId="0" applyFont="1" applyFill="1" applyBorder="1" applyAlignment="1">
      <alignment horizontal="center" vertical="center"/>
    </xf>
    <xf numFmtId="0" fontId="14" fillId="15" borderId="56" xfId="0" applyFont="1" applyFill="1" applyBorder="1" applyAlignment="1">
      <alignment horizontal="center" vertical="center"/>
    </xf>
    <xf numFmtId="0" fontId="28" fillId="0" borderId="48"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9" fillId="0" borderId="147" xfId="0" applyFont="1" applyBorder="1" applyAlignment="1">
      <alignment horizontal="right" vertical="center"/>
    </xf>
    <xf numFmtId="0" fontId="29" fillId="0" borderId="148" xfId="0" applyFont="1" applyBorder="1" applyAlignment="1">
      <alignment horizontal="right" vertical="center"/>
    </xf>
    <xf numFmtId="0" fontId="29" fillId="0" borderId="149" xfId="0" applyFont="1" applyBorder="1" applyAlignment="1">
      <alignment horizontal="right" vertical="center"/>
    </xf>
    <xf numFmtId="0" fontId="29" fillId="0" borderId="153" xfId="0" applyFont="1" applyBorder="1" applyAlignment="1">
      <alignment horizontal="right" vertical="center"/>
    </xf>
    <xf numFmtId="0" fontId="29" fillId="0" borderId="154" xfId="0" applyFont="1" applyBorder="1" applyAlignment="1">
      <alignment horizontal="right" vertical="center"/>
    </xf>
    <xf numFmtId="0" fontId="14" fillId="0" borderId="220" xfId="0" applyFont="1" applyBorder="1" applyAlignment="1">
      <alignment horizontal="right" vertical="center"/>
    </xf>
    <xf numFmtId="0" fontId="14" fillId="0" borderId="161" xfId="0" applyFont="1" applyBorder="1" applyAlignment="1">
      <alignment horizontal="right" vertical="center"/>
    </xf>
    <xf numFmtId="0" fontId="14" fillId="0" borderId="221" xfId="0" applyFont="1" applyBorder="1" applyAlignment="1">
      <alignment horizontal="right" vertical="center"/>
    </xf>
    <xf numFmtId="0" fontId="14" fillId="2" borderId="147"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149" xfId="0" applyFont="1" applyFill="1" applyBorder="1" applyAlignment="1">
      <alignment horizontal="center" vertical="center"/>
    </xf>
    <xf numFmtId="0" fontId="1" fillId="0" borderId="0" xfId="1" applyBorder="1" applyAlignment="1">
      <alignment horizontal="right"/>
    </xf>
    <xf numFmtId="0" fontId="15" fillId="0" borderId="178" xfId="0" applyFont="1" applyBorder="1" applyAlignment="1">
      <alignment vertical="center"/>
    </xf>
    <xf numFmtId="0" fontId="15" fillId="0" borderId="179" xfId="0" applyFont="1" applyBorder="1" applyAlignment="1">
      <alignment vertical="center"/>
    </xf>
    <xf numFmtId="0" fontId="15" fillId="0" borderId="180" xfId="0" applyFont="1" applyBorder="1" applyAlignment="1">
      <alignment vertical="center"/>
    </xf>
    <xf numFmtId="0" fontId="15" fillId="0" borderId="163" xfId="0" applyFont="1" applyBorder="1" applyAlignment="1">
      <alignment vertical="center"/>
    </xf>
    <xf numFmtId="0" fontId="15" fillId="0" borderId="170" xfId="0" applyFont="1" applyBorder="1" applyAlignment="1">
      <alignment horizontal="right" vertical="center"/>
    </xf>
    <xf numFmtId="0" fontId="15" fillId="0" borderId="171" xfId="0" applyFont="1" applyBorder="1" applyAlignment="1">
      <alignment horizontal="right" vertical="center"/>
    </xf>
    <xf numFmtId="0" fontId="15" fillId="0" borderId="172" xfId="0" applyFont="1" applyBorder="1" applyAlignment="1">
      <alignment horizontal="right" vertical="center"/>
    </xf>
    <xf numFmtId="0" fontId="15" fillId="0" borderId="173" xfId="0" applyFont="1" applyBorder="1" applyAlignment="1">
      <alignment horizontal="right" vertical="center"/>
    </xf>
    <xf numFmtId="0" fontId="15" fillId="0" borderId="174" xfId="0" applyFont="1" applyBorder="1" applyAlignment="1">
      <alignment horizontal="right" vertical="center"/>
    </xf>
    <xf numFmtId="0" fontId="15" fillId="0" borderId="175" xfId="0" applyFont="1" applyBorder="1" applyAlignment="1">
      <alignment horizontal="right" vertical="center"/>
    </xf>
    <xf numFmtId="0" fontId="15" fillId="0" borderId="176" xfId="0" applyFont="1" applyBorder="1" applyAlignment="1">
      <alignment horizontal="right" vertical="center"/>
    </xf>
    <xf numFmtId="0" fontId="15" fillId="0" borderId="177" xfId="0" applyFont="1" applyBorder="1" applyAlignment="1">
      <alignment horizontal="right" vertical="center"/>
    </xf>
    <xf numFmtId="0" fontId="15" fillId="0" borderId="147" xfId="0" applyFont="1" applyBorder="1" applyAlignment="1">
      <alignment horizontal="right" vertical="center"/>
    </xf>
    <xf numFmtId="0" fontId="15" fillId="0" borderId="154" xfId="0" applyFont="1" applyBorder="1" applyAlignment="1">
      <alignment horizontal="right" vertical="center"/>
    </xf>
    <xf numFmtId="0" fontId="15" fillId="0" borderId="159" xfId="0" applyFont="1" applyBorder="1" applyAlignment="1">
      <alignment horizontal="right" vertical="center"/>
    </xf>
    <xf numFmtId="0" fontId="15" fillId="0" borderId="156" xfId="0" applyFont="1" applyBorder="1" applyAlignment="1">
      <alignment horizontal="right" vertical="center"/>
    </xf>
    <xf numFmtId="0" fontId="15" fillId="0" borderId="153" xfId="0" applyFont="1" applyBorder="1" applyAlignment="1">
      <alignment horizontal="right" vertical="center"/>
    </xf>
    <xf numFmtId="0" fontId="15" fillId="0" borderId="148" xfId="0" applyFont="1" applyBorder="1" applyAlignment="1">
      <alignment horizontal="right" vertical="center"/>
    </xf>
    <xf numFmtId="0" fontId="15" fillId="0" borderId="149" xfId="0" applyFont="1" applyBorder="1" applyAlignment="1">
      <alignment horizontal="right" vertical="center"/>
    </xf>
    <xf numFmtId="0" fontId="15" fillId="0" borderId="147" xfId="0" applyFont="1" applyBorder="1" applyAlignment="1">
      <alignment horizontal="right"/>
    </xf>
    <xf numFmtId="0" fontId="15" fillId="0" borderId="148" xfId="0" applyFont="1" applyBorder="1" applyAlignment="1">
      <alignment horizontal="right"/>
    </xf>
    <xf numFmtId="0" fontId="15" fillId="0" borderId="149" xfId="0" applyFont="1" applyBorder="1" applyAlignment="1">
      <alignment horizontal="right"/>
    </xf>
    <xf numFmtId="0" fontId="15" fillId="0" borderId="155" xfId="0" applyFont="1" applyBorder="1" applyAlignment="1">
      <alignment horizontal="right"/>
    </xf>
    <xf numFmtId="0" fontId="15" fillId="0" borderId="156" xfId="0" applyFont="1" applyBorder="1" applyAlignment="1">
      <alignment horizontal="right"/>
    </xf>
    <xf numFmtId="0" fontId="15" fillId="0" borderId="158" xfId="0" applyFont="1" applyBorder="1" applyAlignment="1">
      <alignment horizontal="right"/>
    </xf>
    <xf numFmtId="0" fontId="29" fillId="0" borderId="159" xfId="0" applyFont="1" applyBorder="1" applyAlignment="1">
      <alignment horizontal="right" vertical="center"/>
    </xf>
    <xf numFmtId="0" fontId="29" fillId="0" borderId="157" xfId="0" applyFont="1" applyBorder="1" applyAlignment="1">
      <alignment horizontal="right" vertical="center"/>
    </xf>
    <xf numFmtId="0" fontId="29" fillId="0" borderId="156" xfId="0" applyFont="1" applyBorder="1" applyAlignment="1">
      <alignment horizontal="right" vertical="center"/>
    </xf>
    <xf numFmtId="0" fontId="29" fillId="0" borderId="155" xfId="0" applyFont="1" applyBorder="1" applyAlignment="1">
      <alignment horizontal="right" vertical="center"/>
    </xf>
    <xf numFmtId="0" fontId="29" fillId="0" borderId="158" xfId="0" applyFont="1" applyBorder="1" applyAlignment="1">
      <alignment horizontal="right" vertical="center"/>
    </xf>
    <xf numFmtId="0" fontId="15" fillId="0" borderId="160" xfId="0" applyFont="1" applyBorder="1" applyAlignment="1">
      <alignment horizontal="center"/>
    </xf>
    <xf numFmtId="0" fontId="15" fillId="0" borderId="161" xfId="0" applyFont="1" applyBorder="1" applyAlignment="1">
      <alignment horizontal="center"/>
    </xf>
    <xf numFmtId="0" fontId="14" fillId="2" borderId="150" xfId="0" applyFont="1" applyFill="1" applyBorder="1" applyAlignment="1">
      <alignment horizontal="center" vertical="center"/>
    </xf>
    <xf numFmtId="0" fontId="14" fillId="2" borderId="151" xfId="0" applyFont="1" applyFill="1" applyBorder="1" applyAlignment="1">
      <alignment horizontal="center" vertical="center"/>
    </xf>
    <xf numFmtId="0" fontId="14" fillId="2" borderId="152" xfId="0" applyFont="1" applyFill="1" applyBorder="1" applyAlignment="1">
      <alignment horizontal="center" vertical="center"/>
    </xf>
    <xf numFmtId="0" fontId="15" fillId="0" borderId="166" xfId="0" applyFont="1" applyBorder="1" applyAlignment="1">
      <alignment horizontal="right" vertical="center"/>
    </xf>
    <xf numFmtId="0" fontId="15" fillId="0" borderId="167" xfId="0" applyFont="1" applyBorder="1" applyAlignment="1">
      <alignment horizontal="right" vertical="center"/>
    </xf>
    <xf numFmtId="0" fontId="15" fillId="0" borderId="162" xfId="0" applyFont="1" applyBorder="1" applyAlignment="1">
      <alignment horizontal="right" vertical="center"/>
    </xf>
    <xf numFmtId="0" fontId="15" fillId="0" borderId="163" xfId="0" applyFont="1" applyBorder="1" applyAlignment="1">
      <alignment horizontal="right" vertical="center"/>
    </xf>
    <xf numFmtId="0" fontId="15" fillId="0" borderId="168" xfId="0" applyFont="1" applyBorder="1" applyAlignment="1">
      <alignment horizontal="right" vertical="center"/>
    </xf>
    <xf numFmtId="0" fontId="15" fillId="0" borderId="169" xfId="0" applyFont="1" applyBorder="1" applyAlignment="1">
      <alignment horizontal="right" vertical="center"/>
    </xf>
    <xf numFmtId="0" fontId="15" fillId="0" borderId="164" xfId="0" applyFont="1" applyBorder="1" applyAlignment="1">
      <alignment horizontal="right" vertical="center"/>
    </xf>
    <xf numFmtId="0" fontId="15" fillId="0" borderId="165" xfId="0" applyFont="1" applyBorder="1" applyAlignment="1">
      <alignment horizontal="right" vertical="center"/>
    </xf>
    <xf numFmtId="0" fontId="15" fillId="0" borderId="153" xfId="0" applyFont="1" applyBorder="1" applyAlignment="1">
      <alignment horizontal="center"/>
    </xf>
    <xf numFmtId="0" fontId="15" fillId="0" borderId="154" xfId="0" applyFont="1" applyBorder="1" applyAlignment="1">
      <alignment horizontal="center"/>
    </xf>
    <xf numFmtId="0" fontId="15" fillId="0" borderId="155" xfId="0" applyFont="1" applyBorder="1" applyAlignment="1">
      <alignment horizontal="center"/>
    </xf>
    <xf numFmtId="0" fontId="15" fillId="0" borderId="156" xfId="0" applyFont="1" applyBorder="1" applyAlignment="1">
      <alignment horizontal="center"/>
    </xf>
    <xf numFmtId="0" fontId="15" fillId="0" borderId="153" xfId="0" applyFont="1" applyBorder="1" applyAlignment="1">
      <alignment horizontal="right"/>
    </xf>
    <xf numFmtId="0" fontId="71" fillId="15" borderId="3" xfId="0" applyFont="1" applyFill="1" applyBorder="1" applyAlignment="1">
      <alignment horizontal="center"/>
    </xf>
    <xf numFmtId="49" fontId="72" fillId="15" borderId="17" xfId="0" applyNumberFormat="1" applyFont="1" applyFill="1" applyBorder="1"/>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8</xdr:col>
      <xdr:colOff>9526</xdr:colOff>
      <xdr:row>5</xdr:row>
      <xdr:rowOff>9525</xdr:rowOff>
    </xdr:from>
    <xdr:to>
      <xdr:col>12</xdr:col>
      <xdr:colOff>0</xdr:colOff>
      <xdr:row>5</xdr:row>
      <xdr:rowOff>219074</xdr:rowOff>
    </xdr:to>
    <xdr:sp macro="" textlink="">
      <xdr:nvSpPr>
        <xdr:cNvPr id="5" name="Flowchart: Process 4">
          <a:extLst>
            <a:ext uri="{FF2B5EF4-FFF2-40B4-BE49-F238E27FC236}">
              <a16:creationId xmlns="" xmlns:a16="http://schemas.microsoft.com/office/drawing/2014/main" id="{00000000-0008-0000-0100-000005000000}"/>
            </a:ext>
          </a:extLst>
        </xdr:cNvPr>
        <xdr:cNvSpPr/>
      </xdr:nvSpPr>
      <xdr:spPr>
        <a:xfrm>
          <a:off x="11227231799" y="1543050"/>
          <a:ext cx="2733675" cy="209549"/>
        </a:xfrm>
        <a:prstGeom prst="flowChartProcess">
          <a:avLst/>
        </a:prstGeom>
        <a:ln/>
      </xdr:spPr>
      <xdr:style>
        <a:lnRef idx="2">
          <a:schemeClr val="accent1"/>
        </a:lnRef>
        <a:fillRef idx="1">
          <a:schemeClr val="lt1"/>
        </a:fillRef>
        <a:effectRef idx="0">
          <a:schemeClr val="accent1"/>
        </a:effectRef>
        <a:fontRef idx="minor">
          <a:schemeClr val="dk1"/>
        </a:fontRef>
      </xdr:style>
      <xdr:txBody>
        <a:bodyPr vertOverflow="clip" horzOverflow="clip" numCol="13" rtlCol="1" anchor="t"/>
        <a:lstStyle/>
        <a:p>
          <a:pPr algn="r" rtl="1"/>
          <a:endParaRPr lang="fa-IR" sz="1100"/>
        </a:p>
      </xdr:txBody>
    </xdr:sp>
    <xdr:clientData/>
  </xdr:twoCellAnchor>
  <xdr:twoCellAnchor>
    <xdr:from>
      <xdr:col>0</xdr:col>
      <xdr:colOff>0</xdr:colOff>
      <xdr:row>7</xdr:row>
      <xdr:rowOff>57151</xdr:rowOff>
    </xdr:from>
    <xdr:to>
      <xdr:col>12</xdr:col>
      <xdr:colOff>0</xdr:colOff>
      <xdr:row>9</xdr:row>
      <xdr:rowOff>152401</xdr:rowOff>
    </xdr:to>
    <xdr:sp macro="" textlink="">
      <xdr:nvSpPr>
        <xdr:cNvPr id="7" name="Rectangle 6">
          <a:extLst>
            <a:ext uri="{FF2B5EF4-FFF2-40B4-BE49-F238E27FC236}">
              <a16:creationId xmlns="" xmlns:a16="http://schemas.microsoft.com/office/drawing/2014/main" id="{00000000-0008-0000-0100-000007000000}"/>
            </a:ext>
          </a:extLst>
        </xdr:cNvPr>
        <xdr:cNvSpPr/>
      </xdr:nvSpPr>
      <xdr:spPr>
        <a:xfrm>
          <a:off x="11227917600" y="2047876"/>
          <a:ext cx="8582025"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fa-IR" sz="1200" b="1">
              <a:solidFill>
                <a:sysClr val="windowText" lastClr="000000"/>
              </a:solidFill>
              <a:cs typeface="+mj-cs"/>
            </a:rPr>
            <a:t>مشخصات شخص حقوقي</a:t>
          </a:r>
        </a:p>
      </xdr:txBody>
    </xdr:sp>
    <xdr:clientData/>
  </xdr:twoCellAnchor>
  <xdr:twoCellAnchor>
    <xdr:from>
      <xdr:col>0</xdr:col>
      <xdr:colOff>0</xdr:colOff>
      <xdr:row>18</xdr:row>
      <xdr:rowOff>0</xdr:rowOff>
    </xdr:from>
    <xdr:to>
      <xdr:col>12</xdr:col>
      <xdr:colOff>0</xdr:colOff>
      <xdr:row>19</xdr:row>
      <xdr:rowOff>161925</xdr:rowOff>
    </xdr:to>
    <xdr:sp macro="" textlink="">
      <xdr:nvSpPr>
        <xdr:cNvPr id="8" name="Rectangle 7">
          <a:extLst>
            <a:ext uri="{FF2B5EF4-FFF2-40B4-BE49-F238E27FC236}">
              <a16:creationId xmlns="" xmlns:a16="http://schemas.microsoft.com/office/drawing/2014/main" id="{00000000-0008-0000-0100-000008000000}"/>
            </a:ext>
          </a:extLst>
        </xdr:cNvPr>
        <xdr:cNvSpPr/>
      </xdr:nvSpPr>
      <xdr:spPr>
        <a:xfrm>
          <a:off x="11227917600" y="6400800"/>
          <a:ext cx="8582025"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fa-IR" sz="1200" b="1">
              <a:solidFill>
                <a:sysClr val="windowText" lastClr="000000"/>
              </a:solidFill>
              <a:cs typeface="+mj-cs"/>
            </a:rPr>
            <a:t>مشخصات اقامتگاه قانوني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igimaliat.ir/" TargetMode="External"/><Relationship Id="rId1" Type="http://schemas.openxmlformats.org/officeDocument/2006/relationships/hyperlink" Target="http://www.digimaliat.i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N24"/>
  <sheetViews>
    <sheetView rightToLeft="1" workbookViewId="0">
      <selection activeCell="E19" sqref="E19:M19"/>
    </sheetView>
  </sheetViews>
  <sheetFormatPr defaultColWidth="9.109375" defaultRowHeight="14.4" x14ac:dyDescent="0.3"/>
  <cols>
    <col min="1" max="1" width="1.5546875" style="271" customWidth="1"/>
    <col min="2" max="2" width="11.5546875" style="271" bestFit="1" customWidth="1"/>
    <col min="3" max="5" width="9.109375" style="271"/>
    <col min="6" max="6" width="1.109375" style="271" customWidth="1"/>
    <col min="7" max="7" width="7.88671875" style="271" customWidth="1"/>
    <col min="8" max="8" width="1.44140625" style="271" customWidth="1"/>
    <col min="9" max="9" width="11.5546875" style="271" bestFit="1" customWidth="1"/>
    <col min="10" max="16384" width="9.109375" style="271"/>
  </cols>
  <sheetData>
    <row r="6" spans="4:14" ht="21" x14ac:dyDescent="0.4">
      <c r="D6" s="462" t="s">
        <v>663</v>
      </c>
      <c r="E6" s="463"/>
      <c r="F6" s="463"/>
      <c r="G6" s="463"/>
      <c r="H6" s="463"/>
      <c r="I6" s="463"/>
      <c r="J6" s="463"/>
      <c r="K6" s="463"/>
      <c r="L6" s="463"/>
      <c r="M6" s="463"/>
      <c r="N6" s="464"/>
    </row>
    <row r="8" spans="4:14" x14ac:dyDescent="0.3">
      <c r="E8" s="465" t="s">
        <v>664</v>
      </c>
      <c r="F8" s="466"/>
      <c r="G8" s="466"/>
      <c r="H8" s="466"/>
      <c r="I8" s="466"/>
      <c r="J8" s="466"/>
      <c r="K8" s="466"/>
      <c r="L8" s="466"/>
      <c r="M8" s="467"/>
    </row>
    <row r="9" spans="4:14" x14ac:dyDescent="0.3">
      <c r="E9" s="465" t="s">
        <v>665</v>
      </c>
      <c r="F9" s="466"/>
      <c r="G9" s="466"/>
      <c r="H9" s="466"/>
      <c r="I9" s="466"/>
      <c r="J9" s="466"/>
      <c r="K9" s="466"/>
      <c r="L9" s="466"/>
      <c r="M9" s="467"/>
    </row>
    <row r="10" spans="4:14" ht="15" x14ac:dyDescent="0.25">
      <c r="E10" s="465"/>
      <c r="F10" s="466"/>
      <c r="G10" s="466"/>
      <c r="H10" s="466"/>
      <c r="I10" s="466"/>
      <c r="J10" s="466"/>
      <c r="K10" s="466"/>
      <c r="L10" s="466"/>
      <c r="M10" s="467"/>
    </row>
    <row r="11" spans="4:14" x14ac:dyDescent="0.3">
      <c r="E11" s="465" t="s">
        <v>678</v>
      </c>
      <c r="F11" s="466"/>
      <c r="G11" s="466"/>
      <c r="H11" s="466"/>
      <c r="I11" s="466"/>
      <c r="J11" s="466"/>
      <c r="K11" s="466"/>
      <c r="L11" s="466"/>
      <c r="M11" s="467"/>
    </row>
    <row r="12" spans="4:14" x14ac:dyDescent="0.3">
      <c r="E12" s="465" t="s">
        <v>666</v>
      </c>
      <c r="F12" s="466"/>
      <c r="G12" s="466"/>
      <c r="H12" s="466"/>
      <c r="I12" s="466"/>
      <c r="J12" s="466"/>
      <c r="K12" s="466"/>
      <c r="L12" s="466"/>
      <c r="M12" s="467"/>
    </row>
    <row r="13" spans="4:14" ht="15" x14ac:dyDescent="0.25">
      <c r="E13" s="465"/>
      <c r="F13" s="466"/>
      <c r="G13" s="466"/>
      <c r="H13" s="466"/>
      <c r="I13" s="466"/>
      <c r="J13" s="466"/>
      <c r="K13" s="466"/>
      <c r="L13" s="466"/>
      <c r="M13" s="467"/>
    </row>
    <row r="14" spans="4:14" ht="15" x14ac:dyDescent="0.25">
      <c r="E14" s="465"/>
      <c r="F14" s="466"/>
      <c r="G14" s="466"/>
      <c r="H14" s="466"/>
      <c r="I14" s="466"/>
      <c r="J14" s="466"/>
      <c r="K14" s="466"/>
      <c r="L14" s="466"/>
      <c r="M14" s="467"/>
    </row>
    <row r="15" spans="4:14" ht="15" x14ac:dyDescent="0.25">
      <c r="E15" s="465"/>
      <c r="F15" s="466"/>
      <c r="G15" s="466"/>
      <c r="H15" s="466"/>
      <c r="I15" s="466"/>
      <c r="J15" s="466"/>
      <c r="K15" s="466"/>
      <c r="L15" s="466"/>
      <c r="M15" s="467"/>
    </row>
    <row r="16" spans="4:14" x14ac:dyDescent="0.3">
      <c r="E16" s="465" t="s">
        <v>670</v>
      </c>
      <c r="F16" s="466"/>
      <c r="G16" s="466"/>
      <c r="H16" s="466"/>
      <c r="I16" s="466"/>
      <c r="J16" s="466"/>
      <c r="K16" s="466"/>
      <c r="L16" s="466"/>
      <c r="M16" s="467"/>
    </row>
    <row r="17" spans="5:13" x14ac:dyDescent="0.3">
      <c r="E17" s="465" t="s">
        <v>679</v>
      </c>
      <c r="F17" s="466"/>
      <c r="G17" s="466"/>
      <c r="H17" s="466"/>
      <c r="I17" s="466"/>
      <c r="J17" s="466"/>
      <c r="K17" s="466"/>
      <c r="L17" s="466"/>
      <c r="M17" s="467"/>
    </row>
    <row r="18" spans="5:13" ht="15" x14ac:dyDescent="0.25">
      <c r="E18" s="465"/>
      <c r="F18" s="466"/>
      <c r="G18" s="466"/>
      <c r="H18" s="466"/>
      <c r="I18" s="466"/>
      <c r="J18" s="466"/>
      <c r="K18" s="466"/>
      <c r="L18" s="466"/>
      <c r="M18" s="467"/>
    </row>
    <row r="19" spans="5:13" ht="15" x14ac:dyDescent="0.25">
      <c r="E19" s="468" t="s">
        <v>667</v>
      </c>
      <c r="F19" s="466"/>
      <c r="G19" s="466"/>
      <c r="H19" s="466"/>
      <c r="I19" s="466"/>
      <c r="J19" s="466"/>
      <c r="K19" s="466"/>
      <c r="L19" s="466"/>
      <c r="M19" s="467"/>
    </row>
    <row r="20" spans="5:13" x14ac:dyDescent="0.3">
      <c r="E20" s="468" t="s">
        <v>668</v>
      </c>
      <c r="F20" s="466"/>
      <c r="G20" s="466"/>
      <c r="H20" s="466"/>
      <c r="I20" s="466"/>
      <c r="J20" s="466"/>
      <c r="K20" s="466"/>
      <c r="L20" s="466"/>
      <c r="M20" s="467"/>
    </row>
    <row r="21" spans="5:13" x14ac:dyDescent="0.3">
      <c r="E21" s="468" t="s">
        <v>669</v>
      </c>
      <c r="F21" s="466"/>
      <c r="G21" s="466"/>
      <c r="H21" s="466"/>
      <c r="I21" s="466"/>
      <c r="J21" s="466"/>
      <c r="K21" s="466"/>
      <c r="L21" s="466"/>
      <c r="M21" s="467"/>
    </row>
    <row r="24" spans="5:13" x14ac:dyDescent="0.3">
      <c r="E24" s="465" t="s">
        <v>671</v>
      </c>
      <c r="F24" s="466"/>
      <c r="G24" s="466"/>
      <c r="H24" s="466"/>
      <c r="I24" s="466"/>
      <c r="J24" s="466"/>
      <c r="K24" s="466"/>
      <c r="L24" s="466"/>
      <c r="M24" s="467"/>
    </row>
  </sheetData>
  <sheetProtection algorithmName="SHA-512" hashValue="t+QAkhf1hwXL5Ea2QGXv5Rnut3Czt3xueT+xHHF42DKyUDDl+LcAMQewUuEJi2vdt+w0LxJbHxamo9CvUvSr5A==" saltValue="60A2XFHwF5s2QNYwTGPgvg==" spinCount="100000" sheet="1" objects="1" scenarios="1"/>
  <mergeCells count="16">
    <mergeCell ref="E19:M19"/>
    <mergeCell ref="E20:M20"/>
    <mergeCell ref="E21:M21"/>
    <mergeCell ref="E24:M24"/>
    <mergeCell ref="E14:M14"/>
    <mergeCell ref="E15:M15"/>
    <mergeCell ref="E16:M16"/>
    <mergeCell ref="E17:M17"/>
    <mergeCell ref="E18:M18"/>
    <mergeCell ref="D6:N6"/>
    <mergeCell ref="E13:M13"/>
    <mergeCell ref="E8:M8"/>
    <mergeCell ref="E9:M9"/>
    <mergeCell ref="E10:M10"/>
    <mergeCell ref="E11:M11"/>
    <mergeCell ref="E12:M12"/>
  </mergeCells>
  <hyperlinks>
    <hyperlink ref="E19" r:id="rId1"/>
    <hyperlink ref="E21" r:id="rId2" display="www.digimaliat.ir"/>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6"/>
  <sheetViews>
    <sheetView rightToLeft="1" zoomScaleNormal="100" workbookViewId="0">
      <selection activeCell="G1" sqref="G1"/>
    </sheetView>
  </sheetViews>
  <sheetFormatPr defaultColWidth="8.88671875" defaultRowHeight="16.8" x14ac:dyDescent="0.5"/>
  <cols>
    <col min="1" max="1" width="5.109375" style="17" customWidth="1"/>
    <col min="2" max="2" width="23.44140625" style="17" customWidth="1"/>
    <col min="3" max="3" width="13.88671875" style="17" customWidth="1"/>
    <col min="4" max="4" width="13.44140625" style="17" customWidth="1"/>
    <col min="5" max="5" width="11" style="17" customWidth="1"/>
    <col min="6" max="6" width="9.88671875" style="17" customWidth="1"/>
    <col min="7" max="7" width="11.44140625" style="17" customWidth="1"/>
    <col min="8" max="8" width="11.33203125" style="17" customWidth="1"/>
    <col min="9" max="9" width="10.109375" style="17" customWidth="1"/>
    <col min="10" max="10" width="10.6640625" style="17" customWidth="1"/>
    <col min="11" max="11" width="8.88671875" style="17"/>
    <col min="12" max="12" width="12.5546875" style="17" customWidth="1"/>
    <col min="13" max="16384" width="8.88671875" style="17"/>
  </cols>
  <sheetData>
    <row r="1" spans="1:12" ht="22.2" x14ac:dyDescent="0.75">
      <c r="G1" s="247" t="s">
        <v>118</v>
      </c>
      <c r="H1" s="247" t="s">
        <v>613</v>
      </c>
      <c r="I1" s="247" t="s">
        <v>614</v>
      </c>
      <c r="J1" s="247" t="s">
        <v>615</v>
      </c>
    </row>
    <row r="2" spans="1:12" s="18" customFormat="1" ht="29.25" customHeight="1" thickBot="1" x14ac:dyDescent="0.35">
      <c r="A2" s="666" t="s">
        <v>598</v>
      </c>
      <c r="B2" s="666"/>
      <c r="C2" s="666"/>
      <c r="D2" s="666"/>
      <c r="E2" s="666"/>
      <c r="F2" s="666"/>
      <c r="G2" s="666"/>
      <c r="H2" s="666"/>
      <c r="I2" s="666"/>
      <c r="J2" s="666"/>
      <c r="K2" s="666"/>
      <c r="L2" s="666"/>
    </row>
    <row r="3" spans="1:12" ht="25.5" customHeight="1" x14ac:dyDescent="0.5">
      <c r="A3" s="660" t="s">
        <v>4</v>
      </c>
      <c r="B3" s="658" t="s">
        <v>192</v>
      </c>
      <c r="C3" s="658" t="s">
        <v>193</v>
      </c>
      <c r="D3" s="658" t="s">
        <v>599</v>
      </c>
      <c r="E3" s="669" t="s">
        <v>600</v>
      </c>
      <c r="F3" s="670"/>
      <c r="G3" s="671" t="s">
        <v>195</v>
      </c>
      <c r="H3" s="672"/>
      <c r="I3" s="671" t="s">
        <v>603</v>
      </c>
      <c r="J3" s="672"/>
      <c r="K3" s="662" t="s">
        <v>604</v>
      </c>
      <c r="L3" s="663"/>
    </row>
    <row r="4" spans="1:12" ht="24.9" customHeight="1" thickBot="1" x14ac:dyDescent="0.7">
      <c r="A4" s="661"/>
      <c r="B4" s="659"/>
      <c r="C4" s="659"/>
      <c r="D4" s="659"/>
      <c r="E4" s="225" t="s">
        <v>194</v>
      </c>
      <c r="F4" s="225" t="s">
        <v>3</v>
      </c>
      <c r="G4" s="225" t="s">
        <v>601</v>
      </c>
      <c r="H4" s="225" t="s">
        <v>602</v>
      </c>
      <c r="I4" s="226" t="s">
        <v>196</v>
      </c>
      <c r="J4" s="226" t="s">
        <v>197</v>
      </c>
      <c r="K4" s="664"/>
      <c r="L4" s="665"/>
    </row>
    <row r="5" spans="1:12" ht="24.9" customHeight="1" x14ac:dyDescent="0.55000000000000004">
      <c r="A5" s="140">
        <v>1</v>
      </c>
      <c r="B5" s="223"/>
      <c r="C5" s="224"/>
      <c r="D5" s="223"/>
      <c r="E5" s="160"/>
      <c r="F5" s="160"/>
      <c r="G5" s="160"/>
      <c r="H5" s="160"/>
      <c r="I5" s="147"/>
      <c r="J5" s="147"/>
      <c r="K5" s="667"/>
      <c r="L5" s="668"/>
    </row>
    <row r="6" spans="1:12" ht="24.9" customHeight="1" thickBot="1" x14ac:dyDescent="0.6">
      <c r="A6" s="122">
        <v>2</v>
      </c>
      <c r="B6" s="222"/>
      <c r="C6" s="221"/>
      <c r="D6" s="222"/>
      <c r="E6" s="167"/>
      <c r="F6" s="167"/>
      <c r="G6" s="167"/>
      <c r="H6" s="167"/>
      <c r="I6" s="101"/>
      <c r="J6" s="101"/>
      <c r="K6" s="502"/>
      <c r="L6" s="504"/>
    </row>
  </sheetData>
  <mergeCells count="11">
    <mergeCell ref="K5:L5"/>
    <mergeCell ref="K6:L6"/>
    <mergeCell ref="D3:D4"/>
    <mergeCell ref="E3:F3"/>
    <mergeCell ref="G3:H3"/>
    <mergeCell ref="I3:J3"/>
    <mergeCell ref="C3:C4"/>
    <mergeCell ref="B3:B4"/>
    <mergeCell ref="A3:A4"/>
    <mergeCell ref="K3:L4"/>
    <mergeCell ref="A2:L2"/>
  </mergeCells>
  <hyperlinks>
    <hyperlink ref="A2:F2" location="'فهرست '!A1" display="جدول شــماره 4: جزئيات پذيرش بورس سهام ( درصورت انتخاب گزينه بلي سوال 6 دربخش اطلاعات اختصاصي بايد تكميل شود )"/>
    <hyperlink ref="G1" location="'فهرست '!A1" display="فهرست"/>
    <hyperlink ref="H1:J1" location="'فهرست '!A1" display="فهرست"/>
    <hyperlink ref="H1" location="'ج12- صورت وسود وزيان'!A1" display="سودزیان"/>
    <hyperlink ref="I1" location="'ج11- صورت وضعيت مالي'!A1" display="ترازنامه"/>
    <hyperlink ref="J1" location="'جدول محاسبه مالیات '!A1" display="مالیات"/>
  </hyperlinks>
  <printOptions horizontalCentered="1" verticalCentered="1"/>
  <pageMargins left="0" right="0" top="0" bottom="0" header="0.31496062992125984" footer="0.31496062992125984"/>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19"/>
  <sheetViews>
    <sheetView rightToLeft="1" workbookViewId="0">
      <selection activeCell="D14" sqref="D14"/>
    </sheetView>
  </sheetViews>
  <sheetFormatPr defaultColWidth="8.88671875" defaultRowHeight="16.8" x14ac:dyDescent="0.5"/>
  <cols>
    <col min="1" max="1" width="6.88671875" style="17" customWidth="1"/>
    <col min="2" max="2" width="96.109375" style="17" bestFit="1" customWidth="1"/>
    <col min="3" max="3" width="16.5546875" style="17" bestFit="1" customWidth="1"/>
    <col min="4" max="4" width="25.5546875" style="17" bestFit="1" customWidth="1"/>
    <col min="5" max="5" width="17.33203125" style="17" bestFit="1" customWidth="1"/>
    <col min="6" max="6" width="17.88671875" style="17" bestFit="1" customWidth="1"/>
    <col min="7" max="7" width="22.88671875" style="17" bestFit="1" customWidth="1"/>
    <col min="8" max="16384" width="8.88671875" style="17"/>
  </cols>
  <sheetData>
    <row r="1" spans="1:7" s="138" customFormat="1" ht="33" customHeight="1" x14ac:dyDescent="0.75">
      <c r="C1" s="247" t="s">
        <v>118</v>
      </c>
      <c r="D1" s="247" t="s">
        <v>613</v>
      </c>
      <c r="E1" s="247" t="s">
        <v>614</v>
      </c>
      <c r="F1" s="247" t="s">
        <v>615</v>
      </c>
    </row>
    <row r="2" spans="1:7" s="138" customFormat="1" ht="26.25" customHeight="1" thickBot="1" x14ac:dyDescent="0.7">
      <c r="A2" s="673" t="s">
        <v>593</v>
      </c>
      <c r="B2" s="673"/>
      <c r="C2" s="673"/>
      <c r="D2" s="673"/>
      <c r="E2" s="673"/>
      <c r="F2" s="673"/>
      <c r="G2" s="673"/>
    </row>
    <row r="3" spans="1:7" ht="22.5" customHeight="1" x14ac:dyDescent="0.5">
      <c r="A3" s="674" t="s">
        <v>4</v>
      </c>
      <c r="B3" s="676" t="s">
        <v>590</v>
      </c>
      <c r="C3" s="678" t="s">
        <v>591</v>
      </c>
      <c r="D3" s="680" t="s">
        <v>328</v>
      </c>
      <c r="E3" s="680" t="s">
        <v>329</v>
      </c>
      <c r="F3" s="680" t="s">
        <v>330</v>
      </c>
      <c r="G3" s="682" t="s">
        <v>331</v>
      </c>
    </row>
    <row r="4" spans="1:7" ht="22.5" customHeight="1" x14ac:dyDescent="0.5">
      <c r="A4" s="675"/>
      <c r="B4" s="677"/>
      <c r="C4" s="679"/>
      <c r="D4" s="681"/>
      <c r="E4" s="681"/>
      <c r="F4" s="681"/>
      <c r="G4" s="683"/>
    </row>
    <row r="5" spans="1:7" ht="30" customHeight="1" x14ac:dyDescent="0.65">
      <c r="A5" s="255">
        <v>1</v>
      </c>
      <c r="B5" s="411" t="s">
        <v>660</v>
      </c>
      <c r="C5" s="418"/>
      <c r="D5" s="429"/>
      <c r="E5" s="418"/>
      <c r="F5" s="306"/>
      <c r="G5" s="256"/>
    </row>
    <row r="6" spans="1:7" s="137" customFormat="1" ht="30" customHeight="1" x14ac:dyDescent="0.65">
      <c r="A6" s="257">
        <v>2</v>
      </c>
      <c r="B6" s="412" t="s">
        <v>653</v>
      </c>
      <c r="C6" s="419"/>
      <c r="D6" s="430"/>
      <c r="E6" s="420"/>
      <c r="F6" s="416"/>
      <c r="G6" s="417"/>
    </row>
    <row r="7" spans="1:7" s="137" customFormat="1" ht="30" customHeight="1" x14ac:dyDescent="0.65">
      <c r="A7" s="257">
        <v>3</v>
      </c>
      <c r="B7" s="413" t="s">
        <v>655</v>
      </c>
      <c r="C7" s="421"/>
      <c r="D7" s="431"/>
      <c r="E7" s="422"/>
      <c r="F7" s="307"/>
      <c r="G7" s="258"/>
    </row>
    <row r="8" spans="1:7" s="137" customFormat="1" ht="30" customHeight="1" x14ac:dyDescent="0.65">
      <c r="A8" s="257">
        <v>4</v>
      </c>
      <c r="B8" s="413" t="s">
        <v>657</v>
      </c>
      <c r="C8" s="421"/>
      <c r="D8" s="432"/>
      <c r="E8" s="423"/>
      <c r="F8" s="409"/>
      <c r="G8" s="258"/>
    </row>
    <row r="9" spans="1:7" s="137" customFormat="1" ht="30" customHeight="1" x14ac:dyDescent="0.65">
      <c r="A9" s="257">
        <v>5</v>
      </c>
      <c r="B9" s="414" t="s">
        <v>673</v>
      </c>
      <c r="C9" s="421"/>
      <c r="D9" s="432">
        <v>0</v>
      </c>
      <c r="E9" s="423"/>
      <c r="F9" s="409"/>
      <c r="G9" s="258"/>
    </row>
    <row r="10" spans="1:7" s="137" customFormat="1" ht="30" customHeight="1" x14ac:dyDescent="0.65">
      <c r="A10" s="257">
        <v>6</v>
      </c>
      <c r="B10" s="414" t="s">
        <v>674</v>
      </c>
      <c r="C10" s="421"/>
      <c r="D10" s="432"/>
      <c r="E10" s="423"/>
      <c r="F10" s="409"/>
      <c r="G10" s="258"/>
    </row>
    <row r="11" spans="1:7" s="137" customFormat="1" ht="30" customHeight="1" x14ac:dyDescent="0.65">
      <c r="A11" s="257">
        <v>7</v>
      </c>
      <c r="B11" s="414" t="s">
        <v>675</v>
      </c>
      <c r="C11" s="421"/>
      <c r="D11" s="432"/>
      <c r="E11" s="423"/>
      <c r="F11" s="409"/>
      <c r="G11" s="258"/>
    </row>
    <row r="12" spans="1:7" s="137" customFormat="1" ht="30" customHeight="1" x14ac:dyDescent="0.65">
      <c r="A12" s="257">
        <v>8</v>
      </c>
      <c r="B12" s="415" t="s">
        <v>676</v>
      </c>
      <c r="C12" s="421"/>
      <c r="D12" s="432"/>
      <c r="E12" s="423"/>
      <c r="F12" s="409"/>
      <c r="G12" s="258"/>
    </row>
    <row r="13" spans="1:7" s="137" customFormat="1" ht="30" customHeight="1" x14ac:dyDescent="0.65">
      <c r="A13" s="257">
        <v>9</v>
      </c>
      <c r="B13" s="415" t="s">
        <v>659</v>
      </c>
      <c r="C13" s="421"/>
      <c r="D13" s="432"/>
      <c r="E13" s="423"/>
      <c r="F13" s="409"/>
      <c r="G13" s="258"/>
    </row>
    <row r="14" spans="1:7" ht="30" customHeight="1" thickBot="1" x14ac:dyDescent="0.7">
      <c r="A14" s="424"/>
      <c r="B14" s="425" t="s">
        <v>592</v>
      </c>
      <c r="C14" s="426">
        <f>SUM(C5:C13)</f>
        <v>0</v>
      </c>
      <c r="D14" s="426">
        <f t="shared" ref="D14:E14" si="0">SUM(D5:D13)</f>
        <v>0</v>
      </c>
      <c r="E14" s="426">
        <f t="shared" si="0"/>
        <v>0</v>
      </c>
      <c r="F14" s="427"/>
      <c r="G14" s="428"/>
    </row>
    <row r="15" spans="1:7" x14ac:dyDescent="0.5">
      <c r="A15" s="18"/>
    </row>
    <row r="16" spans="1:7" x14ac:dyDescent="0.5">
      <c r="B16" s="17" t="s">
        <v>654</v>
      </c>
    </row>
    <row r="17" spans="2:2" x14ac:dyDescent="0.5">
      <c r="B17" s="17" t="s">
        <v>656</v>
      </c>
    </row>
    <row r="18" spans="2:2" x14ac:dyDescent="0.5">
      <c r="B18" s="410">
        <v>-6</v>
      </c>
    </row>
    <row r="19" spans="2:2" x14ac:dyDescent="0.5">
      <c r="B19" s="17" t="s">
        <v>658</v>
      </c>
    </row>
  </sheetData>
  <mergeCells count="8">
    <mergeCell ref="A2:G2"/>
    <mergeCell ref="A3:A4"/>
    <mergeCell ref="B3:B4"/>
    <mergeCell ref="C3:C4"/>
    <mergeCell ref="D3:D4"/>
    <mergeCell ref="E3:E4"/>
    <mergeCell ref="F3:F4"/>
    <mergeCell ref="G3:G4"/>
  </mergeCells>
  <dataValidations count="1">
    <dataValidation type="whole" operator="notEqual" allowBlank="1" showInputMessage="1" showErrorMessage="1" errorTitle="با عرض پوزش" error="نسبت به درج  عدد صحیح اقدام نمایید. با تشکر" sqref="C5:E14">
      <formula1>-1</formula1>
    </dataValidation>
  </dataValidations>
  <hyperlinks>
    <hyperlink ref="A2:G2" location="'فهرست '!A1" display="جدول 5- درآمدهايي كه ماليات آن به صورت مقطوع قبلا پرداخت شده است "/>
    <hyperlink ref="C1" location="'فهرست '!A1" display="فهرست"/>
    <hyperlink ref="D1:F1" location="'فهرست '!A1" display="فهرست"/>
    <hyperlink ref="D1" location="'ج12- صورت وسود وزيان'!A1" display="سودزیان"/>
    <hyperlink ref="E1" location="'ج11- صورت وضعيت مالي'!A1" display="ترازنامه"/>
    <hyperlink ref="F1" location="'جدول محاسبه مالیات '!A1" display="مالیات"/>
    <hyperlink ref="D14" location="'ج-6 درآمدهاي معاف'!F43" display="'ج-6 درآمدهاي معاف'!F43"/>
  </hyperlinks>
  <pageMargins left="0.70866141732283472" right="0.70866141732283472" top="0.74803149606299213" bottom="0.74803149606299213" header="0.31496062992125984" footer="0.31496062992125984"/>
  <pageSetup scale="6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XAR44"/>
  <sheetViews>
    <sheetView rightToLeft="1" topLeftCell="A28" zoomScaleNormal="100" workbookViewId="0">
      <selection activeCell="F44" sqref="F44"/>
    </sheetView>
  </sheetViews>
  <sheetFormatPr defaultColWidth="9" defaultRowHeight="16.8" x14ac:dyDescent="0.5"/>
  <cols>
    <col min="1" max="1" width="5.109375" style="103" customWidth="1"/>
    <col min="2" max="2" width="86" style="103" customWidth="1"/>
    <col min="3" max="3" width="14.6640625" style="103" customWidth="1"/>
    <col min="4" max="4" width="22.6640625" style="103" customWidth="1"/>
    <col min="5" max="5" width="20.33203125" style="103" customWidth="1"/>
    <col min="6" max="6" width="19.33203125" style="103" customWidth="1"/>
    <col min="7" max="7" width="18.33203125" style="103" customWidth="1"/>
    <col min="8" max="16384" width="9" style="103"/>
  </cols>
  <sheetData>
    <row r="1" spans="1:6" ht="22.5" customHeight="1" x14ac:dyDescent="0.75">
      <c r="A1"/>
      <c r="B1"/>
      <c r="C1" s="247" t="s">
        <v>118</v>
      </c>
      <c r="D1" s="247" t="s">
        <v>613</v>
      </c>
      <c r="E1" s="247" t="s">
        <v>614</v>
      </c>
      <c r="F1" s="247" t="s">
        <v>615</v>
      </c>
    </row>
    <row r="2" spans="1:6" ht="17.25" customHeight="1" thickBot="1" x14ac:dyDescent="0.65">
      <c r="A2" s="692" t="s">
        <v>565</v>
      </c>
      <c r="B2" s="692"/>
      <c r="C2" s="692"/>
      <c r="D2" s="692"/>
      <c r="E2" s="692"/>
      <c r="F2" s="692"/>
    </row>
    <row r="3" spans="1:6" ht="36" customHeight="1" x14ac:dyDescent="0.5">
      <c r="A3" s="686" t="s">
        <v>4</v>
      </c>
      <c r="B3" s="684" t="s">
        <v>564</v>
      </c>
      <c r="C3" s="684" t="s">
        <v>201</v>
      </c>
      <c r="D3" s="688" t="s">
        <v>202</v>
      </c>
      <c r="E3" s="684" t="s">
        <v>203</v>
      </c>
      <c r="F3" s="689" t="s">
        <v>204</v>
      </c>
    </row>
    <row r="4" spans="1:6" ht="33.75" customHeight="1" x14ac:dyDescent="0.5">
      <c r="A4" s="687"/>
      <c r="B4" s="685"/>
      <c r="C4" s="685"/>
      <c r="D4" s="685"/>
      <c r="E4" s="685"/>
      <c r="F4" s="690"/>
    </row>
    <row r="5" spans="1:6" ht="24.9" customHeight="1" x14ac:dyDescent="0.65">
      <c r="A5" s="334">
        <v>1</v>
      </c>
      <c r="B5" s="249" t="s">
        <v>205</v>
      </c>
      <c r="C5" s="240"/>
      <c r="D5" s="241"/>
      <c r="E5" s="242"/>
      <c r="F5" s="357">
        <f>C5-D5-E5</f>
        <v>0</v>
      </c>
    </row>
    <row r="6" spans="1:6" s="198" customFormat="1" ht="24.9" customHeight="1" x14ac:dyDescent="0.65">
      <c r="A6" s="334">
        <v>2</v>
      </c>
      <c r="B6" s="248" t="s">
        <v>206</v>
      </c>
      <c r="C6" s="243"/>
      <c r="D6" s="243"/>
      <c r="E6" s="244"/>
      <c r="F6" s="357">
        <f t="shared" ref="F6:F43" si="0">C6-D6-E6</f>
        <v>0</v>
      </c>
    </row>
    <row r="7" spans="1:6" s="198" customFormat="1" ht="24.9" customHeight="1" x14ac:dyDescent="0.65">
      <c r="A7" s="334">
        <v>3</v>
      </c>
      <c r="B7" s="248" t="s">
        <v>553</v>
      </c>
      <c r="C7" s="243"/>
      <c r="D7" s="244"/>
      <c r="E7" s="244"/>
      <c r="F7" s="357">
        <f t="shared" si="0"/>
        <v>0</v>
      </c>
    </row>
    <row r="8" spans="1:6" s="198" customFormat="1" ht="34.5" customHeight="1" x14ac:dyDescent="0.65">
      <c r="A8" s="334">
        <v>4</v>
      </c>
      <c r="B8" s="248" t="s">
        <v>207</v>
      </c>
      <c r="C8" s="243"/>
      <c r="D8" s="244"/>
      <c r="E8" s="244"/>
      <c r="F8" s="357">
        <f t="shared" si="0"/>
        <v>0</v>
      </c>
    </row>
    <row r="9" spans="1:6" s="198" customFormat="1" ht="35.25" customHeight="1" x14ac:dyDescent="0.65">
      <c r="A9" s="334">
        <v>5</v>
      </c>
      <c r="B9" s="248" t="s">
        <v>208</v>
      </c>
      <c r="C9" s="243"/>
      <c r="D9" s="244"/>
      <c r="E9" s="244"/>
      <c r="F9" s="357">
        <f t="shared" si="0"/>
        <v>0</v>
      </c>
    </row>
    <row r="10" spans="1:6" s="198" customFormat="1" ht="35.25" customHeight="1" x14ac:dyDescent="0.65">
      <c r="A10" s="334">
        <v>6</v>
      </c>
      <c r="B10" s="248" t="s">
        <v>209</v>
      </c>
      <c r="C10" s="243"/>
      <c r="D10" s="244"/>
      <c r="E10" s="244"/>
      <c r="F10" s="357">
        <f t="shared" si="0"/>
        <v>0</v>
      </c>
    </row>
    <row r="11" spans="1:6" s="198" customFormat="1" ht="24.9" customHeight="1" x14ac:dyDescent="0.65">
      <c r="A11" s="334">
        <v>7</v>
      </c>
      <c r="B11" s="248" t="s">
        <v>210</v>
      </c>
      <c r="C11" s="243"/>
      <c r="D11" s="244"/>
      <c r="E11" s="244"/>
      <c r="F11" s="357">
        <f t="shared" si="0"/>
        <v>0</v>
      </c>
    </row>
    <row r="12" spans="1:6" s="198" customFormat="1" ht="24.9" customHeight="1" x14ac:dyDescent="0.65">
      <c r="A12" s="334">
        <v>8</v>
      </c>
      <c r="B12" s="248" t="s">
        <v>211</v>
      </c>
      <c r="C12" s="243"/>
      <c r="D12" s="244"/>
      <c r="E12" s="244"/>
      <c r="F12" s="357">
        <f t="shared" si="0"/>
        <v>0</v>
      </c>
    </row>
    <row r="13" spans="1:6" s="198" customFormat="1" ht="24.9" customHeight="1" x14ac:dyDescent="0.65">
      <c r="A13" s="334">
        <v>9</v>
      </c>
      <c r="B13" s="248" t="s">
        <v>554</v>
      </c>
      <c r="C13" s="243"/>
      <c r="D13" s="244"/>
      <c r="E13" s="244"/>
      <c r="F13" s="357">
        <f t="shared" si="0"/>
        <v>0</v>
      </c>
    </row>
    <row r="14" spans="1:6" s="198" customFormat="1" ht="24.9" customHeight="1" x14ac:dyDescent="0.65">
      <c r="A14" s="334">
        <v>10</v>
      </c>
      <c r="B14" s="248" t="s">
        <v>212</v>
      </c>
      <c r="C14" s="243"/>
      <c r="D14" s="244"/>
      <c r="E14" s="244"/>
      <c r="F14" s="357">
        <f t="shared" si="0"/>
        <v>0</v>
      </c>
    </row>
    <row r="15" spans="1:6" s="198" customFormat="1" ht="28.5" customHeight="1" x14ac:dyDescent="0.65">
      <c r="A15" s="334">
        <v>11</v>
      </c>
      <c r="B15" s="248" t="s">
        <v>213</v>
      </c>
      <c r="C15" s="243"/>
      <c r="D15" s="244"/>
      <c r="E15" s="244"/>
      <c r="F15" s="357">
        <f t="shared" si="0"/>
        <v>0</v>
      </c>
    </row>
    <row r="16" spans="1:6" s="198" customFormat="1" ht="35.25" customHeight="1" x14ac:dyDescent="0.65">
      <c r="A16" s="334">
        <v>12</v>
      </c>
      <c r="B16" s="248" t="s">
        <v>214</v>
      </c>
      <c r="C16" s="243"/>
      <c r="D16" s="244"/>
      <c r="E16" s="244"/>
      <c r="F16" s="357">
        <f t="shared" si="0"/>
        <v>0</v>
      </c>
    </row>
    <row r="17" spans="1:6" s="198" customFormat="1" ht="24.9" customHeight="1" x14ac:dyDescent="0.65">
      <c r="A17" s="334">
        <v>13</v>
      </c>
      <c r="B17" s="248" t="s">
        <v>555</v>
      </c>
      <c r="C17" s="243"/>
      <c r="D17" s="244"/>
      <c r="E17" s="244"/>
      <c r="F17" s="357">
        <f t="shared" si="0"/>
        <v>0</v>
      </c>
    </row>
    <row r="18" spans="1:6" s="198" customFormat="1" ht="34.5" customHeight="1" x14ac:dyDescent="0.65">
      <c r="A18" s="334">
        <v>14</v>
      </c>
      <c r="B18" s="248" t="s">
        <v>215</v>
      </c>
      <c r="C18" s="243"/>
      <c r="D18" s="244"/>
      <c r="E18" s="244"/>
      <c r="F18" s="357">
        <f t="shared" si="0"/>
        <v>0</v>
      </c>
    </row>
    <row r="19" spans="1:6" s="198" customFormat="1" ht="30" customHeight="1" x14ac:dyDescent="0.65">
      <c r="A19" s="334">
        <v>15</v>
      </c>
      <c r="B19" s="248" t="s">
        <v>216</v>
      </c>
      <c r="C19" s="243"/>
      <c r="D19" s="244"/>
      <c r="E19" s="244"/>
      <c r="F19" s="357">
        <f t="shared" si="0"/>
        <v>0</v>
      </c>
    </row>
    <row r="20" spans="1:6" s="198" customFormat="1" ht="24.9" customHeight="1" x14ac:dyDescent="0.65">
      <c r="A20" s="334">
        <v>16</v>
      </c>
      <c r="B20" s="248" t="s">
        <v>217</v>
      </c>
      <c r="C20" s="243"/>
      <c r="D20" s="244"/>
      <c r="E20" s="244"/>
      <c r="F20" s="357">
        <f t="shared" si="0"/>
        <v>0</v>
      </c>
    </row>
    <row r="21" spans="1:6" s="198" customFormat="1" ht="24.9" customHeight="1" x14ac:dyDescent="0.65">
      <c r="A21" s="334">
        <v>17</v>
      </c>
      <c r="B21" s="248" t="s">
        <v>556</v>
      </c>
      <c r="C21" s="243"/>
      <c r="D21" s="244"/>
      <c r="E21" s="244"/>
      <c r="F21" s="357">
        <f t="shared" si="0"/>
        <v>0</v>
      </c>
    </row>
    <row r="22" spans="1:6" s="198" customFormat="1" ht="37.5" customHeight="1" x14ac:dyDescent="0.65">
      <c r="A22" s="334">
        <v>18</v>
      </c>
      <c r="B22" s="248" t="s">
        <v>557</v>
      </c>
      <c r="C22" s="243"/>
      <c r="D22" s="244"/>
      <c r="E22" s="244"/>
      <c r="F22" s="357">
        <f t="shared" si="0"/>
        <v>0</v>
      </c>
    </row>
    <row r="23" spans="1:6" s="198" customFormat="1" ht="24.9" customHeight="1" x14ac:dyDescent="0.65">
      <c r="A23" s="334">
        <v>19</v>
      </c>
      <c r="B23" s="248" t="s">
        <v>218</v>
      </c>
      <c r="C23" s="243"/>
      <c r="D23" s="244"/>
      <c r="E23" s="244"/>
      <c r="F23" s="357">
        <f t="shared" si="0"/>
        <v>0</v>
      </c>
    </row>
    <row r="24" spans="1:6" s="198" customFormat="1" ht="24.9" customHeight="1" x14ac:dyDescent="0.65">
      <c r="A24" s="334">
        <v>20</v>
      </c>
      <c r="B24" s="248" t="s">
        <v>558</v>
      </c>
      <c r="C24" s="243"/>
      <c r="D24" s="244"/>
      <c r="E24" s="244"/>
      <c r="F24" s="357">
        <f t="shared" si="0"/>
        <v>0</v>
      </c>
    </row>
    <row r="25" spans="1:6" s="198" customFormat="1" ht="24.9" customHeight="1" x14ac:dyDescent="0.65">
      <c r="A25" s="334">
        <v>21</v>
      </c>
      <c r="B25" s="248" t="s">
        <v>219</v>
      </c>
      <c r="C25" s="243"/>
      <c r="D25" s="244"/>
      <c r="E25" s="244"/>
      <c r="F25" s="357">
        <f t="shared" si="0"/>
        <v>0</v>
      </c>
    </row>
    <row r="26" spans="1:6" s="198" customFormat="1" ht="24.9" customHeight="1" x14ac:dyDescent="0.65">
      <c r="A26" s="334">
        <v>22</v>
      </c>
      <c r="B26" s="248" t="s">
        <v>220</v>
      </c>
      <c r="C26" s="243"/>
      <c r="D26" s="244"/>
      <c r="E26" s="244"/>
      <c r="F26" s="357">
        <f t="shared" si="0"/>
        <v>0</v>
      </c>
    </row>
    <row r="27" spans="1:6" s="198" customFormat="1" ht="24.9" customHeight="1" x14ac:dyDescent="0.65">
      <c r="A27" s="334">
        <v>23</v>
      </c>
      <c r="B27" s="248" t="s">
        <v>221</v>
      </c>
      <c r="C27" s="243"/>
      <c r="D27" s="244"/>
      <c r="E27" s="244"/>
      <c r="F27" s="357">
        <f t="shared" si="0"/>
        <v>0</v>
      </c>
    </row>
    <row r="28" spans="1:6" s="198" customFormat="1" ht="24.9" customHeight="1" x14ac:dyDescent="0.65">
      <c r="A28" s="334">
        <v>24</v>
      </c>
      <c r="B28" s="248" t="s">
        <v>222</v>
      </c>
      <c r="C28" s="243"/>
      <c r="D28" s="244"/>
      <c r="E28" s="244"/>
      <c r="F28" s="357">
        <f t="shared" si="0"/>
        <v>0</v>
      </c>
    </row>
    <row r="29" spans="1:6" s="198" customFormat="1" ht="24.9" customHeight="1" x14ac:dyDescent="0.65">
      <c r="A29" s="334">
        <v>25</v>
      </c>
      <c r="B29" s="248" t="s">
        <v>223</v>
      </c>
      <c r="C29" s="243"/>
      <c r="D29" s="244"/>
      <c r="E29" s="244"/>
      <c r="F29" s="357">
        <f t="shared" si="0"/>
        <v>0</v>
      </c>
    </row>
    <row r="30" spans="1:6" s="198" customFormat="1" ht="24.9" customHeight="1" x14ac:dyDescent="0.65">
      <c r="A30" s="334">
        <v>26</v>
      </c>
      <c r="B30" s="248" t="s">
        <v>559</v>
      </c>
      <c r="C30" s="243"/>
      <c r="D30" s="244"/>
      <c r="E30" s="244"/>
      <c r="F30" s="357">
        <f t="shared" si="0"/>
        <v>0</v>
      </c>
    </row>
    <row r="31" spans="1:6" s="198" customFormat="1" ht="24.9" customHeight="1" x14ac:dyDescent="0.65">
      <c r="A31" s="334">
        <v>27</v>
      </c>
      <c r="B31" s="248" t="s">
        <v>224</v>
      </c>
      <c r="C31" s="243"/>
      <c r="D31" s="244"/>
      <c r="E31" s="244"/>
      <c r="F31" s="357">
        <f t="shared" si="0"/>
        <v>0</v>
      </c>
    </row>
    <row r="32" spans="1:6" s="198" customFormat="1" ht="24.9" customHeight="1" x14ac:dyDescent="0.65">
      <c r="A32" s="334">
        <v>28</v>
      </c>
      <c r="B32" s="248" t="s">
        <v>560</v>
      </c>
      <c r="C32" s="243"/>
      <c r="D32" s="244"/>
      <c r="E32" s="244"/>
      <c r="F32" s="357">
        <f t="shared" si="0"/>
        <v>0</v>
      </c>
    </row>
    <row r="33" spans="1:16268" s="198" customFormat="1" ht="35.25" customHeight="1" x14ac:dyDescent="0.65">
      <c r="A33" s="334">
        <v>29</v>
      </c>
      <c r="B33" s="248" t="s">
        <v>561</v>
      </c>
      <c r="C33" s="243"/>
      <c r="D33" s="244"/>
      <c r="E33" s="244"/>
      <c r="F33" s="357">
        <f t="shared" si="0"/>
        <v>0</v>
      </c>
    </row>
    <row r="34" spans="1:16268" s="198" customFormat="1" ht="24.9" customHeight="1" x14ac:dyDescent="0.65">
      <c r="A34" s="334">
        <v>30</v>
      </c>
      <c r="B34" s="248" t="s">
        <v>225</v>
      </c>
      <c r="C34" s="243"/>
      <c r="D34" s="244"/>
      <c r="E34" s="244"/>
      <c r="F34" s="357">
        <f t="shared" si="0"/>
        <v>0</v>
      </c>
    </row>
    <row r="35" spans="1:16268" s="198" customFormat="1" ht="24.9" customHeight="1" x14ac:dyDescent="0.65">
      <c r="A35" s="334">
        <v>31</v>
      </c>
      <c r="B35" s="248" t="s">
        <v>226</v>
      </c>
      <c r="C35" s="243"/>
      <c r="D35" s="244"/>
      <c r="E35" s="244"/>
      <c r="F35" s="357">
        <f t="shared" si="0"/>
        <v>0</v>
      </c>
    </row>
    <row r="36" spans="1:16268" s="198" customFormat="1" ht="24.9" customHeight="1" x14ac:dyDescent="0.65">
      <c r="A36" s="334">
        <v>32</v>
      </c>
      <c r="B36" s="248" t="s">
        <v>227</v>
      </c>
      <c r="C36" s="243"/>
      <c r="D36" s="244"/>
      <c r="E36" s="244"/>
      <c r="F36" s="357">
        <f t="shared" si="0"/>
        <v>0</v>
      </c>
    </row>
    <row r="37" spans="1:16268" s="198" customFormat="1" ht="24.9" customHeight="1" x14ac:dyDescent="0.65">
      <c r="A37" s="334">
        <v>33</v>
      </c>
      <c r="B37" s="248" t="s">
        <v>228</v>
      </c>
      <c r="C37" s="243"/>
      <c r="D37" s="244"/>
      <c r="E37" s="244"/>
      <c r="F37" s="357">
        <f t="shared" si="0"/>
        <v>0</v>
      </c>
    </row>
    <row r="38" spans="1:16268" ht="24.9" customHeight="1" x14ac:dyDescent="0.65">
      <c r="A38" s="334">
        <v>34</v>
      </c>
      <c r="B38" s="249" t="s">
        <v>562</v>
      </c>
      <c r="C38" s="243"/>
      <c r="D38" s="243"/>
      <c r="E38" s="244"/>
      <c r="F38" s="357">
        <f t="shared" si="0"/>
        <v>0</v>
      </c>
    </row>
    <row r="39" spans="1:16268" ht="24.9" customHeight="1" x14ac:dyDescent="0.55000000000000004">
      <c r="A39" s="334">
        <v>35</v>
      </c>
      <c r="B39" s="248"/>
      <c r="C39" s="245"/>
      <c r="D39" s="245"/>
      <c r="E39" s="246"/>
      <c r="F39" s="357">
        <f t="shared" si="0"/>
        <v>0</v>
      </c>
    </row>
    <row r="40" spans="1:16268" ht="24.9" customHeight="1" x14ac:dyDescent="0.65">
      <c r="A40" s="334">
        <v>36</v>
      </c>
      <c r="B40" s="249"/>
      <c r="C40" s="243"/>
      <c r="D40" s="243"/>
      <c r="E40" s="244"/>
      <c r="F40" s="357">
        <f t="shared" si="0"/>
        <v>0</v>
      </c>
    </row>
    <row r="41" spans="1:16268" ht="24.9" customHeight="1" x14ac:dyDescent="0.65">
      <c r="A41" s="334">
        <v>37</v>
      </c>
      <c r="B41" s="249"/>
      <c r="C41" s="243"/>
      <c r="D41" s="243"/>
      <c r="E41" s="244"/>
      <c r="F41" s="357">
        <f t="shared" si="0"/>
        <v>0</v>
      </c>
      <c r="G41" s="199"/>
      <c r="H41" s="200"/>
      <c r="I41" s="691"/>
      <c r="J41" s="691"/>
      <c r="K41" s="691"/>
      <c r="L41" s="201"/>
      <c r="M41" s="202"/>
      <c r="N41" s="203"/>
      <c r="O41" s="203"/>
      <c r="P41" s="203"/>
      <c r="Q41" s="691"/>
      <c r="R41" s="691"/>
      <c r="S41" s="200"/>
      <c r="T41" s="691"/>
      <c r="U41" s="691"/>
      <c r="V41" s="691"/>
      <c r="W41" s="201"/>
      <c r="X41" s="202"/>
      <c r="Y41" s="203"/>
      <c r="Z41" s="203"/>
      <c r="AA41" s="203"/>
      <c r="AB41" s="691"/>
      <c r="AC41" s="691"/>
      <c r="AD41" s="200"/>
      <c r="AE41" s="691"/>
      <c r="AF41" s="691"/>
      <c r="AG41" s="691"/>
      <c r="AH41" s="201"/>
      <c r="AI41" s="202"/>
      <c r="AJ41" s="203"/>
      <c r="AK41" s="203"/>
      <c r="AL41" s="203"/>
      <c r="AM41" s="691"/>
      <c r="AN41" s="691"/>
      <c r="AO41" s="200"/>
      <c r="AP41" s="691"/>
      <c r="AQ41" s="691"/>
      <c r="AR41" s="691"/>
      <c r="AS41" s="201"/>
      <c r="AT41" s="202"/>
      <c r="AU41" s="203"/>
      <c r="AV41" s="203"/>
      <c r="AW41" s="203"/>
      <c r="AX41" s="691"/>
      <c r="AY41" s="691"/>
      <c r="AZ41" s="200"/>
      <c r="BA41" s="691"/>
      <c r="BB41" s="691"/>
      <c r="BC41" s="691"/>
      <c r="BD41" s="201"/>
      <c r="BE41" s="202"/>
      <c r="BF41" s="203"/>
      <c r="BG41" s="203"/>
      <c r="BH41" s="203"/>
      <c r="BI41" s="691"/>
      <c r="BJ41" s="691"/>
      <c r="BK41" s="200"/>
      <c r="BL41" s="691"/>
      <c r="BM41" s="691"/>
      <c r="BN41" s="691"/>
      <c r="BO41" s="201"/>
      <c r="BP41" s="202"/>
      <c r="BQ41" s="203"/>
      <c r="BR41" s="203"/>
      <c r="BS41" s="203"/>
      <c r="BT41" s="691"/>
      <c r="BU41" s="691"/>
      <c r="BV41" s="200"/>
      <c r="BW41" s="691"/>
      <c r="BX41" s="691"/>
      <c r="BY41" s="691"/>
      <c r="BZ41" s="201"/>
      <c r="CA41" s="202"/>
      <c r="CB41" s="203"/>
      <c r="CC41" s="203"/>
      <c r="CD41" s="203"/>
      <c r="CE41" s="691"/>
      <c r="CF41" s="691"/>
      <c r="CG41" s="200"/>
      <c r="CH41" s="691"/>
      <c r="CI41" s="691"/>
      <c r="CJ41" s="691"/>
      <c r="CK41" s="201"/>
      <c r="CL41" s="202"/>
      <c r="CM41" s="203"/>
      <c r="CN41" s="691"/>
      <c r="CO41" s="691"/>
      <c r="CP41" s="201"/>
      <c r="CQ41" s="202"/>
      <c r="CR41" s="203"/>
      <c r="CS41" s="203"/>
      <c r="CT41" s="203"/>
      <c r="CU41" s="691"/>
      <c r="CV41" s="691"/>
      <c r="CW41" s="200"/>
      <c r="CX41" s="691"/>
      <c r="CY41" s="691"/>
      <c r="CZ41" s="691"/>
      <c r="DA41" s="201"/>
      <c r="DB41" s="202"/>
      <c r="DC41" s="203"/>
      <c r="DD41" s="203"/>
      <c r="DE41" s="203"/>
      <c r="DF41" s="691"/>
      <c r="DG41" s="691"/>
      <c r="DH41" s="200"/>
      <c r="DI41" s="691"/>
      <c r="DJ41" s="691"/>
      <c r="DK41" s="691"/>
      <c r="DL41" s="201"/>
      <c r="DM41" s="202"/>
      <c r="DN41" s="203"/>
      <c r="DO41" s="203"/>
      <c r="DP41" s="203"/>
      <c r="DQ41" s="691"/>
      <c r="DR41" s="691"/>
      <c r="DS41" s="200"/>
      <c r="DT41" s="691"/>
      <c r="DU41" s="691"/>
      <c r="DV41" s="691"/>
      <c r="DW41" s="201"/>
      <c r="DX41" s="202"/>
      <c r="DY41" s="203"/>
      <c r="DZ41" s="203"/>
      <c r="EA41" s="203"/>
      <c r="EB41" s="691"/>
      <c r="EC41" s="691"/>
      <c r="ED41" s="200"/>
      <c r="EE41" s="691"/>
      <c r="EF41" s="691"/>
      <c r="EG41" s="691"/>
      <c r="EH41" s="201"/>
      <c r="EI41" s="202"/>
      <c r="EJ41" s="203"/>
      <c r="EK41" s="203"/>
      <c r="EL41" s="203"/>
      <c r="EM41" s="691"/>
      <c r="EN41" s="691"/>
      <c r="EO41" s="200"/>
      <c r="EP41" s="691"/>
      <c r="EQ41" s="691"/>
      <c r="ER41" s="691"/>
      <c r="ES41" s="201"/>
      <c r="ET41" s="202"/>
      <c r="EU41" s="203"/>
      <c r="EV41" s="203"/>
      <c r="EW41" s="203"/>
      <c r="EX41" s="691"/>
      <c r="EY41" s="691"/>
      <c r="EZ41" s="200"/>
      <c r="FA41" s="691"/>
      <c r="FB41" s="691"/>
      <c r="FC41" s="691"/>
      <c r="FD41" s="201"/>
      <c r="FE41" s="202"/>
      <c r="FF41" s="203"/>
      <c r="FG41" s="203"/>
      <c r="FH41" s="203"/>
      <c r="FI41" s="691"/>
      <c r="FJ41" s="691"/>
      <c r="FK41" s="200"/>
      <c r="FL41" s="691"/>
      <c r="FM41" s="691"/>
      <c r="FN41" s="691"/>
      <c r="FO41" s="201"/>
      <c r="FP41" s="202"/>
      <c r="FQ41" s="203"/>
      <c r="FR41" s="203"/>
      <c r="FS41" s="203"/>
      <c r="FT41" s="691"/>
      <c r="FU41" s="691"/>
      <c r="FV41" s="200"/>
      <c r="FW41" s="691"/>
      <c r="FX41" s="691"/>
      <c r="FY41" s="691"/>
      <c r="FZ41" s="201"/>
      <c r="GA41" s="202"/>
      <c r="GB41" s="203"/>
      <c r="GC41" s="203"/>
      <c r="GD41" s="203"/>
      <c r="GE41" s="691"/>
      <c r="GF41" s="691"/>
      <c r="GG41" s="200"/>
      <c r="GH41" s="691"/>
      <c r="GI41" s="691"/>
      <c r="GJ41" s="691"/>
      <c r="GK41" s="201"/>
      <c r="GL41" s="202"/>
      <c r="GM41" s="203"/>
      <c r="GN41" s="203"/>
      <c r="GO41" s="203"/>
      <c r="GP41" s="691"/>
      <c r="GQ41" s="691"/>
      <c r="GR41" s="200"/>
      <c r="GS41" s="691"/>
      <c r="GT41" s="691"/>
      <c r="GU41" s="691"/>
      <c r="GV41" s="201"/>
      <c r="GW41" s="202"/>
      <c r="GX41" s="203"/>
      <c r="GY41" s="203"/>
      <c r="GZ41" s="203"/>
      <c r="HA41" s="691"/>
      <c r="HB41" s="691"/>
      <c r="HC41" s="200"/>
      <c r="HD41" s="691"/>
      <c r="HE41" s="691"/>
      <c r="HF41" s="691"/>
      <c r="HG41" s="201"/>
      <c r="HH41" s="202"/>
      <c r="HI41" s="203"/>
      <c r="HJ41" s="203"/>
      <c r="HK41" s="203"/>
      <c r="HL41" s="691"/>
      <c r="HM41" s="691"/>
      <c r="HN41" s="200"/>
      <c r="HO41" s="691"/>
      <c r="HP41" s="691"/>
      <c r="HQ41" s="691"/>
      <c r="HR41" s="201"/>
      <c r="HS41" s="202"/>
      <c r="HT41" s="203"/>
      <c r="HU41" s="203"/>
      <c r="HV41" s="203"/>
      <c r="HW41" s="691"/>
      <c r="HX41" s="691"/>
      <c r="HY41" s="200"/>
      <c r="HZ41" s="691"/>
      <c r="IA41" s="691"/>
      <c r="IB41" s="691"/>
      <c r="IC41" s="201"/>
      <c r="ID41" s="202"/>
      <c r="IE41" s="203"/>
      <c r="IF41" s="203"/>
      <c r="IG41" s="203"/>
      <c r="IH41" s="691"/>
      <c r="II41" s="691"/>
      <c r="IJ41" s="200"/>
      <c r="IK41" s="691"/>
      <c r="IL41" s="691"/>
      <c r="IM41" s="691"/>
      <c r="IN41" s="201"/>
      <c r="IO41" s="202"/>
      <c r="IP41" s="203"/>
      <c r="IQ41" s="203"/>
      <c r="IR41" s="203"/>
      <c r="IS41" s="691"/>
      <c r="IT41" s="691"/>
      <c r="IU41" s="200"/>
      <c r="IV41" s="691"/>
      <c r="IW41" s="691"/>
      <c r="IX41" s="691"/>
      <c r="IY41" s="201"/>
      <c r="IZ41" s="202"/>
      <c r="JA41" s="203"/>
      <c r="JB41" s="203"/>
      <c r="JC41" s="203"/>
      <c r="JD41" s="691"/>
      <c r="JE41" s="691"/>
      <c r="JF41" s="200"/>
      <c r="JG41" s="691"/>
      <c r="JH41" s="691"/>
      <c r="JI41" s="691"/>
      <c r="JJ41" s="201"/>
      <c r="JK41" s="202"/>
      <c r="JL41" s="203"/>
      <c r="JM41" s="203"/>
      <c r="JN41" s="203"/>
      <c r="JO41" s="691"/>
      <c r="JP41" s="691"/>
      <c r="JQ41" s="200"/>
      <c r="JR41" s="691"/>
      <c r="JS41" s="691"/>
      <c r="JT41" s="691"/>
      <c r="JU41" s="201"/>
      <c r="JV41" s="202"/>
      <c r="JW41" s="203"/>
      <c r="JX41" s="203"/>
      <c r="JY41" s="203"/>
      <c r="JZ41" s="691"/>
      <c r="KA41" s="691"/>
      <c r="KB41" s="200"/>
      <c r="KC41" s="691"/>
      <c r="KD41" s="691"/>
      <c r="KE41" s="691"/>
      <c r="KF41" s="201"/>
      <c r="KG41" s="202"/>
      <c r="KH41" s="203"/>
      <c r="KI41" s="203"/>
      <c r="KJ41" s="203"/>
      <c r="KK41" s="691"/>
      <c r="KL41" s="691"/>
      <c r="KM41" s="200"/>
      <c r="KN41" s="691"/>
      <c r="KO41" s="691"/>
      <c r="KP41" s="691"/>
      <c r="KQ41" s="201"/>
      <c r="KR41" s="202"/>
      <c r="KS41" s="203"/>
      <c r="KT41" s="203"/>
      <c r="KU41" s="203"/>
      <c r="KV41" s="691"/>
      <c r="KW41" s="691"/>
      <c r="KX41" s="200"/>
      <c r="KY41" s="691"/>
      <c r="KZ41" s="691"/>
      <c r="LA41" s="691"/>
      <c r="LB41" s="201"/>
      <c r="LC41" s="202"/>
      <c r="LD41" s="203"/>
      <c r="LE41" s="203"/>
      <c r="LF41" s="203"/>
      <c r="LG41" s="691"/>
      <c r="LH41" s="691"/>
      <c r="LI41" s="200"/>
      <c r="LJ41" s="691"/>
      <c r="LK41" s="691"/>
      <c r="LL41" s="691"/>
      <c r="LM41" s="201"/>
      <c r="LN41" s="202"/>
      <c r="LO41" s="203"/>
      <c r="LP41" s="203"/>
      <c r="LQ41" s="203"/>
      <c r="LR41" s="691"/>
      <c r="LS41" s="691"/>
      <c r="LT41" s="200"/>
      <c r="LU41" s="691"/>
      <c r="LV41" s="691"/>
      <c r="LW41" s="691"/>
      <c r="LX41" s="201"/>
      <c r="LY41" s="202"/>
      <c r="LZ41" s="203"/>
      <c r="MA41" s="203"/>
      <c r="MB41" s="203"/>
      <c r="MC41" s="691"/>
      <c r="MD41" s="691"/>
      <c r="ME41" s="200"/>
      <c r="MF41" s="691"/>
      <c r="MG41" s="691"/>
      <c r="MH41" s="691"/>
      <c r="MI41" s="201"/>
      <c r="MJ41" s="202"/>
      <c r="MK41" s="203"/>
      <c r="ML41" s="203"/>
      <c r="MM41" s="203"/>
      <c r="MN41" s="691"/>
      <c r="MO41" s="691"/>
      <c r="MP41" s="200"/>
      <c r="MQ41" s="691"/>
      <c r="MR41" s="691"/>
      <c r="MS41" s="691"/>
      <c r="MT41" s="201"/>
      <c r="MU41" s="202"/>
      <c r="MV41" s="203"/>
      <c r="MW41" s="203"/>
      <c r="MX41" s="203"/>
      <c r="MY41" s="691"/>
      <c r="MZ41" s="691"/>
      <c r="NA41" s="200"/>
      <c r="NB41" s="691"/>
      <c r="NC41" s="691"/>
      <c r="ND41" s="691"/>
      <c r="NE41" s="201"/>
      <c r="NF41" s="202"/>
      <c r="NG41" s="203"/>
      <c r="NH41" s="203"/>
      <c r="NI41" s="203"/>
      <c r="NJ41" s="691"/>
      <c r="NK41" s="691"/>
      <c r="NL41" s="200"/>
      <c r="NM41" s="691"/>
      <c r="NN41" s="691"/>
      <c r="NO41" s="691"/>
      <c r="NP41" s="201"/>
      <c r="NQ41" s="202"/>
      <c r="NR41" s="203"/>
      <c r="NS41" s="203"/>
      <c r="NT41" s="203"/>
      <c r="NU41" s="691"/>
      <c r="NV41" s="691"/>
      <c r="NW41" s="200"/>
      <c r="NX41" s="691"/>
      <c r="NY41" s="691"/>
      <c r="NZ41" s="691"/>
      <c r="OA41" s="201"/>
      <c r="OB41" s="202"/>
      <c r="OC41" s="203"/>
      <c r="OD41" s="203"/>
      <c r="OE41" s="203"/>
      <c r="OF41" s="691"/>
      <c r="OG41" s="691"/>
      <c r="OH41" s="200"/>
      <c r="OI41" s="691"/>
      <c r="OJ41" s="691"/>
      <c r="OK41" s="691"/>
      <c r="OL41" s="201"/>
      <c r="OM41" s="202"/>
      <c r="ON41" s="203"/>
      <c r="OO41" s="203"/>
      <c r="OP41" s="203"/>
      <c r="OQ41" s="691"/>
      <c r="OR41" s="691"/>
      <c r="OS41" s="200"/>
      <c r="OT41" s="691"/>
      <c r="OU41" s="691"/>
      <c r="OV41" s="691"/>
      <c r="OW41" s="201"/>
      <c r="OX41" s="202"/>
      <c r="OY41" s="203"/>
      <c r="OZ41" s="203"/>
      <c r="PA41" s="203"/>
      <c r="PB41" s="691"/>
      <c r="PC41" s="691"/>
      <c r="PD41" s="200"/>
      <c r="PE41" s="691"/>
      <c r="PF41" s="691"/>
      <c r="PG41" s="691"/>
      <c r="PH41" s="201"/>
      <c r="PI41" s="202"/>
      <c r="PJ41" s="203"/>
      <c r="PK41" s="203"/>
      <c r="PL41" s="203"/>
      <c r="PM41" s="691"/>
      <c r="PN41" s="691"/>
      <c r="PO41" s="200"/>
      <c r="PP41" s="691"/>
      <c r="PQ41" s="691"/>
      <c r="PR41" s="691"/>
      <c r="PS41" s="201"/>
      <c r="PT41" s="202"/>
      <c r="PU41" s="203"/>
      <c r="PV41" s="203"/>
      <c r="PW41" s="203"/>
      <c r="PX41" s="691"/>
      <c r="PY41" s="691"/>
      <c r="PZ41" s="200"/>
      <c r="QA41" s="691"/>
      <c r="QB41" s="691"/>
      <c r="QC41" s="691"/>
      <c r="QD41" s="201"/>
      <c r="QE41" s="202"/>
      <c r="QF41" s="203"/>
      <c r="QG41" s="203"/>
      <c r="QH41" s="203"/>
      <c r="QI41" s="691"/>
      <c r="QJ41" s="691"/>
      <c r="QK41" s="200"/>
      <c r="QL41" s="691"/>
      <c r="QM41" s="691"/>
      <c r="QN41" s="691"/>
      <c r="QO41" s="201"/>
      <c r="QP41" s="202"/>
      <c r="QQ41" s="203"/>
      <c r="QR41" s="203"/>
      <c r="QS41" s="203"/>
      <c r="QT41" s="691"/>
      <c r="QU41" s="691"/>
      <c r="QV41" s="200"/>
      <c r="QW41" s="691"/>
      <c r="QX41" s="691"/>
      <c r="QY41" s="691"/>
      <c r="QZ41" s="201"/>
      <c r="RA41" s="202"/>
      <c r="RB41" s="203"/>
      <c r="RC41" s="203"/>
      <c r="RD41" s="203"/>
      <c r="RE41" s="691"/>
      <c r="RF41" s="691"/>
      <c r="RG41" s="200"/>
      <c r="RH41" s="691"/>
      <c r="RI41" s="691"/>
      <c r="RJ41" s="691"/>
      <c r="RK41" s="201"/>
      <c r="RL41" s="202"/>
      <c r="RM41" s="203"/>
      <c r="RN41" s="203"/>
      <c r="RO41" s="203"/>
      <c r="RP41" s="691"/>
      <c r="RQ41" s="691"/>
      <c r="RR41" s="200"/>
      <c r="RS41" s="691"/>
      <c r="RT41" s="691"/>
      <c r="RU41" s="691"/>
      <c r="RV41" s="201"/>
      <c r="RW41" s="202"/>
      <c r="RX41" s="203"/>
      <c r="RY41" s="203"/>
      <c r="RZ41" s="203"/>
      <c r="SA41" s="691"/>
      <c r="SB41" s="691"/>
      <c r="SC41" s="200"/>
      <c r="SD41" s="691"/>
      <c r="SE41" s="691"/>
      <c r="SF41" s="691"/>
      <c r="SG41" s="201"/>
      <c r="SH41" s="202"/>
      <c r="SI41" s="203"/>
      <c r="SJ41" s="203"/>
      <c r="SK41" s="203"/>
      <c r="SL41" s="691"/>
      <c r="SM41" s="691"/>
      <c r="SN41" s="200"/>
      <c r="SO41" s="691"/>
      <c r="SP41" s="691"/>
      <c r="SQ41" s="691"/>
      <c r="SR41" s="201"/>
      <c r="SS41" s="202"/>
      <c r="ST41" s="203"/>
      <c r="SU41" s="203"/>
      <c r="SV41" s="203"/>
      <c r="SW41" s="691"/>
      <c r="SX41" s="691"/>
      <c r="SY41" s="200"/>
      <c r="SZ41" s="691"/>
      <c r="TA41" s="691"/>
      <c r="TB41" s="691"/>
      <c r="TC41" s="201"/>
      <c r="TD41" s="202"/>
      <c r="TE41" s="203"/>
      <c r="TF41" s="203"/>
      <c r="TG41" s="203"/>
      <c r="TH41" s="691"/>
      <c r="TI41" s="691"/>
      <c r="TJ41" s="200"/>
      <c r="TK41" s="691"/>
      <c r="TL41" s="691"/>
      <c r="TM41" s="691"/>
      <c r="TN41" s="201"/>
      <c r="TO41" s="202"/>
      <c r="TP41" s="203"/>
      <c r="TQ41" s="203"/>
      <c r="TR41" s="203"/>
      <c r="TS41" s="691"/>
      <c r="TT41" s="691"/>
      <c r="TU41" s="200"/>
      <c r="TV41" s="691"/>
      <c r="TW41" s="691"/>
      <c r="TX41" s="691"/>
      <c r="TY41" s="201"/>
      <c r="TZ41" s="202"/>
      <c r="UA41" s="203"/>
      <c r="UB41" s="203"/>
      <c r="UC41" s="203"/>
      <c r="UD41" s="691"/>
      <c r="UE41" s="691"/>
      <c r="UF41" s="200"/>
      <c r="UG41" s="691"/>
      <c r="UH41" s="691"/>
      <c r="UI41" s="691"/>
      <c r="UJ41" s="201"/>
      <c r="UK41" s="202"/>
      <c r="UL41" s="203"/>
      <c r="UM41" s="203"/>
      <c r="UN41" s="203"/>
      <c r="UO41" s="691"/>
      <c r="UP41" s="691"/>
      <c r="UQ41" s="200"/>
      <c r="UR41" s="691"/>
      <c r="US41" s="691"/>
      <c r="UT41" s="691"/>
      <c r="UU41" s="201"/>
      <c r="UV41" s="202"/>
      <c r="UW41" s="203"/>
      <c r="UX41" s="203"/>
      <c r="UY41" s="203"/>
      <c r="UZ41" s="691"/>
      <c r="VA41" s="691"/>
      <c r="VB41" s="200"/>
      <c r="VC41" s="691"/>
      <c r="VD41" s="691"/>
      <c r="VE41" s="691"/>
      <c r="VF41" s="201"/>
      <c r="VG41" s="202"/>
      <c r="VH41" s="203"/>
      <c r="VI41" s="203"/>
      <c r="VJ41" s="203"/>
      <c r="VK41" s="691"/>
      <c r="VL41" s="691"/>
      <c r="VM41" s="200"/>
      <c r="VN41" s="691"/>
      <c r="VO41" s="691"/>
      <c r="VP41" s="691"/>
      <c r="VQ41" s="201"/>
      <c r="VR41" s="202"/>
      <c r="VS41" s="203"/>
      <c r="VT41" s="203"/>
      <c r="VU41" s="203"/>
      <c r="VV41" s="691"/>
      <c r="VW41" s="691"/>
      <c r="VX41" s="200"/>
      <c r="VY41" s="691"/>
      <c r="VZ41" s="691"/>
      <c r="WA41" s="691"/>
      <c r="WB41" s="201"/>
      <c r="WC41" s="202"/>
      <c r="WD41" s="203"/>
      <c r="WE41" s="203"/>
      <c r="WF41" s="203"/>
      <c r="WG41" s="691"/>
      <c r="WH41" s="691"/>
      <c r="WI41" s="200"/>
      <c r="WJ41" s="691"/>
      <c r="WK41" s="691"/>
      <c r="WL41" s="691"/>
      <c r="WM41" s="201"/>
      <c r="WN41" s="202"/>
      <c r="WO41" s="203"/>
      <c r="WP41" s="203"/>
      <c r="WQ41" s="203"/>
      <c r="WR41" s="691"/>
      <c r="WS41" s="691"/>
      <c r="WT41" s="200"/>
      <c r="WU41" s="691"/>
      <c r="WV41" s="691"/>
      <c r="WW41" s="691"/>
      <c r="WX41" s="201"/>
      <c r="WY41" s="202"/>
      <c r="WZ41" s="203"/>
      <c r="XA41" s="203"/>
      <c r="XB41" s="203"/>
      <c r="XC41" s="691"/>
      <c r="XD41" s="691"/>
      <c r="XE41" s="200"/>
      <c r="XF41" s="691"/>
      <c r="XG41" s="691"/>
      <c r="XH41" s="691"/>
      <c r="XI41" s="201"/>
      <c r="XJ41" s="202"/>
      <c r="XK41" s="203"/>
      <c r="XL41" s="203"/>
      <c r="XM41" s="203"/>
      <c r="XN41" s="691"/>
      <c r="XO41" s="691"/>
      <c r="XP41" s="200"/>
      <c r="XQ41" s="691"/>
      <c r="XR41" s="691"/>
      <c r="XS41" s="691"/>
      <c r="XT41" s="201"/>
      <c r="XU41" s="202"/>
      <c r="XV41" s="203"/>
      <c r="XW41" s="203"/>
      <c r="XX41" s="203"/>
      <c r="XY41" s="691"/>
      <c r="XZ41" s="691"/>
      <c r="YA41" s="200"/>
      <c r="YB41" s="691"/>
      <c r="YC41" s="691"/>
      <c r="YD41" s="691"/>
      <c r="YE41" s="201"/>
      <c r="YF41" s="202"/>
      <c r="YG41" s="203"/>
      <c r="YH41" s="203"/>
      <c r="YI41" s="203"/>
      <c r="YJ41" s="691"/>
      <c r="YK41" s="691"/>
      <c r="YL41" s="200"/>
      <c r="YM41" s="691"/>
      <c r="YN41" s="691"/>
      <c r="YO41" s="691"/>
      <c r="YP41" s="201"/>
      <c r="YQ41" s="202"/>
      <c r="YR41" s="203"/>
      <c r="YS41" s="203"/>
      <c r="YT41" s="203"/>
      <c r="YU41" s="691"/>
      <c r="YV41" s="691"/>
      <c r="YW41" s="200"/>
      <c r="YX41" s="691"/>
      <c r="YY41" s="691"/>
      <c r="YZ41" s="691"/>
      <c r="ZA41" s="201"/>
      <c r="ZB41" s="202"/>
      <c r="ZC41" s="203"/>
      <c r="ZD41" s="203"/>
      <c r="ZE41" s="203"/>
      <c r="ZF41" s="691"/>
      <c r="ZG41" s="691"/>
      <c r="ZH41" s="200"/>
      <c r="ZI41" s="691"/>
      <c r="ZJ41" s="691"/>
      <c r="ZK41" s="691"/>
      <c r="ZL41" s="201"/>
      <c r="ZM41" s="202"/>
      <c r="ZN41" s="203"/>
      <c r="ZO41" s="203"/>
      <c r="ZP41" s="203"/>
      <c r="ZQ41" s="691"/>
      <c r="ZR41" s="691"/>
      <c r="ZS41" s="200"/>
      <c r="ZT41" s="691"/>
      <c r="ZU41" s="691"/>
      <c r="ZV41" s="691"/>
      <c r="ZW41" s="201"/>
      <c r="ZX41" s="202"/>
      <c r="ZY41" s="203"/>
      <c r="ZZ41" s="203"/>
      <c r="AAA41" s="203"/>
      <c r="AAB41" s="691"/>
      <c r="AAC41" s="691"/>
      <c r="AAD41" s="200"/>
      <c r="AAE41" s="691"/>
      <c r="AAF41" s="691"/>
      <c r="AAG41" s="691"/>
      <c r="AAH41" s="201"/>
      <c r="AAI41" s="202"/>
      <c r="AAJ41" s="203"/>
      <c r="AAK41" s="203"/>
      <c r="AAL41" s="203"/>
      <c r="AAM41" s="691"/>
      <c r="AAN41" s="691"/>
      <c r="AAO41" s="200"/>
      <c r="AAP41" s="691"/>
      <c r="AAQ41" s="691"/>
      <c r="AAR41" s="691"/>
      <c r="AAS41" s="201"/>
      <c r="AAT41" s="202"/>
      <c r="AAU41" s="203"/>
      <c r="AAV41" s="203"/>
      <c r="AAW41" s="203"/>
      <c r="AAX41" s="691"/>
      <c r="AAY41" s="691"/>
      <c r="AAZ41" s="200"/>
      <c r="ABA41" s="691"/>
      <c r="ABB41" s="691"/>
      <c r="ABC41" s="691"/>
      <c r="ABD41" s="201"/>
      <c r="ABE41" s="202"/>
      <c r="ABF41" s="203"/>
      <c r="ABG41" s="203"/>
      <c r="ABH41" s="203"/>
      <c r="ABI41" s="691"/>
      <c r="ABJ41" s="691"/>
      <c r="ABK41" s="200"/>
      <c r="ABL41" s="691"/>
      <c r="ABM41" s="691"/>
      <c r="ABN41" s="691"/>
      <c r="ABO41" s="201"/>
      <c r="ABP41" s="202"/>
      <c r="ABQ41" s="203"/>
      <c r="ABR41" s="203"/>
      <c r="ABS41" s="203"/>
      <c r="ABT41" s="691"/>
      <c r="ABU41" s="691"/>
      <c r="ABV41" s="200"/>
      <c r="ABW41" s="691"/>
      <c r="ABX41" s="691"/>
      <c r="ABY41" s="691"/>
      <c r="ABZ41" s="201"/>
      <c r="ACA41" s="202"/>
      <c r="ACB41" s="203"/>
      <c r="ACC41" s="203"/>
      <c r="ACD41" s="203"/>
      <c r="ACE41" s="691"/>
      <c r="ACF41" s="691"/>
      <c r="ACG41" s="200"/>
      <c r="ACH41" s="691"/>
      <c r="ACI41" s="691"/>
      <c r="ACJ41" s="691"/>
      <c r="ACK41" s="201"/>
      <c r="ACL41" s="202"/>
      <c r="ACM41" s="203"/>
      <c r="ACN41" s="203"/>
      <c r="ACO41" s="203"/>
      <c r="ACP41" s="691"/>
      <c r="ACQ41" s="691"/>
      <c r="ACR41" s="200"/>
      <c r="ACS41" s="691"/>
      <c r="ACT41" s="691"/>
      <c r="ACU41" s="691"/>
      <c r="ACV41" s="201"/>
      <c r="ACW41" s="202"/>
      <c r="ACX41" s="203"/>
      <c r="ACY41" s="203"/>
      <c r="ACZ41" s="203"/>
      <c r="ADA41" s="691"/>
      <c r="ADB41" s="691"/>
      <c r="ADC41" s="200"/>
      <c r="ADD41" s="691"/>
      <c r="ADE41" s="691"/>
      <c r="ADF41" s="691"/>
      <c r="ADG41" s="201"/>
      <c r="ADH41" s="202"/>
      <c r="ADI41" s="203"/>
      <c r="ADJ41" s="203"/>
      <c r="ADK41" s="203"/>
      <c r="ADL41" s="691"/>
      <c r="ADM41" s="691"/>
      <c r="ADN41" s="200"/>
      <c r="ADO41" s="691"/>
      <c r="ADP41" s="691"/>
      <c r="ADQ41" s="691"/>
      <c r="ADR41" s="201"/>
      <c r="ADS41" s="202"/>
      <c r="ADT41" s="203"/>
      <c r="ADU41" s="203"/>
      <c r="ADV41" s="203"/>
      <c r="ADW41" s="691"/>
      <c r="ADX41" s="691"/>
      <c r="ADY41" s="200"/>
      <c r="ADZ41" s="691"/>
      <c r="AEA41" s="691"/>
      <c r="AEB41" s="691"/>
      <c r="AEC41" s="201"/>
      <c r="AED41" s="202"/>
      <c r="AEE41" s="203"/>
      <c r="AEF41" s="203"/>
      <c r="AEG41" s="203"/>
      <c r="AEH41" s="691"/>
      <c r="AEI41" s="691"/>
      <c r="AEJ41" s="200"/>
      <c r="AEK41" s="691"/>
      <c r="AEL41" s="691"/>
      <c r="AEM41" s="691"/>
      <c r="AEN41" s="201"/>
      <c r="AEO41" s="202"/>
      <c r="AEP41" s="203"/>
      <c r="AEQ41" s="203"/>
      <c r="AER41" s="203"/>
      <c r="AES41" s="691"/>
      <c r="AET41" s="691"/>
      <c r="AEU41" s="200"/>
      <c r="AEV41" s="691"/>
      <c r="AEW41" s="691"/>
      <c r="AEX41" s="691"/>
      <c r="AEY41" s="201"/>
      <c r="AEZ41" s="202"/>
      <c r="AFA41" s="203"/>
      <c r="AFB41" s="203"/>
      <c r="AFC41" s="203"/>
      <c r="AFD41" s="691"/>
      <c r="AFE41" s="691"/>
      <c r="AFF41" s="200"/>
      <c r="AFG41" s="691"/>
      <c r="AFH41" s="691"/>
      <c r="AFI41" s="691"/>
      <c r="AFJ41" s="201"/>
      <c r="AFK41" s="202"/>
      <c r="AFL41" s="203"/>
      <c r="AFM41" s="203"/>
      <c r="AFN41" s="203"/>
      <c r="AFO41" s="691"/>
      <c r="AFP41" s="691"/>
      <c r="AFQ41" s="200"/>
      <c r="AFR41" s="691"/>
      <c r="AFS41" s="691"/>
      <c r="AFT41" s="691"/>
      <c r="AFU41" s="201"/>
      <c r="AFV41" s="202"/>
      <c r="AFW41" s="203"/>
      <c r="AFX41" s="203"/>
      <c r="AFY41" s="203"/>
      <c r="AFZ41" s="691"/>
      <c r="AGA41" s="691"/>
      <c r="AGB41" s="200"/>
      <c r="AGC41" s="691"/>
      <c r="AGD41" s="691"/>
      <c r="AGE41" s="691"/>
      <c r="AGF41" s="201"/>
      <c r="AGG41" s="202"/>
      <c r="AGH41" s="203"/>
      <c r="AGI41" s="203"/>
      <c r="AGJ41" s="203"/>
      <c r="AGK41" s="691"/>
      <c r="AGL41" s="691"/>
      <c r="AGM41" s="200"/>
      <c r="AGN41" s="691"/>
      <c r="AGO41" s="691"/>
      <c r="AGP41" s="691"/>
      <c r="AGQ41" s="201"/>
      <c r="AGR41" s="202"/>
      <c r="AGS41" s="203"/>
      <c r="AGT41" s="203"/>
      <c r="AGU41" s="203"/>
      <c r="AGV41" s="691"/>
      <c r="AGW41" s="691"/>
      <c r="AGX41" s="200"/>
      <c r="AGY41" s="691"/>
      <c r="AGZ41" s="691"/>
      <c r="AHA41" s="691"/>
      <c r="AHB41" s="201"/>
      <c r="AHC41" s="202"/>
      <c r="AHD41" s="203"/>
      <c r="AHE41" s="203"/>
      <c r="AHF41" s="203"/>
      <c r="AHG41" s="691"/>
      <c r="AHH41" s="691"/>
      <c r="AHI41" s="200"/>
      <c r="AHJ41" s="691"/>
      <c r="AHK41" s="691"/>
      <c r="AHL41" s="691"/>
      <c r="AHM41" s="201"/>
      <c r="AHN41" s="202"/>
      <c r="AHO41" s="203"/>
      <c r="AHP41" s="203"/>
      <c r="AHQ41" s="203"/>
      <c r="AHR41" s="691"/>
      <c r="AHS41" s="691"/>
      <c r="AHT41" s="200"/>
      <c r="AHU41" s="691"/>
      <c r="AHV41" s="691"/>
      <c r="AHW41" s="691"/>
      <c r="AHX41" s="201"/>
      <c r="AHY41" s="202"/>
      <c r="AHZ41" s="203"/>
      <c r="AIA41" s="203"/>
      <c r="AIB41" s="203"/>
      <c r="AIC41" s="691"/>
      <c r="AID41" s="691"/>
      <c r="AIE41" s="200"/>
      <c r="AIF41" s="691"/>
      <c r="AIG41" s="691"/>
      <c r="AIH41" s="691"/>
      <c r="AII41" s="201"/>
      <c r="AIJ41" s="202"/>
      <c r="AIK41" s="203"/>
      <c r="AIL41" s="203"/>
      <c r="AIM41" s="203"/>
      <c r="AIN41" s="691"/>
      <c r="AIO41" s="691"/>
      <c r="AIP41" s="200"/>
      <c r="AIQ41" s="691"/>
      <c r="AIR41" s="691"/>
      <c r="AIS41" s="691"/>
      <c r="AIT41" s="201"/>
      <c r="AIU41" s="202"/>
      <c r="AIV41" s="203"/>
      <c r="AIW41" s="203"/>
      <c r="AIX41" s="203"/>
      <c r="AIY41" s="691"/>
      <c r="AIZ41" s="691"/>
      <c r="AJA41" s="200"/>
      <c r="AJB41" s="691"/>
      <c r="AJC41" s="691"/>
      <c r="AJD41" s="691"/>
      <c r="AJE41" s="201"/>
      <c r="AJF41" s="202"/>
      <c r="AJG41" s="203"/>
      <c r="AJH41" s="203"/>
      <c r="AJI41" s="203"/>
      <c r="AJJ41" s="691"/>
      <c r="AJK41" s="691"/>
      <c r="AJL41" s="200"/>
      <c r="AJM41" s="691"/>
      <c r="AJN41" s="691"/>
      <c r="AJO41" s="691"/>
      <c r="AJP41" s="201"/>
      <c r="AJQ41" s="202"/>
      <c r="AJR41" s="203"/>
      <c r="AJS41" s="203"/>
      <c r="AJT41" s="203"/>
      <c r="AJU41" s="691"/>
      <c r="AJV41" s="691"/>
      <c r="AJW41" s="200"/>
      <c r="AJX41" s="691"/>
      <c r="AJY41" s="691"/>
      <c r="AJZ41" s="691"/>
      <c r="AKA41" s="201"/>
      <c r="AKB41" s="202"/>
      <c r="AKC41" s="203"/>
      <c r="AKD41" s="203"/>
      <c r="AKE41" s="203"/>
      <c r="AKF41" s="691"/>
      <c r="AKG41" s="691"/>
      <c r="AKH41" s="200"/>
      <c r="AKI41" s="691"/>
      <c r="AKJ41" s="691"/>
      <c r="AKK41" s="691"/>
      <c r="AKL41" s="201"/>
      <c r="AKM41" s="202"/>
      <c r="AKN41" s="203"/>
      <c r="AKO41" s="203"/>
      <c r="AKP41" s="203"/>
      <c r="AKQ41" s="691"/>
      <c r="AKR41" s="691"/>
      <c r="AKS41" s="200"/>
      <c r="AKT41" s="691"/>
      <c r="AKU41" s="691"/>
      <c r="AKV41" s="691"/>
      <c r="AKW41" s="201"/>
      <c r="AKX41" s="202"/>
      <c r="AKY41" s="203"/>
      <c r="AKZ41" s="203"/>
      <c r="ALA41" s="203"/>
      <c r="ALB41" s="691"/>
      <c r="ALC41" s="691"/>
      <c r="ALD41" s="200"/>
      <c r="ALE41" s="691"/>
      <c r="ALF41" s="691"/>
      <c r="ALG41" s="691"/>
      <c r="ALH41" s="201"/>
      <c r="ALI41" s="202"/>
      <c r="ALJ41" s="203"/>
      <c r="ALK41" s="203"/>
      <c r="ALL41" s="203"/>
      <c r="ALM41" s="691"/>
      <c r="ALN41" s="691"/>
      <c r="ALO41" s="200"/>
      <c r="ALP41" s="691"/>
      <c r="ALQ41" s="691"/>
      <c r="ALR41" s="691"/>
      <c r="ALS41" s="201"/>
      <c r="ALT41" s="202"/>
      <c r="ALU41" s="203"/>
      <c r="ALV41" s="203"/>
      <c r="ALW41" s="203"/>
      <c r="ALX41" s="691"/>
      <c r="ALY41" s="691"/>
      <c r="ALZ41" s="200"/>
      <c r="AMA41" s="691"/>
      <c r="AMB41" s="691"/>
      <c r="AMC41" s="691"/>
      <c r="AMD41" s="201"/>
      <c r="AME41" s="202"/>
      <c r="AMF41" s="203"/>
      <c r="AMG41" s="203"/>
      <c r="AMH41" s="203"/>
      <c r="AMI41" s="691"/>
      <c r="AMJ41" s="691"/>
      <c r="AMK41" s="200"/>
      <c r="AML41" s="691"/>
      <c r="AMM41" s="691"/>
      <c r="AMN41" s="691"/>
      <c r="AMO41" s="201"/>
      <c r="AMP41" s="202"/>
      <c r="AMQ41" s="203"/>
      <c r="AMR41" s="203"/>
      <c r="AMS41" s="203"/>
      <c r="AMT41" s="691"/>
      <c r="AMU41" s="691"/>
      <c r="AMV41" s="200"/>
      <c r="AMW41" s="691"/>
      <c r="AMX41" s="691"/>
      <c r="AMY41" s="691"/>
      <c r="AMZ41" s="201"/>
      <c r="ANA41" s="202"/>
      <c r="ANB41" s="203"/>
      <c r="ANC41" s="203"/>
      <c r="AND41" s="203"/>
      <c r="ANE41" s="691"/>
      <c r="ANF41" s="691"/>
      <c r="ANG41" s="200"/>
      <c r="ANH41" s="691"/>
      <c r="ANI41" s="691"/>
      <c r="ANJ41" s="691"/>
      <c r="ANK41" s="201"/>
      <c r="ANL41" s="202"/>
      <c r="ANM41" s="203"/>
      <c r="ANN41" s="203"/>
      <c r="ANO41" s="203"/>
      <c r="ANP41" s="691"/>
      <c r="ANQ41" s="691"/>
      <c r="ANR41" s="200"/>
      <c r="ANS41" s="691"/>
      <c r="ANT41" s="691"/>
      <c r="ANU41" s="691"/>
      <c r="ANV41" s="201"/>
      <c r="ANW41" s="202"/>
      <c r="ANX41" s="203"/>
      <c r="ANY41" s="203"/>
      <c r="ANZ41" s="203"/>
      <c r="AOA41" s="691"/>
      <c r="AOB41" s="691"/>
      <c r="AOC41" s="200"/>
      <c r="AOD41" s="691"/>
      <c r="AOE41" s="691"/>
      <c r="AOF41" s="691"/>
      <c r="AOG41" s="201"/>
      <c r="AOH41" s="202"/>
      <c r="AOI41" s="203"/>
      <c r="AOJ41" s="203"/>
      <c r="AOK41" s="203"/>
      <c r="AOL41" s="691"/>
      <c r="AOM41" s="691"/>
      <c r="AON41" s="200"/>
      <c r="AOO41" s="691"/>
      <c r="AOP41" s="691"/>
      <c r="AOQ41" s="691"/>
      <c r="AOR41" s="201"/>
      <c r="AOS41" s="202"/>
      <c r="AOT41" s="203"/>
      <c r="AOU41" s="203"/>
      <c r="AOV41" s="203"/>
      <c r="AOW41" s="691"/>
      <c r="AOX41" s="691"/>
      <c r="AOY41" s="200"/>
      <c r="AOZ41" s="691"/>
      <c r="APA41" s="691"/>
      <c r="APB41" s="691"/>
      <c r="APC41" s="201"/>
      <c r="APD41" s="202"/>
      <c r="APE41" s="203"/>
      <c r="APF41" s="203"/>
      <c r="APG41" s="203"/>
      <c r="APH41" s="691"/>
      <c r="API41" s="691"/>
      <c r="APJ41" s="200"/>
      <c r="APK41" s="691"/>
      <c r="APL41" s="691"/>
      <c r="APM41" s="691"/>
      <c r="APN41" s="201"/>
      <c r="APO41" s="202"/>
      <c r="APP41" s="203"/>
      <c r="APQ41" s="203"/>
      <c r="APR41" s="203"/>
      <c r="APS41" s="691"/>
      <c r="APT41" s="691"/>
      <c r="APU41" s="200"/>
      <c r="APV41" s="691"/>
      <c r="APW41" s="691"/>
      <c r="APX41" s="691"/>
      <c r="APY41" s="201"/>
      <c r="APZ41" s="202"/>
      <c r="AQA41" s="203"/>
      <c r="AQB41" s="203"/>
      <c r="AQC41" s="203"/>
      <c r="AQD41" s="691"/>
      <c r="AQE41" s="691"/>
      <c r="AQF41" s="200"/>
      <c r="AQG41" s="691"/>
      <c r="AQH41" s="691"/>
      <c r="AQI41" s="691"/>
      <c r="AQJ41" s="201"/>
      <c r="AQK41" s="202"/>
      <c r="AQL41" s="203"/>
      <c r="AQM41" s="203"/>
      <c r="AQN41" s="203"/>
      <c r="AQO41" s="691"/>
      <c r="AQP41" s="691"/>
      <c r="AQQ41" s="200"/>
      <c r="AQR41" s="691"/>
      <c r="AQS41" s="691"/>
      <c r="AQT41" s="691"/>
      <c r="AQU41" s="201"/>
      <c r="AQV41" s="202"/>
      <c r="AQW41" s="203"/>
      <c r="AQX41" s="203"/>
      <c r="AQY41" s="203"/>
      <c r="AQZ41" s="691"/>
      <c r="ARA41" s="691"/>
      <c r="ARB41" s="200"/>
      <c r="ARC41" s="691"/>
      <c r="ARD41" s="691"/>
      <c r="ARE41" s="691"/>
      <c r="ARF41" s="201"/>
      <c r="ARG41" s="202"/>
      <c r="ARH41" s="203"/>
      <c r="ARI41" s="203"/>
      <c r="ARJ41" s="203"/>
      <c r="ARK41" s="691"/>
      <c r="ARL41" s="691"/>
      <c r="ARM41" s="200"/>
      <c r="ARN41" s="691"/>
      <c r="ARO41" s="691"/>
      <c r="ARP41" s="691"/>
      <c r="ARQ41" s="201"/>
      <c r="ARR41" s="202"/>
      <c r="ARS41" s="203"/>
      <c r="ART41" s="203"/>
      <c r="ARU41" s="203"/>
      <c r="ARV41" s="691"/>
      <c r="ARW41" s="691"/>
      <c r="ARX41" s="200"/>
      <c r="ARY41" s="691"/>
      <c r="ARZ41" s="691"/>
      <c r="ASA41" s="691"/>
      <c r="ASB41" s="201"/>
      <c r="ASC41" s="202"/>
      <c r="ASD41" s="203"/>
      <c r="ASE41" s="203"/>
      <c r="ASF41" s="203"/>
      <c r="ASG41" s="691"/>
      <c r="ASH41" s="691"/>
      <c r="ASI41" s="200"/>
      <c r="ASJ41" s="691"/>
      <c r="ASK41" s="691"/>
      <c r="ASL41" s="691"/>
      <c r="ASM41" s="201"/>
      <c r="ASN41" s="202"/>
      <c r="ASO41" s="203"/>
      <c r="ASP41" s="203"/>
      <c r="ASQ41" s="203"/>
      <c r="ASR41" s="691"/>
      <c r="ASS41" s="691"/>
      <c r="AST41" s="200"/>
      <c r="ASU41" s="691"/>
      <c r="ASV41" s="691"/>
      <c r="ASW41" s="691"/>
      <c r="ASX41" s="201"/>
      <c r="ASY41" s="202"/>
      <c r="ASZ41" s="203"/>
      <c r="ATA41" s="203"/>
      <c r="ATB41" s="203"/>
      <c r="ATC41" s="691"/>
      <c r="ATD41" s="691"/>
      <c r="ATE41" s="200"/>
      <c r="ATF41" s="691"/>
      <c r="ATG41" s="691"/>
      <c r="ATH41" s="691"/>
      <c r="ATI41" s="201"/>
      <c r="ATJ41" s="202"/>
      <c r="ATK41" s="203"/>
      <c r="ATL41" s="203"/>
      <c r="ATM41" s="203"/>
      <c r="ATN41" s="691"/>
      <c r="ATO41" s="691"/>
      <c r="ATP41" s="200"/>
      <c r="ATQ41" s="691"/>
      <c r="ATR41" s="691"/>
      <c r="ATS41" s="691"/>
      <c r="ATT41" s="201"/>
      <c r="ATU41" s="202"/>
      <c r="ATV41" s="203"/>
      <c r="ATW41" s="203"/>
      <c r="ATX41" s="203"/>
      <c r="ATY41" s="691"/>
      <c r="ATZ41" s="691"/>
      <c r="AUA41" s="200"/>
      <c r="AUB41" s="691"/>
      <c r="AUC41" s="691"/>
      <c r="AUD41" s="691"/>
      <c r="AUE41" s="201"/>
      <c r="AUF41" s="202"/>
      <c r="AUG41" s="203"/>
      <c r="AUH41" s="203"/>
      <c r="AUI41" s="203"/>
      <c r="AUJ41" s="691"/>
      <c r="AUK41" s="691"/>
      <c r="AUL41" s="200"/>
      <c r="AUM41" s="691"/>
      <c r="AUN41" s="691"/>
      <c r="AUO41" s="691"/>
      <c r="AUP41" s="201"/>
      <c r="AUQ41" s="202"/>
      <c r="AUR41" s="203"/>
      <c r="AUS41" s="203"/>
      <c r="AUT41" s="203"/>
      <c r="AUU41" s="691"/>
      <c r="AUV41" s="691"/>
      <c r="AUW41" s="200"/>
      <c r="AUX41" s="691"/>
      <c r="AUY41" s="691"/>
      <c r="AUZ41" s="691"/>
      <c r="AVA41" s="201"/>
      <c r="AVB41" s="202"/>
      <c r="AVC41" s="203"/>
      <c r="AVD41" s="203"/>
      <c r="AVE41" s="203"/>
      <c r="AVF41" s="691"/>
      <c r="AVG41" s="691"/>
      <c r="AVH41" s="200"/>
      <c r="AVI41" s="691"/>
      <c r="AVJ41" s="691"/>
      <c r="AVK41" s="691"/>
      <c r="AVL41" s="201"/>
      <c r="AVM41" s="202"/>
      <c r="AVN41" s="203"/>
      <c r="AVO41" s="203"/>
      <c r="AVP41" s="203"/>
      <c r="AVQ41" s="691"/>
      <c r="AVR41" s="691"/>
      <c r="AVS41" s="200"/>
      <c r="AVT41" s="691"/>
      <c r="AVU41" s="691"/>
      <c r="AVV41" s="691"/>
      <c r="AVW41" s="201"/>
      <c r="AVX41" s="202"/>
      <c r="AVY41" s="203"/>
      <c r="AVZ41" s="203"/>
      <c r="AWA41" s="203"/>
      <c r="AWB41" s="691"/>
      <c r="AWC41" s="691"/>
      <c r="AWD41" s="200"/>
      <c r="AWE41" s="691"/>
      <c r="AWF41" s="691"/>
      <c r="AWG41" s="691"/>
      <c r="AWH41" s="201"/>
      <c r="AWI41" s="202"/>
      <c r="AWJ41" s="203"/>
      <c r="AWK41" s="203"/>
      <c r="AWL41" s="203"/>
      <c r="AWM41" s="691"/>
      <c r="AWN41" s="691"/>
      <c r="AWO41" s="200"/>
      <c r="AWP41" s="691"/>
      <c r="AWQ41" s="691"/>
      <c r="AWR41" s="691"/>
      <c r="AWS41" s="201"/>
      <c r="AWT41" s="202"/>
      <c r="AWU41" s="203"/>
      <c r="AWV41" s="203"/>
      <c r="AWW41" s="203"/>
      <c r="AWX41" s="691"/>
      <c r="AWY41" s="691"/>
      <c r="AWZ41" s="200"/>
      <c r="AXA41" s="691"/>
      <c r="AXB41" s="691"/>
      <c r="AXC41" s="691"/>
      <c r="AXD41" s="201"/>
      <c r="AXE41" s="202"/>
      <c r="AXF41" s="203"/>
      <c r="AXG41" s="203"/>
      <c r="AXH41" s="203"/>
      <c r="AXI41" s="691"/>
      <c r="AXJ41" s="691"/>
      <c r="AXK41" s="200"/>
      <c r="AXL41" s="691"/>
      <c r="AXM41" s="691"/>
      <c r="AXN41" s="691"/>
      <c r="AXO41" s="201"/>
      <c r="AXP41" s="202"/>
      <c r="AXQ41" s="203"/>
      <c r="AXR41" s="203"/>
      <c r="AXS41" s="203"/>
      <c r="AXT41" s="691"/>
      <c r="AXU41" s="691"/>
      <c r="AXV41" s="200"/>
      <c r="AXW41" s="691"/>
      <c r="AXX41" s="691"/>
      <c r="AXY41" s="691"/>
      <c r="AXZ41" s="201"/>
      <c r="AYA41" s="202"/>
      <c r="AYB41" s="203"/>
      <c r="AYC41" s="203"/>
      <c r="AYD41" s="203"/>
      <c r="AYE41" s="691"/>
      <c r="AYF41" s="691"/>
      <c r="AYG41" s="200"/>
      <c r="AYH41" s="691"/>
      <c r="AYI41" s="691"/>
      <c r="AYJ41" s="691"/>
      <c r="AYK41" s="201"/>
      <c r="AYL41" s="202"/>
      <c r="AYM41" s="203"/>
      <c r="AYN41" s="203"/>
      <c r="AYO41" s="203"/>
      <c r="AYP41" s="691"/>
      <c r="AYQ41" s="691"/>
      <c r="AYR41" s="200"/>
      <c r="AYS41" s="691"/>
      <c r="AYT41" s="691"/>
      <c r="AYU41" s="691"/>
      <c r="AYV41" s="201"/>
      <c r="AYW41" s="202"/>
      <c r="AYX41" s="203"/>
      <c r="AYY41" s="203"/>
      <c r="AYZ41" s="203"/>
      <c r="AZA41" s="691"/>
      <c r="AZB41" s="691"/>
      <c r="AZC41" s="200"/>
      <c r="AZD41" s="691"/>
      <c r="AZE41" s="691"/>
      <c r="AZF41" s="691"/>
      <c r="AZG41" s="201"/>
      <c r="AZH41" s="202"/>
      <c r="AZI41" s="203"/>
      <c r="AZJ41" s="203"/>
      <c r="AZK41" s="203"/>
      <c r="AZL41" s="691"/>
      <c r="AZM41" s="691"/>
      <c r="AZN41" s="200"/>
      <c r="AZO41" s="691"/>
      <c r="AZP41" s="691"/>
      <c r="AZQ41" s="691"/>
      <c r="AZR41" s="201"/>
      <c r="AZS41" s="202"/>
      <c r="AZT41" s="203"/>
      <c r="AZU41" s="203"/>
      <c r="AZV41" s="203"/>
      <c r="AZW41" s="691"/>
      <c r="AZX41" s="691"/>
      <c r="AZY41" s="200"/>
      <c r="AZZ41" s="691"/>
      <c r="BAA41" s="691"/>
      <c r="BAB41" s="691"/>
      <c r="BAC41" s="201"/>
      <c r="BAD41" s="202"/>
      <c r="BAE41" s="203"/>
      <c r="BAF41" s="203"/>
      <c r="BAG41" s="203"/>
      <c r="BAH41" s="691"/>
      <c r="BAI41" s="691"/>
      <c r="BAJ41" s="200"/>
      <c r="BAK41" s="691"/>
      <c r="BAL41" s="691"/>
      <c r="BAM41" s="691"/>
      <c r="BAN41" s="201"/>
      <c r="BAO41" s="202"/>
      <c r="BAP41" s="203"/>
      <c r="BAQ41" s="203"/>
      <c r="BAR41" s="203"/>
      <c r="BAS41" s="691"/>
      <c r="BAT41" s="691"/>
      <c r="BAU41" s="200"/>
      <c r="BAV41" s="691"/>
      <c r="BAW41" s="691"/>
      <c r="BAX41" s="691"/>
      <c r="BAY41" s="201"/>
      <c r="BAZ41" s="202"/>
      <c r="BBA41" s="203"/>
      <c r="BBB41" s="203"/>
      <c r="BBC41" s="203"/>
      <c r="BBD41" s="691"/>
      <c r="BBE41" s="691"/>
      <c r="BBF41" s="200"/>
      <c r="BBG41" s="691"/>
      <c r="BBH41" s="691"/>
      <c r="BBI41" s="691"/>
      <c r="BBJ41" s="201"/>
      <c r="BBK41" s="202"/>
      <c r="BBL41" s="203"/>
      <c r="BBM41" s="203"/>
      <c r="BBN41" s="203"/>
      <c r="BBO41" s="691"/>
      <c r="BBP41" s="691"/>
      <c r="BBQ41" s="200"/>
      <c r="BBR41" s="691"/>
      <c r="BBS41" s="691"/>
      <c r="BBT41" s="691"/>
      <c r="BBU41" s="201"/>
      <c r="BBV41" s="202"/>
      <c r="BBW41" s="203"/>
      <c r="BBX41" s="203"/>
      <c r="BBY41" s="203"/>
      <c r="BBZ41" s="691"/>
      <c r="BCA41" s="691"/>
      <c r="BCB41" s="200"/>
      <c r="BCC41" s="691"/>
      <c r="BCD41" s="691"/>
      <c r="BCE41" s="691"/>
      <c r="BCF41" s="201"/>
      <c r="BCG41" s="202"/>
      <c r="BCH41" s="203"/>
      <c r="BCI41" s="203"/>
      <c r="BCJ41" s="203"/>
      <c r="BCK41" s="691"/>
      <c r="BCL41" s="691"/>
      <c r="BCM41" s="200"/>
      <c r="BCN41" s="691"/>
      <c r="BCO41" s="691"/>
      <c r="BCP41" s="691"/>
      <c r="BCQ41" s="201"/>
      <c r="BCR41" s="202"/>
      <c r="BCS41" s="203"/>
      <c r="BCT41" s="203"/>
      <c r="BCU41" s="203"/>
      <c r="BCV41" s="691"/>
      <c r="BCW41" s="691"/>
      <c r="BCX41" s="200"/>
      <c r="BCY41" s="691"/>
      <c r="BCZ41" s="691"/>
      <c r="BDA41" s="691"/>
      <c r="BDB41" s="201"/>
      <c r="BDC41" s="202"/>
      <c r="BDD41" s="203"/>
      <c r="BDE41" s="203"/>
      <c r="BDF41" s="203"/>
      <c r="BDG41" s="691"/>
      <c r="BDH41" s="691"/>
      <c r="BDI41" s="200"/>
      <c r="BDJ41" s="691"/>
      <c r="BDK41" s="691"/>
      <c r="BDL41" s="691"/>
      <c r="BDM41" s="201"/>
      <c r="BDN41" s="202"/>
      <c r="BDO41" s="203"/>
      <c r="BDP41" s="203"/>
      <c r="BDQ41" s="203"/>
      <c r="BDR41" s="691"/>
      <c r="BDS41" s="691"/>
      <c r="BDT41" s="200"/>
      <c r="BDU41" s="691"/>
      <c r="BDV41" s="691"/>
      <c r="BDW41" s="691"/>
      <c r="BDX41" s="201"/>
      <c r="BDY41" s="202"/>
      <c r="BDZ41" s="203"/>
      <c r="BEA41" s="203"/>
      <c r="BEB41" s="203"/>
      <c r="BEC41" s="691"/>
      <c r="BED41" s="691"/>
      <c r="BEE41" s="200"/>
      <c r="BEF41" s="691"/>
      <c r="BEG41" s="691"/>
      <c r="BEH41" s="691"/>
      <c r="BEI41" s="201"/>
      <c r="BEJ41" s="202"/>
      <c r="BEK41" s="203"/>
      <c r="BEL41" s="203"/>
      <c r="BEM41" s="203"/>
      <c r="BEN41" s="691"/>
      <c r="BEO41" s="691"/>
      <c r="BEP41" s="200"/>
      <c r="BEQ41" s="691"/>
      <c r="BER41" s="691"/>
      <c r="BES41" s="691"/>
      <c r="BET41" s="201"/>
      <c r="BEU41" s="202"/>
      <c r="BEV41" s="203"/>
      <c r="BEW41" s="203"/>
      <c r="BEX41" s="203"/>
      <c r="BEY41" s="691"/>
      <c r="BEZ41" s="691"/>
      <c r="BFA41" s="200"/>
      <c r="BFB41" s="691"/>
      <c r="BFC41" s="691"/>
      <c r="BFD41" s="691"/>
      <c r="BFE41" s="201"/>
      <c r="BFF41" s="202"/>
      <c r="BFG41" s="203"/>
      <c r="BFH41" s="203"/>
      <c r="BFI41" s="203"/>
      <c r="BFJ41" s="691"/>
      <c r="BFK41" s="691"/>
      <c r="BFL41" s="200"/>
      <c r="BFM41" s="691"/>
      <c r="BFN41" s="691"/>
      <c r="BFO41" s="691"/>
      <c r="BFP41" s="201"/>
      <c r="BFQ41" s="202"/>
      <c r="BFR41" s="203"/>
      <c r="BFS41" s="203"/>
      <c r="BFT41" s="203"/>
      <c r="BFU41" s="691"/>
      <c r="BFV41" s="691"/>
      <c r="BFW41" s="200"/>
      <c r="BFX41" s="691"/>
      <c r="BFY41" s="691"/>
      <c r="BFZ41" s="691"/>
      <c r="BGA41" s="201"/>
      <c r="BGB41" s="202"/>
      <c r="BGC41" s="203"/>
      <c r="BGD41" s="203"/>
      <c r="BGE41" s="203"/>
      <c r="BGF41" s="691"/>
      <c r="BGG41" s="691"/>
      <c r="BGH41" s="200"/>
      <c r="BGI41" s="691"/>
      <c r="BGJ41" s="691"/>
      <c r="BGK41" s="691"/>
      <c r="BGL41" s="201"/>
      <c r="BGM41" s="202"/>
      <c r="BGN41" s="203"/>
      <c r="BGO41" s="203"/>
      <c r="BGP41" s="203"/>
      <c r="BGQ41" s="691"/>
      <c r="BGR41" s="691"/>
      <c r="BGS41" s="200"/>
      <c r="BGT41" s="691"/>
      <c r="BGU41" s="691"/>
      <c r="BGV41" s="691"/>
      <c r="BGW41" s="201"/>
      <c r="BGX41" s="202"/>
      <c r="BGY41" s="203"/>
      <c r="BGZ41" s="203"/>
      <c r="BHA41" s="203"/>
      <c r="BHB41" s="691"/>
      <c r="BHC41" s="691"/>
      <c r="BHD41" s="200"/>
      <c r="BHE41" s="691"/>
      <c r="BHF41" s="691"/>
      <c r="BHG41" s="691"/>
      <c r="BHH41" s="201"/>
      <c r="BHI41" s="202"/>
      <c r="BHJ41" s="203"/>
      <c r="BHK41" s="203"/>
      <c r="BHL41" s="203"/>
      <c r="BHM41" s="691"/>
      <c r="BHN41" s="691"/>
      <c r="BHO41" s="200"/>
      <c r="BHP41" s="691"/>
      <c r="BHQ41" s="691"/>
      <c r="BHR41" s="691"/>
      <c r="BHS41" s="201"/>
      <c r="BHT41" s="202"/>
      <c r="BHU41" s="203"/>
      <c r="BHV41" s="203"/>
      <c r="BHW41" s="203"/>
      <c r="BHX41" s="691"/>
      <c r="BHY41" s="691"/>
      <c r="BHZ41" s="200"/>
      <c r="BIA41" s="691"/>
      <c r="BIB41" s="691"/>
      <c r="BIC41" s="691"/>
      <c r="BID41" s="201"/>
      <c r="BIE41" s="202"/>
      <c r="BIF41" s="203"/>
      <c r="BIG41" s="203"/>
      <c r="BIH41" s="203"/>
      <c r="BII41" s="691"/>
      <c r="BIJ41" s="691"/>
      <c r="BIK41" s="200"/>
      <c r="BIL41" s="691"/>
      <c r="BIM41" s="691"/>
      <c r="BIN41" s="691"/>
      <c r="BIO41" s="201"/>
      <c r="BIP41" s="202"/>
      <c r="BIQ41" s="203"/>
      <c r="BIR41" s="203"/>
      <c r="BIS41" s="203"/>
      <c r="BIT41" s="691"/>
      <c r="BIU41" s="691"/>
      <c r="BIV41" s="200"/>
      <c r="BIW41" s="691"/>
      <c r="BIX41" s="691"/>
      <c r="BIY41" s="691"/>
      <c r="BIZ41" s="201"/>
      <c r="BJA41" s="202"/>
      <c r="BJB41" s="203"/>
      <c r="BJC41" s="203"/>
      <c r="BJD41" s="203"/>
      <c r="BJE41" s="691"/>
      <c r="BJF41" s="691"/>
      <c r="BJG41" s="200"/>
      <c r="BJH41" s="691"/>
      <c r="BJI41" s="691"/>
      <c r="BJJ41" s="691"/>
      <c r="BJK41" s="201"/>
      <c r="BJL41" s="202"/>
      <c r="BJM41" s="203"/>
      <c r="BJN41" s="203"/>
      <c r="BJO41" s="203"/>
      <c r="BJP41" s="691"/>
      <c r="BJQ41" s="691"/>
      <c r="BJR41" s="200"/>
      <c r="BJS41" s="691"/>
      <c r="BJT41" s="691"/>
      <c r="BJU41" s="691"/>
      <c r="BJV41" s="201"/>
      <c r="BJW41" s="202"/>
      <c r="BJX41" s="203"/>
      <c r="BJY41" s="203"/>
      <c r="BJZ41" s="203"/>
      <c r="BKA41" s="691"/>
      <c r="BKB41" s="691"/>
      <c r="BKC41" s="200"/>
      <c r="BKD41" s="691"/>
      <c r="BKE41" s="691"/>
      <c r="BKF41" s="691"/>
      <c r="BKG41" s="201"/>
      <c r="BKH41" s="202"/>
      <c r="BKI41" s="203"/>
      <c r="BKJ41" s="203"/>
      <c r="BKK41" s="203"/>
      <c r="BKL41" s="691"/>
      <c r="BKM41" s="691"/>
      <c r="BKN41" s="200"/>
      <c r="BKO41" s="691"/>
      <c r="BKP41" s="691"/>
      <c r="BKQ41" s="691"/>
      <c r="BKR41" s="201"/>
      <c r="BKS41" s="202"/>
      <c r="BKT41" s="203"/>
      <c r="BKU41" s="203"/>
      <c r="BKV41" s="203"/>
      <c r="BKW41" s="691"/>
      <c r="BKX41" s="691"/>
      <c r="BKY41" s="200"/>
      <c r="BKZ41" s="691"/>
      <c r="BLA41" s="691"/>
      <c r="BLB41" s="691"/>
      <c r="BLC41" s="201"/>
      <c r="BLD41" s="202"/>
      <c r="BLE41" s="203"/>
      <c r="BLF41" s="203"/>
      <c r="BLG41" s="203"/>
      <c r="BLH41" s="691"/>
      <c r="BLI41" s="691"/>
      <c r="BLJ41" s="200"/>
      <c r="BLK41" s="691"/>
      <c r="BLL41" s="691"/>
      <c r="BLM41" s="691"/>
      <c r="BLN41" s="201"/>
      <c r="BLO41" s="202"/>
      <c r="BLP41" s="203"/>
      <c r="BLQ41" s="203"/>
      <c r="BLR41" s="203"/>
      <c r="BLS41" s="691"/>
      <c r="BLT41" s="691"/>
      <c r="BLU41" s="200"/>
      <c r="BLV41" s="691"/>
      <c r="BLW41" s="691"/>
      <c r="BLX41" s="691"/>
      <c r="BLY41" s="201"/>
      <c r="BLZ41" s="202"/>
      <c r="BMA41" s="203"/>
      <c r="BMB41" s="203"/>
      <c r="BMC41" s="203"/>
      <c r="BMD41" s="691"/>
      <c r="BME41" s="691"/>
      <c r="BMF41" s="200"/>
      <c r="BMG41" s="691"/>
      <c r="BMH41" s="691"/>
      <c r="BMI41" s="691"/>
      <c r="BMJ41" s="201"/>
      <c r="BMK41" s="202"/>
      <c r="BML41" s="203"/>
      <c r="BMM41" s="203"/>
      <c r="BMN41" s="203"/>
      <c r="BMO41" s="691"/>
      <c r="BMP41" s="691"/>
      <c r="BMQ41" s="200"/>
      <c r="BMR41" s="691"/>
      <c r="BMS41" s="691"/>
      <c r="BMT41" s="691"/>
      <c r="BMU41" s="201"/>
      <c r="BMV41" s="202"/>
      <c r="BMW41" s="203"/>
      <c r="BMX41" s="203"/>
      <c r="BMY41" s="203"/>
      <c r="BMZ41" s="691"/>
      <c r="BNA41" s="691"/>
      <c r="BNB41" s="200"/>
      <c r="BNC41" s="691"/>
      <c r="BND41" s="691"/>
      <c r="BNE41" s="691"/>
      <c r="BNF41" s="201"/>
      <c r="BNG41" s="202"/>
      <c r="BNH41" s="203"/>
      <c r="BNI41" s="203"/>
      <c r="BNJ41" s="203"/>
      <c r="BNK41" s="691"/>
      <c r="BNL41" s="691"/>
      <c r="BNM41" s="200"/>
      <c r="BNN41" s="691"/>
      <c r="BNO41" s="691"/>
      <c r="BNP41" s="691"/>
      <c r="BNQ41" s="201"/>
      <c r="BNR41" s="202"/>
      <c r="BNS41" s="203"/>
      <c r="BNT41" s="203"/>
      <c r="BNU41" s="203"/>
      <c r="BNV41" s="691"/>
      <c r="BNW41" s="691"/>
      <c r="BNX41" s="200"/>
      <c r="BNY41" s="691"/>
      <c r="BNZ41" s="691"/>
      <c r="BOA41" s="691"/>
      <c r="BOB41" s="201"/>
      <c r="BOC41" s="202"/>
      <c r="BOD41" s="203"/>
      <c r="BOE41" s="203"/>
      <c r="BOF41" s="203"/>
      <c r="BOG41" s="691"/>
      <c r="BOH41" s="691"/>
      <c r="BOI41" s="200"/>
      <c r="BOJ41" s="691"/>
      <c r="BOK41" s="691"/>
      <c r="BOL41" s="691"/>
      <c r="BOM41" s="201"/>
      <c r="BON41" s="202"/>
      <c r="BOO41" s="203"/>
      <c r="BOP41" s="203"/>
      <c r="BOQ41" s="203"/>
      <c r="BOR41" s="691"/>
      <c r="BOS41" s="691"/>
      <c r="BOT41" s="200"/>
      <c r="BOU41" s="691"/>
      <c r="BOV41" s="691"/>
      <c r="BOW41" s="691"/>
      <c r="BOX41" s="201"/>
      <c r="BOY41" s="202"/>
      <c r="BOZ41" s="203"/>
      <c r="BPA41" s="203"/>
      <c r="BPB41" s="203"/>
      <c r="BPC41" s="691"/>
      <c r="BPD41" s="691"/>
      <c r="BPE41" s="200"/>
      <c r="BPF41" s="691"/>
      <c r="BPG41" s="691"/>
      <c r="BPH41" s="691"/>
      <c r="BPI41" s="201"/>
      <c r="BPJ41" s="202"/>
      <c r="BPK41" s="203"/>
      <c r="BPL41" s="203"/>
      <c r="BPM41" s="203"/>
      <c r="BPN41" s="691"/>
      <c r="BPO41" s="691"/>
      <c r="BPP41" s="200"/>
      <c r="BPQ41" s="691"/>
      <c r="BPR41" s="691"/>
      <c r="BPS41" s="691"/>
      <c r="BPT41" s="201"/>
      <c r="BPU41" s="202"/>
      <c r="BPV41" s="203"/>
      <c r="BPW41" s="203"/>
      <c r="BPX41" s="203"/>
      <c r="BPY41" s="691"/>
      <c r="BPZ41" s="691"/>
      <c r="BQA41" s="200"/>
      <c r="BQB41" s="691"/>
      <c r="BQC41" s="691"/>
      <c r="BQD41" s="691"/>
      <c r="BQE41" s="201"/>
      <c r="BQF41" s="202"/>
      <c r="BQG41" s="203"/>
      <c r="BQH41" s="203"/>
      <c r="BQI41" s="203"/>
      <c r="BQJ41" s="691"/>
      <c r="BQK41" s="691"/>
      <c r="BQL41" s="200"/>
      <c r="BQM41" s="691"/>
      <c r="BQN41" s="691"/>
      <c r="BQO41" s="691"/>
      <c r="BQP41" s="201"/>
      <c r="BQQ41" s="202"/>
      <c r="BQR41" s="203"/>
      <c r="BQS41" s="203"/>
      <c r="BQT41" s="203"/>
      <c r="BQU41" s="691"/>
      <c r="BQV41" s="691"/>
      <c r="BQW41" s="200"/>
      <c r="BQX41" s="691"/>
      <c r="BQY41" s="691"/>
      <c r="BQZ41" s="691"/>
      <c r="BRA41" s="201"/>
      <c r="BRB41" s="202"/>
      <c r="BRC41" s="203"/>
      <c r="BRD41" s="203"/>
      <c r="BRE41" s="203"/>
      <c r="BRF41" s="691"/>
      <c r="BRG41" s="691"/>
      <c r="BRH41" s="200"/>
      <c r="BRI41" s="691"/>
      <c r="BRJ41" s="691"/>
      <c r="BRK41" s="691"/>
      <c r="BRL41" s="201"/>
      <c r="BRM41" s="202"/>
      <c r="BRN41" s="203"/>
      <c r="BRO41" s="203"/>
      <c r="BRP41" s="203"/>
      <c r="BRQ41" s="691"/>
      <c r="BRR41" s="691"/>
      <c r="BRS41" s="200"/>
      <c r="BRT41" s="691"/>
      <c r="BRU41" s="691"/>
      <c r="BRV41" s="691"/>
      <c r="BRW41" s="201"/>
      <c r="BRX41" s="202"/>
      <c r="BRY41" s="203"/>
      <c r="BRZ41" s="203"/>
      <c r="BSA41" s="203"/>
      <c r="BSB41" s="691"/>
      <c r="BSC41" s="691"/>
      <c r="BSD41" s="200"/>
      <c r="BSE41" s="691"/>
      <c r="BSF41" s="691"/>
      <c r="BSG41" s="691"/>
      <c r="BSH41" s="201"/>
      <c r="BSI41" s="202"/>
      <c r="BSJ41" s="203"/>
      <c r="BSK41" s="203"/>
      <c r="BSL41" s="203"/>
      <c r="BSM41" s="691"/>
      <c r="BSN41" s="691"/>
      <c r="BSO41" s="200"/>
      <c r="BSP41" s="691"/>
      <c r="BSQ41" s="691"/>
      <c r="BSR41" s="691"/>
      <c r="BSS41" s="201"/>
      <c r="BST41" s="202"/>
      <c r="BSU41" s="203"/>
      <c r="BSV41" s="203"/>
      <c r="BSW41" s="203"/>
      <c r="BSX41" s="691"/>
      <c r="BSY41" s="691"/>
      <c r="BSZ41" s="200"/>
      <c r="BTA41" s="691"/>
      <c r="BTB41" s="691"/>
      <c r="BTC41" s="691"/>
      <c r="BTD41" s="201"/>
      <c r="BTE41" s="202"/>
      <c r="BTF41" s="203"/>
      <c r="BTG41" s="203"/>
      <c r="BTH41" s="203"/>
      <c r="BTI41" s="691"/>
      <c r="BTJ41" s="691"/>
      <c r="BTK41" s="200"/>
      <c r="BTL41" s="691"/>
      <c r="BTM41" s="691"/>
      <c r="BTN41" s="691"/>
      <c r="BTO41" s="201"/>
      <c r="BTP41" s="202"/>
      <c r="BTQ41" s="203"/>
      <c r="BTR41" s="203"/>
      <c r="BTS41" s="203"/>
      <c r="BTT41" s="691"/>
      <c r="BTU41" s="691"/>
      <c r="BTV41" s="200"/>
      <c r="BTW41" s="691"/>
      <c r="BTX41" s="691"/>
      <c r="BTY41" s="691"/>
      <c r="BTZ41" s="201"/>
      <c r="BUA41" s="202"/>
      <c r="BUB41" s="203"/>
      <c r="BUC41" s="203"/>
      <c r="BUD41" s="203"/>
      <c r="BUE41" s="691"/>
      <c r="BUF41" s="691"/>
      <c r="BUG41" s="200"/>
      <c r="BUH41" s="691"/>
      <c r="BUI41" s="691"/>
      <c r="BUJ41" s="691"/>
      <c r="BUK41" s="201"/>
      <c r="BUL41" s="202"/>
      <c r="BUM41" s="203"/>
      <c r="BUN41" s="203"/>
      <c r="BUO41" s="203"/>
      <c r="BUP41" s="691"/>
      <c r="BUQ41" s="691"/>
      <c r="BUR41" s="200"/>
      <c r="BUS41" s="691"/>
      <c r="BUT41" s="691"/>
      <c r="BUU41" s="691"/>
      <c r="BUV41" s="201"/>
      <c r="BUW41" s="202"/>
      <c r="BUX41" s="203"/>
      <c r="BUY41" s="203"/>
      <c r="BUZ41" s="203"/>
      <c r="BVA41" s="691"/>
      <c r="BVB41" s="691"/>
      <c r="BVC41" s="200"/>
      <c r="BVD41" s="691"/>
      <c r="BVE41" s="691"/>
      <c r="BVF41" s="691"/>
      <c r="BVG41" s="201"/>
      <c r="BVH41" s="202"/>
      <c r="BVI41" s="203"/>
      <c r="BVJ41" s="203"/>
      <c r="BVK41" s="203"/>
      <c r="BVL41" s="691"/>
      <c r="BVM41" s="691"/>
      <c r="BVN41" s="200"/>
      <c r="BVO41" s="691"/>
      <c r="BVP41" s="691"/>
      <c r="BVQ41" s="691"/>
      <c r="BVR41" s="201"/>
      <c r="BVS41" s="202"/>
      <c r="BVT41" s="203"/>
      <c r="BVU41" s="203"/>
      <c r="BVV41" s="203"/>
      <c r="BVW41" s="691"/>
      <c r="BVX41" s="691"/>
      <c r="BVY41" s="200"/>
      <c r="BVZ41" s="691"/>
      <c r="BWA41" s="691"/>
      <c r="BWB41" s="691"/>
      <c r="BWC41" s="201"/>
      <c r="BWD41" s="202"/>
      <c r="BWE41" s="203"/>
      <c r="BWF41" s="203"/>
      <c r="BWG41" s="203"/>
      <c r="BWH41" s="691"/>
      <c r="BWI41" s="691"/>
      <c r="BWJ41" s="200"/>
      <c r="BWK41" s="691"/>
      <c r="BWL41" s="691"/>
      <c r="BWM41" s="691"/>
      <c r="BWN41" s="201"/>
      <c r="BWO41" s="202"/>
      <c r="BWP41" s="203"/>
      <c r="BWQ41" s="203"/>
      <c r="BWR41" s="203"/>
      <c r="BWS41" s="691"/>
      <c r="BWT41" s="691"/>
      <c r="BWU41" s="200"/>
      <c r="BWV41" s="691"/>
      <c r="BWW41" s="691"/>
      <c r="BWX41" s="691"/>
      <c r="BWY41" s="201"/>
      <c r="BWZ41" s="202"/>
      <c r="BXA41" s="203"/>
      <c r="BXB41" s="203"/>
      <c r="BXC41" s="203"/>
      <c r="BXD41" s="691"/>
      <c r="BXE41" s="691"/>
      <c r="BXF41" s="200"/>
      <c r="BXG41" s="691"/>
      <c r="BXH41" s="691"/>
      <c r="BXI41" s="691"/>
      <c r="BXJ41" s="201"/>
      <c r="BXK41" s="202"/>
      <c r="BXL41" s="203"/>
      <c r="BXM41" s="203"/>
      <c r="BXN41" s="203"/>
      <c r="BXO41" s="691"/>
      <c r="BXP41" s="691"/>
      <c r="BXQ41" s="200"/>
      <c r="BXR41" s="691"/>
      <c r="BXS41" s="691"/>
      <c r="BXT41" s="691"/>
      <c r="BXU41" s="201"/>
      <c r="BXV41" s="202"/>
      <c r="BXW41" s="203"/>
      <c r="BXX41" s="203"/>
      <c r="BXY41" s="203"/>
      <c r="BXZ41" s="691"/>
      <c r="BYA41" s="691"/>
      <c r="BYB41" s="200"/>
      <c r="BYC41" s="691"/>
      <c r="BYD41" s="691"/>
      <c r="BYE41" s="691"/>
      <c r="BYF41" s="201"/>
      <c r="BYG41" s="202"/>
      <c r="BYH41" s="203"/>
      <c r="BYI41" s="203"/>
      <c r="BYJ41" s="203"/>
      <c r="BYK41" s="691"/>
      <c r="BYL41" s="691"/>
      <c r="BYM41" s="200"/>
      <c r="BYN41" s="691"/>
      <c r="BYO41" s="691"/>
      <c r="BYP41" s="691"/>
      <c r="BYQ41" s="201"/>
      <c r="BYR41" s="202"/>
      <c r="BYS41" s="203"/>
      <c r="BYT41" s="203"/>
      <c r="BYU41" s="203"/>
      <c r="BYV41" s="691"/>
      <c r="BYW41" s="691"/>
      <c r="BYX41" s="200"/>
      <c r="BYY41" s="691"/>
      <c r="BYZ41" s="691"/>
      <c r="BZA41" s="691"/>
      <c r="BZB41" s="201"/>
      <c r="BZC41" s="202"/>
      <c r="BZD41" s="203"/>
      <c r="BZE41" s="203"/>
      <c r="BZF41" s="203"/>
      <c r="BZG41" s="691"/>
      <c r="BZH41" s="691"/>
      <c r="BZI41" s="200"/>
      <c r="BZJ41" s="691"/>
      <c r="BZK41" s="691"/>
      <c r="BZL41" s="691"/>
      <c r="BZM41" s="201"/>
      <c r="BZN41" s="202"/>
      <c r="BZO41" s="203"/>
      <c r="BZP41" s="203"/>
      <c r="BZQ41" s="203"/>
      <c r="BZR41" s="691"/>
      <c r="BZS41" s="691"/>
      <c r="BZT41" s="200"/>
      <c r="BZU41" s="691"/>
      <c r="BZV41" s="691"/>
      <c r="BZW41" s="691"/>
      <c r="BZX41" s="201"/>
      <c r="BZY41" s="202"/>
      <c r="BZZ41" s="203"/>
      <c r="CAA41" s="203"/>
      <c r="CAB41" s="203"/>
      <c r="CAC41" s="691"/>
      <c r="CAD41" s="691"/>
      <c r="CAE41" s="200"/>
      <c r="CAF41" s="691"/>
      <c r="CAG41" s="691"/>
      <c r="CAH41" s="691"/>
      <c r="CAI41" s="201"/>
      <c r="CAJ41" s="202"/>
      <c r="CAK41" s="203"/>
      <c r="CAL41" s="203"/>
      <c r="CAM41" s="203"/>
      <c r="CAN41" s="691"/>
      <c r="CAO41" s="691"/>
      <c r="CAP41" s="200"/>
      <c r="CAQ41" s="691"/>
      <c r="CAR41" s="691"/>
      <c r="CAS41" s="691"/>
      <c r="CAT41" s="201"/>
      <c r="CAU41" s="202"/>
      <c r="CAV41" s="203"/>
      <c r="CAW41" s="203"/>
      <c r="CAX41" s="203"/>
      <c r="CAY41" s="691"/>
      <c r="CAZ41" s="691"/>
      <c r="CBA41" s="200"/>
      <c r="CBB41" s="691"/>
      <c r="CBC41" s="691"/>
      <c r="CBD41" s="691"/>
      <c r="CBE41" s="201"/>
      <c r="CBF41" s="202"/>
      <c r="CBG41" s="203"/>
      <c r="CBH41" s="203"/>
      <c r="CBI41" s="203"/>
      <c r="CBJ41" s="691"/>
      <c r="CBK41" s="691"/>
      <c r="CBL41" s="200"/>
      <c r="CBM41" s="691"/>
      <c r="CBN41" s="691"/>
      <c r="CBO41" s="691"/>
      <c r="CBP41" s="201"/>
      <c r="CBQ41" s="202"/>
      <c r="CBR41" s="203"/>
      <c r="CBS41" s="203"/>
      <c r="CBT41" s="203"/>
      <c r="CBU41" s="691"/>
      <c r="CBV41" s="691"/>
      <c r="CBW41" s="200"/>
      <c r="CBX41" s="691"/>
      <c r="CBY41" s="691"/>
      <c r="CBZ41" s="691"/>
      <c r="CCA41" s="201"/>
      <c r="CCB41" s="202"/>
      <c r="CCC41" s="203"/>
      <c r="CCD41" s="203"/>
      <c r="CCE41" s="203"/>
      <c r="CCF41" s="691"/>
      <c r="CCG41" s="691"/>
      <c r="CCH41" s="200"/>
      <c r="CCI41" s="691"/>
      <c r="CCJ41" s="691"/>
      <c r="CCK41" s="691"/>
      <c r="CCL41" s="201"/>
      <c r="CCM41" s="202"/>
      <c r="CCN41" s="203"/>
      <c r="CCO41" s="203"/>
      <c r="CCP41" s="203"/>
      <c r="CCQ41" s="691"/>
      <c r="CCR41" s="691"/>
      <c r="CCS41" s="200"/>
      <c r="CCT41" s="691"/>
      <c r="CCU41" s="691"/>
      <c r="CCV41" s="691"/>
      <c r="CCW41" s="201"/>
      <c r="CCX41" s="202"/>
      <c r="CCY41" s="203"/>
      <c r="CCZ41" s="203"/>
      <c r="CDA41" s="203"/>
      <c r="CDB41" s="691"/>
      <c r="CDC41" s="691"/>
      <c r="CDD41" s="200"/>
      <c r="CDE41" s="691"/>
      <c r="CDF41" s="691"/>
      <c r="CDG41" s="691"/>
      <c r="CDH41" s="201"/>
      <c r="CDI41" s="202"/>
      <c r="CDJ41" s="203"/>
      <c r="CDK41" s="203"/>
      <c r="CDL41" s="203"/>
      <c r="CDM41" s="691"/>
      <c r="CDN41" s="691"/>
      <c r="CDO41" s="200"/>
      <c r="CDP41" s="691"/>
      <c r="CDQ41" s="691"/>
      <c r="CDR41" s="691"/>
      <c r="CDS41" s="201"/>
      <c r="CDT41" s="202"/>
      <c r="CDU41" s="203"/>
      <c r="CDV41" s="203"/>
      <c r="CDW41" s="203"/>
      <c r="CDX41" s="691"/>
      <c r="CDY41" s="691"/>
      <c r="CDZ41" s="200"/>
      <c r="CEA41" s="691"/>
      <c r="CEB41" s="691"/>
      <c r="CEC41" s="691"/>
      <c r="CED41" s="201"/>
      <c r="CEE41" s="202"/>
      <c r="CEF41" s="203"/>
      <c r="CEG41" s="203"/>
      <c r="CEH41" s="203"/>
      <c r="CEI41" s="691"/>
      <c r="CEJ41" s="691"/>
      <c r="CEK41" s="200"/>
      <c r="CEL41" s="691"/>
      <c r="CEM41" s="691"/>
      <c r="CEN41" s="691"/>
      <c r="CEO41" s="201"/>
      <c r="CEP41" s="202"/>
      <c r="CEQ41" s="203"/>
      <c r="CER41" s="203"/>
      <c r="CES41" s="203"/>
      <c r="CET41" s="691"/>
      <c r="CEU41" s="691"/>
      <c r="CEV41" s="200"/>
      <c r="CEW41" s="691"/>
      <c r="CEX41" s="691"/>
      <c r="CEY41" s="691"/>
      <c r="CEZ41" s="201"/>
      <c r="CFA41" s="202"/>
      <c r="CFB41" s="203"/>
      <c r="CFC41" s="203"/>
      <c r="CFD41" s="203"/>
      <c r="CFE41" s="691"/>
      <c r="CFF41" s="691"/>
      <c r="CFG41" s="200"/>
      <c r="CFH41" s="691"/>
      <c r="CFI41" s="691"/>
      <c r="CFJ41" s="691"/>
      <c r="CFK41" s="201"/>
      <c r="CFL41" s="202"/>
      <c r="CFM41" s="203"/>
      <c r="CFN41" s="203"/>
      <c r="CFO41" s="203"/>
      <c r="CFP41" s="691"/>
      <c r="CFQ41" s="691"/>
      <c r="CFR41" s="200"/>
      <c r="CFS41" s="691"/>
      <c r="CFT41" s="691"/>
      <c r="CFU41" s="691"/>
      <c r="CFV41" s="201"/>
      <c r="CFW41" s="202"/>
      <c r="CFX41" s="203"/>
      <c r="CFY41" s="203"/>
      <c r="CFZ41" s="203"/>
      <c r="CGA41" s="691"/>
      <c r="CGB41" s="691"/>
      <c r="CGC41" s="200"/>
      <c r="CGD41" s="691"/>
      <c r="CGE41" s="691"/>
      <c r="CGF41" s="691"/>
      <c r="CGG41" s="201"/>
      <c r="CGH41" s="202"/>
      <c r="CGI41" s="203"/>
      <c r="CGJ41" s="203"/>
      <c r="CGK41" s="203"/>
      <c r="CGL41" s="691"/>
      <c r="CGM41" s="691"/>
      <c r="CGN41" s="200"/>
      <c r="CGO41" s="691"/>
      <c r="CGP41" s="691"/>
      <c r="CGQ41" s="691"/>
      <c r="CGR41" s="201"/>
      <c r="CGS41" s="202"/>
      <c r="CGT41" s="203"/>
      <c r="CGU41" s="203"/>
      <c r="CGV41" s="203"/>
      <c r="CGW41" s="691"/>
      <c r="CGX41" s="691"/>
      <c r="CGY41" s="200"/>
      <c r="CGZ41" s="691"/>
      <c r="CHA41" s="691"/>
      <c r="CHB41" s="691"/>
      <c r="CHC41" s="201"/>
      <c r="CHD41" s="202"/>
      <c r="CHE41" s="203"/>
      <c r="CHF41" s="203"/>
      <c r="CHG41" s="203"/>
      <c r="CHH41" s="691"/>
      <c r="CHI41" s="691"/>
      <c r="CHJ41" s="200"/>
      <c r="CHK41" s="691"/>
      <c r="CHL41" s="691"/>
      <c r="CHM41" s="691"/>
      <c r="CHN41" s="201"/>
      <c r="CHO41" s="202"/>
      <c r="CHP41" s="203"/>
      <c r="CHQ41" s="203"/>
      <c r="CHR41" s="203"/>
      <c r="CHS41" s="691"/>
      <c r="CHT41" s="691"/>
      <c r="CHU41" s="200"/>
      <c r="CHV41" s="691"/>
      <c r="CHW41" s="691"/>
      <c r="CHX41" s="691"/>
      <c r="CHY41" s="201"/>
      <c r="CHZ41" s="202"/>
      <c r="CIA41" s="203"/>
      <c r="CIB41" s="203"/>
      <c r="CIC41" s="203"/>
      <c r="CID41" s="691"/>
      <c r="CIE41" s="691"/>
      <c r="CIF41" s="200"/>
      <c r="CIG41" s="691"/>
      <c r="CIH41" s="691"/>
      <c r="CII41" s="691"/>
      <c r="CIJ41" s="201"/>
      <c r="CIK41" s="202"/>
      <c r="CIL41" s="203"/>
      <c r="CIM41" s="203"/>
      <c r="CIN41" s="203"/>
      <c r="CIO41" s="691"/>
      <c r="CIP41" s="691"/>
      <c r="CIQ41" s="200"/>
      <c r="CIR41" s="691"/>
      <c r="CIS41" s="691"/>
      <c r="CIT41" s="691"/>
      <c r="CIU41" s="201"/>
      <c r="CIV41" s="202"/>
      <c r="CIW41" s="203"/>
      <c r="CIX41" s="203"/>
      <c r="CIY41" s="203"/>
      <c r="CIZ41" s="691"/>
      <c r="CJA41" s="691"/>
      <c r="CJB41" s="200"/>
      <c r="CJC41" s="691"/>
      <c r="CJD41" s="691"/>
      <c r="CJE41" s="691"/>
      <c r="CJF41" s="201"/>
      <c r="CJG41" s="202"/>
      <c r="CJH41" s="203"/>
      <c r="CJI41" s="203"/>
      <c r="CJJ41" s="203"/>
      <c r="CJK41" s="691"/>
      <c r="CJL41" s="691"/>
      <c r="CJM41" s="200"/>
      <c r="CJN41" s="691"/>
      <c r="CJO41" s="691"/>
      <c r="CJP41" s="691"/>
      <c r="CJQ41" s="201"/>
      <c r="CJR41" s="202"/>
      <c r="CJS41" s="203"/>
      <c r="CJT41" s="203"/>
      <c r="CJU41" s="203"/>
      <c r="CJV41" s="691"/>
      <c r="CJW41" s="691"/>
      <c r="CJX41" s="200"/>
      <c r="CJY41" s="691"/>
      <c r="CJZ41" s="691"/>
      <c r="CKA41" s="691"/>
      <c r="CKB41" s="201"/>
      <c r="CKC41" s="202"/>
      <c r="CKD41" s="203"/>
      <c r="CKE41" s="203"/>
      <c r="CKF41" s="203"/>
      <c r="CKG41" s="691"/>
      <c r="CKH41" s="691"/>
      <c r="CKI41" s="200"/>
      <c r="CKJ41" s="691"/>
      <c r="CKK41" s="691"/>
      <c r="CKL41" s="691"/>
      <c r="CKM41" s="201"/>
      <c r="CKN41" s="202"/>
      <c r="CKO41" s="203"/>
      <c r="CKP41" s="203"/>
      <c r="CKQ41" s="203"/>
      <c r="CKR41" s="691"/>
      <c r="CKS41" s="691"/>
      <c r="CKT41" s="200"/>
      <c r="CKU41" s="691"/>
      <c r="CKV41" s="691"/>
      <c r="CKW41" s="691"/>
      <c r="CKX41" s="201"/>
      <c r="CKY41" s="202"/>
      <c r="CKZ41" s="203"/>
      <c r="CLA41" s="203"/>
      <c r="CLB41" s="203"/>
      <c r="CLC41" s="691"/>
      <c r="CLD41" s="691"/>
      <c r="CLE41" s="200"/>
      <c r="CLF41" s="691"/>
      <c r="CLG41" s="691"/>
      <c r="CLH41" s="691"/>
      <c r="CLI41" s="201"/>
      <c r="CLJ41" s="202"/>
      <c r="CLK41" s="203"/>
      <c r="CLL41" s="203"/>
      <c r="CLM41" s="203"/>
      <c r="CLN41" s="691"/>
      <c r="CLO41" s="691"/>
      <c r="CLP41" s="200"/>
      <c r="CLQ41" s="691"/>
      <c r="CLR41" s="691"/>
      <c r="CLS41" s="691"/>
      <c r="CLT41" s="201"/>
      <c r="CLU41" s="202"/>
      <c r="CLV41" s="203"/>
      <c r="CLW41" s="203"/>
      <c r="CLX41" s="203"/>
      <c r="CLY41" s="691"/>
      <c r="CLZ41" s="691"/>
      <c r="CMA41" s="200"/>
      <c r="CMB41" s="691"/>
      <c r="CMC41" s="691"/>
      <c r="CMD41" s="691"/>
      <c r="CME41" s="201"/>
      <c r="CMF41" s="202"/>
      <c r="CMG41" s="203"/>
      <c r="CMH41" s="203"/>
      <c r="CMI41" s="203"/>
      <c r="CMJ41" s="691"/>
      <c r="CMK41" s="691"/>
      <c r="CML41" s="200"/>
      <c r="CMM41" s="691"/>
      <c r="CMN41" s="691"/>
      <c r="CMO41" s="691"/>
      <c r="CMP41" s="201"/>
      <c r="CMQ41" s="202"/>
      <c r="CMR41" s="203"/>
      <c r="CMS41" s="203"/>
      <c r="CMT41" s="203"/>
      <c r="CMU41" s="691"/>
      <c r="CMV41" s="691"/>
      <c r="CMW41" s="200"/>
      <c r="CMX41" s="691"/>
      <c r="CMY41" s="691"/>
      <c r="CMZ41" s="691"/>
      <c r="CNA41" s="201"/>
      <c r="CNB41" s="202"/>
      <c r="CNC41" s="203"/>
      <c r="CND41" s="203"/>
      <c r="CNE41" s="203"/>
      <c r="CNF41" s="691"/>
      <c r="CNG41" s="691"/>
      <c r="CNH41" s="200"/>
      <c r="CNI41" s="691"/>
      <c r="CNJ41" s="691"/>
      <c r="CNK41" s="691"/>
      <c r="CNL41" s="201"/>
      <c r="CNM41" s="202"/>
      <c r="CNN41" s="203"/>
      <c r="CNO41" s="203"/>
      <c r="CNP41" s="203"/>
      <c r="CNQ41" s="691"/>
      <c r="CNR41" s="691"/>
      <c r="CNS41" s="200"/>
      <c r="CNT41" s="691"/>
      <c r="CNU41" s="691"/>
      <c r="CNV41" s="691"/>
      <c r="CNW41" s="201"/>
      <c r="CNX41" s="202"/>
      <c r="CNY41" s="203"/>
      <c r="CNZ41" s="203"/>
      <c r="COA41" s="203"/>
      <c r="COB41" s="691"/>
      <c r="COC41" s="691"/>
      <c r="COD41" s="200"/>
      <c r="COE41" s="691"/>
      <c r="COF41" s="691"/>
      <c r="COG41" s="691"/>
      <c r="COH41" s="201"/>
      <c r="COI41" s="202"/>
      <c r="COJ41" s="203"/>
      <c r="COK41" s="203"/>
      <c r="COL41" s="203"/>
      <c r="COM41" s="691"/>
      <c r="CON41" s="691"/>
      <c r="COO41" s="200"/>
      <c r="COP41" s="691"/>
      <c r="COQ41" s="691"/>
      <c r="COR41" s="691"/>
      <c r="COS41" s="201"/>
      <c r="COT41" s="202"/>
      <c r="COU41" s="203"/>
      <c r="COV41" s="203"/>
      <c r="COW41" s="203"/>
      <c r="COX41" s="691"/>
      <c r="COY41" s="691"/>
      <c r="COZ41" s="200"/>
      <c r="CPA41" s="691"/>
      <c r="CPB41" s="691"/>
      <c r="CPC41" s="691"/>
      <c r="CPD41" s="201"/>
      <c r="CPE41" s="202"/>
      <c r="CPF41" s="203"/>
      <c r="CPG41" s="203"/>
      <c r="CPH41" s="203"/>
      <c r="CPI41" s="691"/>
      <c r="CPJ41" s="691"/>
      <c r="CPK41" s="200"/>
      <c r="CPL41" s="691"/>
      <c r="CPM41" s="691"/>
      <c r="CPN41" s="691"/>
      <c r="CPO41" s="201"/>
      <c r="CPP41" s="202"/>
      <c r="CPQ41" s="203"/>
      <c r="CPR41" s="203"/>
      <c r="CPS41" s="203"/>
      <c r="CPT41" s="691"/>
      <c r="CPU41" s="691"/>
      <c r="CPV41" s="200"/>
      <c r="CPW41" s="691"/>
      <c r="CPX41" s="691"/>
      <c r="CPY41" s="691"/>
      <c r="CPZ41" s="201"/>
      <c r="CQA41" s="202"/>
      <c r="CQB41" s="203"/>
      <c r="CQC41" s="203"/>
      <c r="CQD41" s="203"/>
      <c r="CQE41" s="691"/>
      <c r="CQF41" s="691"/>
      <c r="CQG41" s="200"/>
      <c r="CQH41" s="691"/>
      <c r="CQI41" s="691"/>
      <c r="CQJ41" s="691"/>
      <c r="CQK41" s="201"/>
      <c r="CQL41" s="202"/>
      <c r="CQM41" s="203"/>
      <c r="CQN41" s="203"/>
      <c r="CQO41" s="203"/>
      <c r="CQP41" s="691"/>
      <c r="CQQ41" s="691"/>
      <c r="CQR41" s="200"/>
      <c r="CQS41" s="691"/>
      <c r="CQT41" s="691"/>
      <c r="CQU41" s="691"/>
      <c r="CQV41" s="201"/>
      <c r="CQW41" s="202"/>
      <c r="CQX41" s="203"/>
      <c r="CQY41" s="203"/>
      <c r="CQZ41" s="203"/>
      <c r="CRA41" s="691"/>
      <c r="CRB41" s="691"/>
      <c r="CRC41" s="200"/>
      <c r="CRD41" s="691"/>
      <c r="CRE41" s="691"/>
      <c r="CRF41" s="691"/>
      <c r="CRG41" s="201"/>
      <c r="CRH41" s="202"/>
      <c r="CRI41" s="203"/>
      <c r="CRJ41" s="203"/>
      <c r="CRK41" s="203"/>
      <c r="CRL41" s="691"/>
      <c r="CRM41" s="691"/>
      <c r="CRN41" s="200"/>
      <c r="CRO41" s="691"/>
      <c r="CRP41" s="691"/>
      <c r="CRQ41" s="691"/>
      <c r="CRR41" s="201"/>
      <c r="CRS41" s="202"/>
      <c r="CRT41" s="203"/>
      <c r="CRU41" s="203"/>
      <c r="CRV41" s="203"/>
      <c r="CRW41" s="691"/>
      <c r="CRX41" s="691"/>
      <c r="CRY41" s="200"/>
      <c r="CRZ41" s="691"/>
      <c r="CSA41" s="691"/>
      <c r="CSB41" s="691"/>
      <c r="CSC41" s="201"/>
      <c r="CSD41" s="202"/>
      <c r="CSE41" s="203"/>
      <c r="CSF41" s="203"/>
      <c r="CSG41" s="203"/>
      <c r="CSH41" s="691"/>
      <c r="CSI41" s="691"/>
      <c r="CSJ41" s="200"/>
      <c r="CSK41" s="691"/>
      <c r="CSL41" s="691"/>
      <c r="CSM41" s="691"/>
      <c r="CSN41" s="201"/>
      <c r="CSO41" s="202"/>
      <c r="CSP41" s="203"/>
      <c r="CSQ41" s="203"/>
      <c r="CSR41" s="203"/>
      <c r="CSS41" s="691"/>
      <c r="CST41" s="691"/>
      <c r="CSU41" s="200"/>
      <c r="CSV41" s="691"/>
      <c r="CSW41" s="691"/>
      <c r="CSX41" s="691"/>
      <c r="CSY41" s="201"/>
      <c r="CSZ41" s="202"/>
      <c r="CTA41" s="203"/>
      <c r="CTB41" s="203"/>
      <c r="CTC41" s="203"/>
      <c r="CTD41" s="691"/>
      <c r="CTE41" s="691"/>
      <c r="CTF41" s="200"/>
      <c r="CTG41" s="691"/>
      <c r="CTH41" s="691"/>
      <c r="CTI41" s="691"/>
      <c r="CTJ41" s="201"/>
      <c r="CTK41" s="202"/>
      <c r="CTL41" s="203"/>
      <c r="CTM41" s="203"/>
      <c r="CTN41" s="203"/>
      <c r="CTO41" s="691"/>
      <c r="CTP41" s="691"/>
      <c r="CTQ41" s="200"/>
      <c r="CTR41" s="691"/>
      <c r="CTS41" s="691"/>
      <c r="CTT41" s="691"/>
      <c r="CTU41" s="201"/>
      <c r="CTV41" s="202"/>
      <c r="CTW41" s="203"/>
      <c r="CTX41" s="203"/>
      <c r="CTY41" s="203"/>
      <c r="CTZ41" s="691"/>
      <c r="CUA41" s="691"/>
      <c r="CUB41" s="200"/>
      <c r="CUC41" s="691"/>
      <c r="CUD41" s="691"/>
      <c r="CUE41" s="691"/>
      <c r="CUF41" s="201"/>
      <c r="CUG41" s="202"/>
      <c r="CUH41" s="203"/>
      <c r="CUI41" s="203"/>
      <c r="CUJ41" s="203"/>
      <c r="CUK41" s="691"/>
      <c r="CUL41" s="691"/>
      <c r="CUM41" s="200"/>
      <c r="CUN41" s="691"/>
      <c r="CUO41" s="691"/>
      <c r="CUP41" s="691"/>
      <c r="CUQ41" s="201"/>
      <c r="CUR41" s="202"/>
      <c r="CUS41" s="203"/>
      <c r="CUT41" s="203"/>
      <c r="CUU41" s="203"/>
      <c r="CUV41" s="691"/>
      <c r="CUW41" s="691"/>
      <c r="CUX41" s="200"/>
      <c r="CUY41" s="691"/>
      <c r="CUZ41" s="691"/>
      <c r="CVA41" s="691"/>
      <c r="CVB41" s="201"/>
      <c r="CVC41" s="202"/>
      <c r="CVD41" s="203"/>
      <c r="CVE41" s="203"/>
      <c r="CVF41" s="203"/>
      <c r="CVG41" s="691"/>
      <c r="CVH41" s="691"/>
      <c r="CVI41" s="200"/>
      <c r="CVJ41" s="691"/>
      <c r="CVK41" s="691"/>
      <c r="CVL41" s="691"/>
      <c r="CVM41" s="201"/>
      <c r="CVN41" s="202"/>
      <c r="CVO41" s="203"/>
      <c r="CVP41" s="203"/>
      <c r="CVQ41" s="203"/>
      <c r="CVR41" s="691"/>
      <c r="CVS41" s="691"/>
      <c r="CVT41" s="200"/>
      <c r="CVU41" s="691"/>
      <c r="CVV41" s="691"/>
      <c r="CVW41" s="691"/>
      <c r="CVX41" s="201"/>
      <c r="CVY41" s="202"/>
      <c r="CVZ41" s="203"/>
      <c r="CWA41" s="203"/>
      <c r="CWB41" s="203"/>
      <c r="CWC41" s="691"/>
      <c r="CWD41" s="691"/>
      <c r="CWE41" s="200"/>
      <c r="CWF41" s="691"/>
      <c r="CWG41" s="691"/>
      <c r="CWH41" s="691"/>
      <c r="CWI41" s="201"/>
      <c r="CWJ41" s="202"/>
      <c r="CWK41" s="203"/>
      <c r="CWL41" s="203"/>
      <c r="CWM41" s="203"/>
      <c r="CWN41" s="691"/>
      <c r="CWO41" s="691"/>
      <c r="CWP41" s="200"/>
      <c r="CWQ41" s="691"/>
      <c r="CWR41" s="691"/>
      <c r="CWS41" s="691"/>
      <c r="CWT41" s="201"/>
      <c r="CWU41" s="202"/>
      <c r="CWV41" s="203"/>
      <c r="CWW41" s="203"/>
      <c r="CWX41" s="203"/>
      <c r="CWY41" s="691"/>
      <c r="CWZ41" s="691"/>
      <c r="CXA41" s="200"/>
      <c r="CXB41" s="691"/>
      <c r="CXC41" s="691"/>
      <c r="CXD41" s="691"/>
      <c r="CXE41" s="201"/>
      <c r="CXF41" s="202"/>
      <c r="CXG41" s="203"/>
      <c r="CXH41" s="203"/>
      <c r="CXI41" s="203"/>
      <c r="CXJ41" s="691"/>
      <c r="CXK41" s="691"/>
      <c r="CXL41" s="200"/>
      <c r="CXM41" s="691"/>
      <c r="CXN41" s="691"/>
      <c r="CXO41" s="691"/>
      <c r="CXP41" s="201"/>
      <c r="CXQ41" s="202"/>
      <c r="CXR41" s="203"/>
      <c r="CXS41" s="203"/>
      <c r="CXT41" s="203"/>
      <c r="CXU41" s="691"/>
      <c r="CXV41" s="691"/>
      <c r="CXW41" s="200"/>
      <c r="CXX41" s="691"/>
      <c r="CXY41" s="691"/>
      <c r="CXZ41" s="691"/>
      <c r="CYA41" s="201"/>
      <c r="CYB41" s="202"/>
      <c r="CYC41" s="203"/>
      <c r="CYD41" s="203"/>
      <c r="CYE41" s="203"/>
      <c r="CYF41" s="691"/>
      <c r="CYG41" s="691"/>
      <c r="CYH41" s="200"/>
      <c r="CYI41" s="691"/>
      <c r="CYJ41" s="691"/>
      <c r="CYK41" s="691"/>
      <c r="CYL41" s="201"/>
      <c r="CYM41" s="202"/>
      <c r="CYN41" s="203"/>
      <c r="CYO41" s="203"/>
      <c r="CYP41" s="203"/>
      <c r="CYQ41" s="691"/>
      <c r="CYR41" s="691"/>
      <c r="CYS41" s="200"/>
      <c r="CYT41" s="691"/>
      <c r="CYU41" s="691"/>
      <c r="CYV41" s="691"/>
      <c r="CYW41" s="201"/>
      <c r="CYX41" s="202"/>
      <c r="CYY41" s="203"/>
      <c r="CYZ41" s="203"/>
      <c r="CZA41" s="203"/>
      <c r="CZB41" s="691"/>
      <c r="CZC41" s="691"/>
      <c r="CZD41" s="200"/>
      <c r="CZE41" s="691"/>
      <c r="CZF41" s="691"/>
      <c r="CZG41" s="691"/>
      <c r="CZH41" s="201"/>
      <c r="CZI41" s="202"/>
      <c r="CZJ41" s="203"/>
      <c r="CZK41" s="203"/>
      <c r="CZL41" s="203"/>
      <c r="CZM41" s="691"/>
      <c r="CZN41" s="691"/>
      <c r="CZO41" s="200"/>
      <c r="CZP41" s="691"/>
      <c r="CZQ41" s="691"/>
      <c r="CZR41" s="691"/>
      <c r="CZS41" s="201"/>
      <c r="CZT41" s="202"/>
      <c r="CZU41" s="203"/>
      <c r="CZV41" s="203"/>
      <c r="CZW41" s="203"/>
      <c r="CZX41" s="691"/>
      <c r="CZY41" s="691"/>
      <c r="CZZ41" s="200"/>
      <c r="DAA41" s="691"/>
      <c r="DAB41" s="691"/>
      <c r="DAC41" s="691"/>
      <c r="DAD41" s="201"/>
      <c r="DAE41" s="202"/>
      <c r="DAF41" s="203"/>
      <c r="DAG41" s="203"/>
      <c r="DAH41" s="203"/>
      <c r="DAI41" s="691"/>
      <c r="DAJ41" s="691"/>
      <c r="DAK41" s="200"/>
      <c r="DAL41" s="691"/>
      <c r="DAM41" s="691"/>
      <c r="DAN41" s="691"/>
      <c r="DAO41" s="201"/>
      <c r="DAP41" s="202"/>
      <c r="DAQ41" s="203"/>
      <c r="DAR41" s="203"/>
      <c r="DAS41" s="203"/>
      <c r="DAT41" s="691"/>
      <c r="DAU41" s="691"/>
      <c r="DAV41" s="200"/>
      <c r="DAW41" s="691"/>
      <c r="DAX41" s="691"/>
      <c r="DAY41" s="691"/>
      <c r="DAZ41" s="201"/>
      <c r="DBA41" s="202"/>
      <c r="DBB41" s="203"/>
      <c r="DBC41" s="203"/>
      <c r="DBD41" s="203"/>
      <c r="DBE41" s="691"/>
      <c r="DBF41" s="691"/>
      <c r="DBG41" s="200"/>
      <c r="DBH41" s="691"/>
      <c r="DBI41" s="691"/>
      <c r="DBJ41" s="691"/>
      <c r="DBK41" s="201"/>
      <c r="DBL41" s="202"/>
      <c r="DBM41" s="203"/>
      <c r="DBN41" s="203"/>
      <c r="DBO41" s="203"/>
      <c r="DBP41" s="691"/>
      <c r="DBQ41" s="691"/>
      <c r="DBR41" s="200"/>
      <c r="DBS41" s="691"/>
      <c r="DBT41" s="691"/>
      <c r="DBU41" s="691"/>
      <c r="DBV41" s="201"/>
      <c r="DBW41" s="202"/>
      <c r="DBX41" s="203"/>
      <c r="DBY41" s="203"/>
      <c r="DBZ41" s="203"/>
      <c r="DCA41" s="691"/>
      <c r="DCB41" s="691"/>
      <c r="DCC41" s="200"/>
      <c r="DCD41" s="691"/>
      <c r="DCE41" s="691"/>
      <c r="DCF41" s="691"/>
      <c r="DCG41" s="201"/>
      <c r="DCH41" s="202"/>
      <c r="DCI41" s="203"/>
      <c r="DCJ41" s="203"/>
      <c r="DCK41" s="203"/>
      <c r="DCL41" s="691"/>
      <c r="DCM41" s="691"/>
      <c r="DCN41" s="200"/>
      <c r="DCO41" s="691"/>
      <c r="DCP41" s="691"/>
      <c r="DCQ41" s="691"/>
      <c r="DCR41" s="201"/>
      <c r="DCS41" s="202"/>
      <c r="DCT41" s="203"/>
      <c r="DCU41" s="203"/>
      <c r="DCV41" s="203"/>
      <c r="DCW41" s="691"/>
      <c r="DCX41" s="691"/>
      <c r="DCY41" s="200"/>
      <c r="DCZ41" s="691"/>
      <c r="DDA41" s="691"/>
      <c r="DDB41" s="691"/>
      <c r="DDC41" s="201"/>
      <c r="DDD41" s="202"/>
      <c r="DDE41" s="203"/>
      <c r="DDF41" s="203"/>
      <c r="DDG41" s="203"/>
      <c r="DDH41" s="691"/>
      <c r="DDI41" s="691"/>
      <c r="DDJ41" s="200"/>
      <c r="DDK41" s="691"/>
      <c r="DDL41" s="691"/>
      <c r="DDM41" s="691"/>
      <c r="DDN41" s="201"/>
      <c r="DDO41" s="202"/>
      <c r="DDP41" s="203"/>
      <c r="DDQ41" s="203"/>
      <c r="DDR41" s="203"/>
      <c r="DDS41" s="691"/>
      <c r="DDT41" s="691"/>
      <c r="DDU41" s="200"/>
      <c r="DDV41" s="691"/>
      <c r="DDW41" s="691"/>
      <c r="DDX41" s="691"/>
      <c r="DDY41" s="201"/>
      <c r="DDZ41" s="202"/>
      <c r="DEA41" s="203"/>
      <c r="DEB41" s="203"/>
      <c r="DEC41" s="203"/>
      <c r="DED41" s="691"/>
      <c r="DEE41" s="691"/>
      <c r="DEF41" s="200"/>
      <c r="DEG41" s="691"/>
      <c r="DEH41" s="691"/>
      <c r="DEI41" s="691"/>
      <c r="DEJ41" s="201"/>
      <c r="DEK41" s="202"/>
      <c r="DEL41" s="203"/>
      <c r="DEM41" s="203"/>
      <c r="DEN41" s="203"/>
      <c r="DEO41" s="691"/>
      <c r="DEP41" s="691"/>
      <c r="DEQ41" s="200"/>
      <c r="DER41" s="691"/>
      <c r="DES41" s="691"/>
      <c r="DET41" s="691"/>
      <c r="DEU41" s="201"/>
      <c r="DEV41" s="202"/>
      <c r="DEW41" s="203"/>
      <c r="DEX41" s="203"/>
      <c r="DEY41" s="203"/>
      <c r="DEZ41" s="691"/>
      <c r="DFA41" s="691"/>
      <c r="DFB41" s="200"/>
      <c r="DFC41" s="691"/>
      <c r="DFD41" s="691"/>
      <c r="DFE41" s="691"/>
      <c r="DFF41" s="201"/>
      <c r="DFG41" s="202"/>
      <c r="DFH41" s="203"/>
      <c r="DFI41" s="203"/>
      <c r="DFJ41" s="203"/>
      <c r="DFK41" s="691"/>
      <c r="DFL41" s="691"/>
      <c r="DFM41" s="200"/>
      <c r="DFN41" s="691"/>
      <c r="DFO41" s="691"/>
      <c r="DFP41" s="691"/>
      <c r="DFQ41" s="201"/>
      <c r="DFR41" s="202"/>
      <c r="DFS41" s="203"/>
      <c r="DFT41" s="203"/>
      <c r="DFU41" s="203"/>
      <c r="DFV41" s="691"/>
      <c r="DFW41" s="691"/>
      <c r="DFX41" s="200"/>
      <c r="DFY41" s="691"/>
      <c r="DFZ41" s="691"/>
      <c r="DGA41" s="691"/>
      <c r="DGB41" s="201"/>
      <c r="DGC41" s="202"/>
      <c r="DGD41" s="203"/>
      <c r="DGE41" s="203"/>
      <c r="DGF41" s="203"/>
      <c r="DGG41" s="691"/>
      <c r="DGH41" s="691"/>
      <c r="DGI41" s="200"/>
      <c r="DGJ41" s="691"/>
      <c r="DGK41" s="691"/>
      <c r="DGL41" s="691"/>
      <c r="DGM41" s="201"/>
      <c r="DGN41" s="202"/>
      <c r="DGO41" s="203"/>
      <c r="DGP41" s="203"/>
      <c r="DGQ41" s="203"/>
      <c r="DGR41" s="691"/>
      <c r="DGS41" s="691"/>
      <c r="DGT41" s="200"/>
      <c r="DGU41" s="691"/>
      <c r="DGV41" s="691"/>
      <c r="DGW41" s="691"/>
      <c r="DGX41" s="201"/>
      <c r="DGY41" s="202"/>
      <c r="DGZ41" s="203"/>
      <c r="DHA41" s="203"/>
      <c r="DHB41" s="203"/>
      <c r="DHC41" s="691"/>
      <c r="DHD41" s="691"/>
      <c r="DHE41" s="200"/>
      <c r="DHF41" s="691"/>
      <c r="DHG41" s="691"/>
      <c r="DHH41" s="691"/>
      <c r="DHI41" s="201"/>
      <c r="DHJ41" s="202"/>
      <c r="DHK41" s="203"/>
      <c r="DHL41" s="203"/>
      <c r="DHM41" s="203"/>
      <c r="DHN41" s="691"/>
      <c r="DHO41" s="691"/>
      <c r="DHP41" s="200"/>
      <c r="DHQ41" s="691"/>
      <c r="DHR41" s="691"/>
      <c r="DHS41" s="691"/>
      <c r="DHT41" s="201"/>
      <c r="DHU41" s="202"/>
      <c r="DHV41" s="203"/>
      <c r="DHW41" s="203"/>
      <c r="DHX41" s="203"/>
      <c r="DHY41" s="691"/>
      <c r="DHZ41" s="691"/>
      <c r="DIA41" s="200"/>
      <c r="DIB41" s="691"/>
      <c r="DIC41" s="691"/>
      <c r="DID41" s="691"/>
      <c r="DIE41" s="201"/>
      <c r="DIF41" s="202"/>
      <c r="DIG41" s="203"/>
      <c r="DIH41" s="203"/>
      <c r="DII41" s="203"/>
      <c r="DIJ41" s="691"/>
      <c r="DIK41" s="691"/>
      <c r="DIL41" s="200"/>
      <c r="DIM41" s="691"/>
      <c r="DIN41" s="691"/>
      <c r="DIO41" s="691"/>
      <c r="DIP41" s="201"/>
      <c r="DIQ41" s="202"/>
      <c r="DIR41" s="203"/>
      <c r="DIS41" s="203"/>
      <c r="DIT41" s="203"/>
      <c r="DIU41" s="691"/>
      <c r="DIV41" s="691"/>
      <c r="DIW41" s="200"/>
      <c r="DIX41" s="691"/>
      <c r="DIY41" s="691"/>
      <c r="DIZ41" s="691"/>
      <c r="DJA41" s="201"/>
      <c r="DJB41" s="202"/>
      <c r="DJC41" s="203"/>
      <c r="DJD41" s="203"/>
      <c r="DJE41" s="203"/>
      <c r="DJF41" s="691"/>
      <c r="DJG41" s="691"/>
      <c r="DJH41" s="200"/>
      <c r="DJI41" s="691"/>
      <c r="DJJ41" s="691"/>
      <c r="DJK41" s="691"/>
      <c r="DJL41" s="201"/>
      <c r="DJM41" s="202"/>
      <c r="DJN41" s="203"/>
      <c r="DJO41" s="203"/>
      <c r="DJP41" s="203"/>
      <c r="DJQ41" s="691"/>
      <c r="DJR41" s="691"/>
      <c r="DJS41" s="200"/>
      <c r="DJT41" s="691"/>
      <c r="DJU41" s="691"/>
      <c r="DJV41" s="691"/>
      <c r="DJW41" s="201"/>
      <c r="DJX41" s="202"/>
      <c r="DJY41" s="203"/>
      <c r="DJZ41" s="203"/>
      <c r="DKA41" s="203"/>
      <c r="DKB41" s="691"/>
      <c r="DKC41" s="691"/>
      <c r="DKD41" s="200"/>
      <c r="DKE41" s="691"/>
      <c r="DKF41" s="691"/>
      <c r="DKG41" s="691"/>
      <c r="DKH41" s="201"/>
      <c r="DKI41" s="202"/>
      <c r="DKJ41" s="203"/>
      <c r="DKK41" s="203"/>
      <c r="DKL41" s="203"/>
      <c r="DKM41" s="691"/>
      <c r="DKN41" s="691"/>
      <c r="DKO41" s="200"/>
      <c r="DKP41" s="691"/>
      <c r="DKQ41" s="691"/>
      <c r="DKR41" s="691"/>
      <c r="DKS41" s="201"/>
      <c r="DKT41" s="202"/>
      <c r="DKU41" s="203"/>
      <c r="DKV41" s="203"/>
      <c r="DKW41" s="203"/>
      <c r="DKX41" s="691"/>
      <c r="DKY41" s="691"/>
      <c r="DKZ41" s="200"/>
      <c r="DLA41" s="691"/>
      <c r="DLB41" s="691"/>
      <c r="DLC41" s="691"/>
      <c r="DLD41" s="201"/>
      <c r="DLE41" s="202"/>
      <c r="DLF41" s="203"/>
      <c r="DLG41" s="203"/>
      <c r="DLH41" s="203"/>
      <c r="DLI41" s="691"/>
      <c r="DLJ41" s="691"/>
      <c r="DLK41" s="200"/>
      <c r="DLL41" s="691"/>
      <c r="DLM41" s="691"/>
      <c r="DLN41" s="691"/>
      <c r="DLO41" s="201"/>
      <c r="DLP41" s="202"/>
      <c r="DLQ41" s="203"/>
      <c r="DLR41" s="203"/>
      <c r="DLS41" s="203"/>
      <c r="DLT41" s="691"/>
      <c r="DLU41" s="691"/>
      <c r="DLV41" s="200"/>
      <c r="DLW41" s="691"/>
      <c r="DLX41" s="691"/>
      <c r="DLY41" s="691"/>
      <c r="DLZ41" s="201"/>
      <c r="DMA41" s="202"/>
      <c r="DMB41" s="203"/>
      <c r="DMC41" s="203"/>
      <c r="DMD41" s="203"/>
      <c r="DME41" s="691"/>
      <c r="DMF41" s="691"/>
      <c r="DMG41" s="200"/>
      <c r="DMH41" s="691"/>
      <c r="DMI41" s="691"/>
      <c r="DMJ41" s="691"/>
      <c r="DMK41" s="201"/>
      <c r="DML41" s="202"/>
      <c r="DMM41" s="203"/>
      <c r="DMN41" s="203"/>
      <c r="DMO41" s="203"/>
      <c r="DMP41" s="691"/>
      <c r="DMQ41" s="691"/>
      <c r="DMR41" s="200"/>
      <c r="DMS41" s="691"/>
      <c r="DMT41" s="691"/>
      <c r="DMU41" s="691"/>
      <c r="DMV41" s="201"/>
      <c r="DMW41" s="202"/>
      <c r="DMX41" s="203"/>
      <c r="DMY41" s="203"/>
      <c r="DMZ41" s="203"/>
      <c r="DNA41" s="691"/>
      <c r="DNB41" s="691"/>
      <c r="DNC41" s="200"/>
      <c r="DND41" s="691"/>
      <c r="DNE41" s="691"/>
      <c r="DNF41" s="691"/>
      <c r="DNG41" s="201"/>
      <c r="DNH41" s="202"/>
      <c r="DNI41" s="203"/>
      <c r="DNJ41" s="203"/>
      <c r="DNK41" s="203"/>
      <c r="DNL41" s="691"/>
      <c r="DNM41" s="691"/>
      <c r="DNN41" s="200"/>
      <c r="DNO41" s="691"/>
      <c r="DNP41" s="691"/>
      <c r="DNQ41" s="691"/>
      <c r="DNR41" s="201"/>
      <c r="DNS41" s="202"/>
      <c r="DNT41" s="203"/>
      <c r="DNU41" s="203"/>
      <c r="DNV41" s="203"/>
      <c r="DNW41" s="691"/>
      <c r="DNX41" s="691"/>
      <c r="DNY41" s="200"/>
      <c r="DNZ41" s="691"/>
      <c r="DOA41" s="691"/>
      <c r="DOB41" s="691"/>
      <c r="DOC41" s="201"/>
      <c r="DOD41" s="202"/>
      <c r="DOE41" s="203"/>
      <c r="DOF41" s="203"/>
      <c r="DOG41" s="203"/>
      <c r="DOH41" s="691"/>
      <c r="DOI41" s="691"/>
      <c r="DOJ41" s="200"/>
      <c r="DOK41" s="691"/>
      <c r="DOL41" s="691"/>
      <c r="DOM41" s="691"/>
      <c r="DON41" s="201"/>
      <c r="DOO41" s="202"/>
      <c r="DOP41" s="203"/>
      <c r="DOQ41" s="203"/>
      <c r="DOR41" s="203"/>
      <c r="DOS41" s="691"/>
      <c r="DOT41" s="691"/>
      <c r="DOU41" s="200"/>
      <c r="DOV41" s="691"/>
      <c r="DOW41" s="691"/>
      <c r="DOX41" s="691"/>
      <c r="DOY41" s="201"/>
      <c r="DOZ41" s="202"/>
      <c r="DPA41" s="203"/>
      <c r="DPB41" s="203"/>
      <c r="DPC41" s="203"/>
      <c r="DPD41" s="691"/>
      <c r="DPE41" s="691"/>
      <c r="DPF41" s="200"/>
      <c r="DPG41" s="691"/>
      <c r="DPH41" s="691"/>
      <c r="DPI41" s="691"/>
      <c r="DPJ41" s="201"/>
      <c r="DPK41" s="202"/>
      <c r="DPL41" s="203"/>
      <c r="DPM41" s="203"/>
      <c r="DPN41" s="203"/>
      <c r="DPO41" s="691"/>
      <c r="DPP41" s="691"/>
      <c r="DPQ41" s="200"/>
      <c r="DPR41" s="691"/>
      <c r="DPS41" s="691"/>
      <c r="DPT41" s="691"/>
      <c r="DPU41" s="201"/>
      <c r="DPV41" s="202"/>
      <c r="DPW41" s="203"/>
      <c r="DPX41" s="203"/>
      <c r="DPY41" s="203"/>
      <c r="DPZ41" s="691"/>
      <c r="DQA41" s="691"/>
      <c r="DQB41" s="200"/>
      <c r="DQC41" s="691"/>
      <c r="DQD41" s="691"/>
      <c r="DQE41" s="691"/>
      <c r="DQF41" s="201"/>
      <c r="DQG41" s="202"/>
      <c r="DQH41" s="203"/>
      <c r="DQI41" s="203"/>
      <c r="DQJ41" s="203"/>
      <c r="DQK41" s="691"/>
      <c r="DQL41" s="691"/>
      <c r="DQM41" s="200"/>
      <c r="DQN41" s="691"/>
      <c r="DQO41" s="691"/>
      <c r="DQP41" s="691"/>
      <c r="DQQ41" s="201"/>
      <c r="DQR41" s="202"/>
      <c r="DQS41" s="203"/>
      <c r="DQT41" s="203"/>
      <c r="DQU41" s="203"/>
      <c r="DQV41" s="691"/>
      <c r="DQW41" s="691"/>
      <c r="DQX41" s="200"/>
      <c r="DQY41" s="691"/>
      <c r="DQZ41" s="691"/>
      <c r="DRA41" s="691"/>
      <c r="DRB41" s="201"/>
      <c r="DRC41" s="202"/>
      <c r="DRD41" s="203"/>
      <c r="DRE41" s="203"/>
      <c r="DRF41" s="203"/>
      <c r="DRG41" s="691"/>
      <c r="DRH41" s="691"/>
      <c r="DRI41" s="200"/>
      <c r="DRJ41" s="691"/>
      <c r="DRK41" s="691"/>
      <c r="DRL41" s="691"/>
      <c r="DRM41" s="201"/>
      <c r="DRN41" s="202"/>
      <c r="DRO41" s="203"/>
      <c r="DRP41" s="203"/>
      <c r="DRQ41" s="203"/>
      <c r="DRR41" s="691"/>
      <c r="DRS41" s="691"/>
      <c r="DRT41" s="200"/>
      <c r="DRU41" s="691"/>
      <c r="DRV41" s="691"/>
      <c r="DRW41" s="691"/>
      <c r="DRX41" s="201"/>
      <c r="DRY41" s="202"/>
      <c r="DRZ41" s="203"/>
      <c r="DSA41" s="203"/>
      <c r="DSB41" s="203"/>
      <c r="DSC41" s="691"/>
      <c r="DSD41" s="691"/>
      <c r="DSE41" s="200"/>
      <c r="DSF41" s="691"/>
      <c r="DSG41" s="691"/>
      <c r="DSH41" s="691"/>
      <c r="DSI41" s="201"/>
      <c r="DSJ41" s="202"/>
      <c r="DSK41" s="203"/>
      <c r="DSL41" s="203"/>
      <c r="DSM41" s="203"/>
      <c r="DSN41" s="691"/>
      <c r="DSO41" s="691"/>
      <c r="DSP41" s="200"/>
      <c r="DSQ41" s="691"/>
      <c r="DSR41" s="691"/>
      <c r="DSS41" s="691"/>
      <c r="DST41" s="201"/>
      <c r="DSU41" s="202"/>
      <c r="DSV41" s="203"/>
      <c r="DSW41" s="203"/>
      <c r="DSX41" s="203"/>
      <c r="DSY41" s="691"/>
      <c r="DSZ41" s="691"/>
      <c r="DTA41" s="200"/>
      <c r="DTB41" s="691"/>
      <c r="DTC41" s="691"/>
      <c r="DTD41" s="691"/>
      <c r="DTE41" s="201"/>
      <c r="DTF41" s="202"/>
      <c r="DTG41" s="203"/>
      <c r="DTH41" s="203"/>
      <c r="DTI41" s="203"/>
      <c r="DTJ41" s="691"/>
      <c r="DTK41" s="691"/>
      <c r="DTL41" s="200"/>
      <c r="DTM41" s="691"/>
      <c r="DTN41" s="691"/>
      <c r="DTO41" s="691"/>
      <c r="DTP41" s="201"/>
      <c r="DTQ41" s="202"/>
      <c r="DTR41" s="203"/>
      <c r="DTS41" s="203"/>
      <c r="DTT41" s="203"/>
      <c r="DTU41" s="691"/>
      <c r="DTV41" s="691"/>
      <c r="DTW41" s="200"/>
      <c r="DTX41" s="691"/>
      <c r="DTY41" s="691"/>
      <c r="DTZ41" s="691"/>
      <c r="DUA41" s="201"/>
      <c r="DUB41" s="202"/>
      <c r="DUC41" s="203"/>
      <c r="DUD41" s="203"/>
      <c r="DUE41" s="203"/>
      <c r="DUF41" s="691"/>
      <c r="DUG41" s="691"/>
      <c r="DUH41" s="200"/>
      <c r="DUI41" s="691"/>
      <c r="DUJ41" s="691"/>
      <c r="DUK41" s="691"/>
      <c r="DUL41" s="201"/>
      <c r="DUM41" s="202"/>
      <c r="DUN41" s="203"/>
      <c r="DUO41" s="203"/>
      <c r="DUP41" s="203"/>
      <c r="DUQ41" s="691"/>
      <c r="DUR41" s="691"/>
      <c r="DUS41" s="200"/>
      <c r="DUT41" s="691"/>
      <c r="DUU41" s="691"/>
      <c r="DUV41" s="691"/>
      <c r="DUW41" s="201"/>
      <c r="DUX41" s="202"/>
      <c r="DUY41" s="203"/>
      <c r="DUZ41" s="203"/>
      <c r="DVA41" s="203"/>
      <c r="DVB41" s="691"/>
      <c r="DVC41" s="691"/>
      <c r="DVD41" s="200"/>
      <c r="DVE41" s="691"/>
      <c r="DVF41" s="691"/>
      <c r="DVG41" s="691"/>
      <c r="DVH41" s="201"/>
      <c r="DVI41" s="202"/>
      <c r="DVJ41" s="203"/>
      <c r="DVK41" s="203"/>
      <c r="DVL41" s="203"/>
      <c r="DVM41" s="691"/>
      <c r="DVN41" s="691"/>
      <c r="DVO41" s="200"/>
      <c r="DVP41" s="691"/>
      <c r="DVQ41" s="691"/>
      <c r="DVR41" s="691"/>
      <c r="DVS41" s="201"/>
      <c r="DVT41" s="202"/>
      <c r="DVU41" s="203"/>
      <c r="DVV41" s="203"/>
      <c r="DVW41" s="203"/>
      <c r="DVX41" s="691"/>
      <c r="DVY41" s="691"/>
      <c r="DVZ41" s="200"/>
      <c r="DWA41" s="691"/>
      <c r="DWB41" s="691"/>
      <c r="DWC41" s="691"/>
      <c r="DWD41" s="201"/>
      <c r="DWE41" s="202"/>
      <c r="DWF41" s="203"/>
      <c r="DWG41" s="203"/>
      <c r="DWH41" s="203"/>
      <c r="DWI41" s="691"/>
      <c r="DWJ41" s="691"/>
      <c r="DWK41" s="200"/>
      <c r="DWL41" s="691"/>
      <c r="DWM41" s="691"/>
      <c r="DWN41" s="691"/>
      <c r="DWO41" s="201"/>
      <c r="DWP41" s="202"/>
      <c r="DWQ41" s="203"/>
      <c r="DWR41" s="203"/>
      <c r="DWS41" s="203"/>
      <c r="DWT41" s="691"/>
      <c r="DWU41" s="691"/>
      <c r="DWV41" s="200"/>
      <c r="DWW41" s="691"/>
      <c r="DWX41" s="691"/>
      <c r="DWY41" s="691"/>
      <c r="DWZ41" s="201"/>
      <c r="DXA41" s="202"/>
      <c r="DXB41" s="203"/>
      <c r="DXC41" s="203"/>
      <c r="DXD41" s="203"/>
      <c r="DXE41" s="691"/>
      <c r="DXF41" s="691"/>
      <c r="DXG41" s="200"/>
      <c r="DXH41" s="691"/>
      <c r="DXI41" s="691"/>
      <c r="DXJ41" s="691"/>
      <c r="DXK41" s="201"/>
      <c r="DXL41" s="202"/>
      <c r="DXM41" s="203"/>
      <c r="DXN41" s="203"/>
      <c r="DXO41" s="203"/>
      <c r="DXP41" s="691"/>
      <c r="DXQ41" s="691"/>
      <c r="DXR41" s="200"/>
      <c r="DXS41" s="691"/>
      <c r="DXT41" s="691"/>
      <c r="DXU41" s="691"/>
      <c r="DXV41" s="201"/>
      <c r="DXW41" s="202"/>
      <c r="DXX41" s="203"/>
      <c r="DXY41" s="203"/>
      <c r="DXZ41" s="203"/>
      <c r="DYA41" s="691"/>
      <c r="DYB41" s="691"/>
      <c r="DYC41" s="200"/>
      <c r="DYD41" s="691"/>
      <c r="DYE41" s="691"/>
      <c r="DYF41" s="691"/>
      <c r="DYG41" s="201"/>
      <c r="DYH41" s="202"/>
      <c r="DYI41" s="203"/>
      <c r="DYJ41" s="203"/>
      <c r="DYK41" s="203"/>
      <c r="DYL41" s="691"/>
      <c r="DYM41" s="691"/>
      <c r="DYN41" s="200"/>
      <c r="DYO41" s="691"/>
      <c r="DYP41" s="691"/>
      <c r="DYQ41" s="691"/>
      <c r="DYR41" s="201"/>
      <c r="DYS41" s="202"/>
      <c r="DYT41" s="203"/>
      <c r="DYU41" s="203"/>
      <c r="DYV41" s="203"/>
      <c r="DYW41" s="691"/>
      <c r="DYX41" s="691"/>
      <c r="DYY41" s="200"/>
      <c r="DYZ41" s="691"/>
      <c r="DZA41" s="691"/>
      <c r="DZB41" s="691"/>
      <c r="DZC41" s="201"/>
      <c r="DZD41" s="202"/>
      <c r="DZE41" s="203"/>
      <c r="DZF41" s="203"/>
      <c r="DZG41" s="203"/>
      <c r="DZH41" s="691"/>
      <c r="DZI41" s="691"/>
      <c r="DZJ41" s="200"/>
      <c r="DZK41" s="691"/>
      <c r="DZL41" s="691"/>
      <c r="DZM41" s="691"/>
      <c r="DZN41" s="201"/>
      <c r="DZO41" s="202"/>
      <c r="DZP41" s="203"/>
      <c r="DZQ41" s="203"/>
      <c r="DZR41" s="203"/>
      <c r="DZS41" s="691"/>
      <c r="DZT41" s="691"/>
      <c r="DZU41" s="200"/>
      <c r="DZV41" s="691"/>
      <c r="DZW41" s="691"/>
      <c r="DZX41" s="691"/>
      <c r="DZY41" s="201"/>
      <c r="DZZ41" s="202"/>
      <c r="EAA41" s="203"/>
      <c r="EAB41" s="203"/>
      <c r="EAC41" s="203"/>
      <c r="EAD41" s="691"/>
      <c r="EAE41" s="691"/>
      <c r="EAF41" s="200"/>
      <c r="EAG41" s="691"/>
      <c r="EAH41" s="691"/>
      <c r="EAI41" s="691"/>
      <c r="EAJ41" s="201"/>
      <c r="EAK41" s="202"/>
      <c r="EAL41" s="203"/>
      <c r="EAM41" s="203"/>
      <c r="EAN41" s="203"/>
      <c r="EAO41" s="691"/>
      <c r="EAP41" s="691"/>
      <c r="EAQ41" s="200"/>
      <c r="EAR41" s="691"/>
      <c r="EAS41" s="691"/>
      <c r="EAT41" s="691"/>
      <c r="EAU41" s="201"/>
      <c r="EAV41" s="202"/>
      <c r="EAW41" s="203"/>
      <c r="EAX41" s="203"/>
      <c r="EAY41" s="203"/>
      <c r="EAZ41" s="691"/>
      <c r="EBA41" s="691"/>
      <c r="EBB41" s="200"/>
      <c r="EBC41" s="691"/>
      <c r="EBD41" s="691"/>
      <c r="EBE41" s="691"/>
      <c r="EBF41" s="201"/>
      <c r="EBG41" s="202"/>
      <c r="EBH41" s="203"/>
      <c r="EBI41" s="203"/>
      <c r="EBJ41" s="203"/>
      <c r="EBK41" s="691"/>
      <c r="EBL41" s="691"/>
      <c r="EBM41" s="200"/>
      <c r="EBN41" s="691"/>
      <c r="EBO41" s="691"/>
      <c r="EBP41" s="691"/>
      <c r="EBQ41" s="201"/>
      <c r="EBR41" s="202"/>
      <c r="EBS41" s="203"/>
      <c r="EBT41" s="203"/>
      <c r="EBU41" s="203"/>
      <c r="EBV41" s="691"/>
      <c r="EBW41" s="691"/>
      <c r="EBX41" s="200"/>
      <c r="EBY41" s="691"/>
      <c r="EBZ41" s="691"/>
      <c r="ECA41" s="691"/>
      <c r="ECB41" s="201"/>
      <c r="ECC41" s="202"/>
      <c r="ECD41" s="203"/>
      <c r="ECE41" s="203"/>
      <c r="ECF41" s="203"/>
      <c r="ECG41" s="691"/>
      <c r="ECH41" s="691"/>
      <c r="ECI41" s="200"/>
      <c r="ECJ41" s="691"/>
      <c r="ECK41" s="691"/>
      <c r="ECL41" s="691"/>
      <c r="ECM41" s="201"/>
      <c r="ECN41" s="202"/>
      <c r="ECO41" s="203"/>
      <c r="ECP41" s="203"/>
      <c r="ECQ41" s="203"/>
      <c r="ECR41" s="691"/>
      <c r="ECS41" s="691"/>
      <c r="ECT41" s="200"/>
      <c r="ECU41" s="691"/>
      <c r="ECV41" s="691"/>
      <c r="ECW41" s="691"/>
      <c r="ECX41" s="201"/>
      <c r="ECY41" s="202"/>
      <c r="ECZ41" s="203"/>
      <c r="EDA41" s="203"/>
      <c r="EDB41" s="203"/>
      <c r="EDC41" s="691"/>
      <c r="EDD41" s="691"/>
      <c r="EDE41" s="200"/>
      <c r="EDF41" s="691"/>
      <c r="EDG41" s="691"/>
      <c r="EDH41" s="691"/>
      <c r="EDI41" s="201"/>
      <c r="EDJ41" s="202"/>
      <c r="EDK41" s="203"/>
      <c r="EDL41" s="203"/>
      <c r="EDM41" s="203"/>
      <c r="EDN41" s="691"/>
      <c r="EDO41" s="691"/>
      <c r="EDP41" s="200"/>
      <c r="EDQ41" s="691"/>
      <c r="EDR41" s="691"/>
      <c r="EDS41" s="691"/>
      <c r="EDT41" s="201"/>
      <c r="EDU41" s="202"/>
      <c r="EDV41" s="203"/>
      <c r="EDW41" s="203"/>
      <c r="EDX41" s="203"/>
      <c r="EDY41" s="691"/>
      <c r="EDZ41" s="691"/>
      <c r="EEA41" s="200"/>
      <c r="EEB41" s="691"/>
      <c r="EEC41" s="691"/>
      <c r="EED41" s="691"/>
      <c r="EEE41" s="201"/>
      <c r="EEF41" s="202"/>
      <c r="EEG41" s="203"/>
      <c r="EEH41" s="203"/>
      <c r="EEI41" s="203"/>
      <c r="EEJ41" s="691"/>
      <c r="EEK41" s="691"/>
      <c r="EEL41" s="200"/>
      <c r="EEM41" s="691"/>
      <c r="EEN41" s="691"/>
      <c r="EEO41" s="691"/>
      <c r="EEP41" s="201"/>
      <c r="EEQ41" s="202"/>
      <c r="EER41" s="203"/>
      <c r="EES41" s="203"/>
      <c r="EET41" s="203"/>
      <c r="EEU41" s="691"/>
      <c r="EEV41" s="691"/>
      <c r="EEW41" s="200"/>
      <c r="EEX41" s="691"/>
      <c r="EEY41" s="691"/>
      <c r="EEZ41" s="691"/>
      <c r="EFA41" s="201"/>
      <c r="EFB41" s="202"/>
      <c r="EFC41" s="203"/>
      <c r="EFD41" s="203"/>
      <c r="EFE41" s="203"/>
      <c r="EFF41" s="691"/>
      <c r="EFG41" s="691"/>
      <c r="EFH41" s="200"/>
      <c r="EFI41" s="691"/>
      <c r="EFJ41" s="691"/>
      <c r="EFK41" s="691"/>
      <c r="EFL41" s="201"/>
      <c r="EFM41" s="202"/>
      <c r="EFN41" s="203"/>
      <c r="EFO41" s="203"/>
      <c r="EFP41" s="203"/>
      <c r="EFQ41" s="691"/>
      <c r="EFR41" s="691"/>
      <c r="EFS41" s="200"/>
      <c r="EFT41" s="691"/>
      <c r="EFU41" s="691"/>
      <c r="EFV41" s="691"/>
      <c r="EFW41" s="201"/>
      <c r="EFX41" s="202"/>
      <c r="EFY41" s="203"/>
      <c r="EFZ41" s="203"/>
      <c r="EGA41" s="203"/>
      <c r="EGB41" s="691"/>
      <c r="EGC41" s="691"/>
      <c r="EGD41" s="200"/>
      <c r="EGE41" s="691"/>
      <c r="EGF41" s="691"/>
      <c r="EGG41" s="691"/>
      <c r="EGH41" s="201"/>
      <c r="EGI41" s="202"/>
      <c r="EGJ41" s="203"/>
      <c r="EGK41" s="203"/>
      <c r="EGL41" s="203"/>
      <c r="EGM41" s="691"/>
      <c r="EGN41" s="691"/>
      <c r="EGO41" s="200"/>
      <c r="EGP41" s="691"/>
      <c r="EGQ41" s="691"/>
      <c r="EGR41" s="691"/>
      <c r="EGS41" s="201"/>
      <c r="EGT41" s="202"/>
      <c r="EGU41" s="203"/>
      <c r="EGV41" s="203"/>
      <c r="EGW41" s="203"/>
      <c r="EGX41" s="691"/>
      <c r="EGY41" s="691"/>
      <c r="EGZ41" s="200"/>
      <c r="EHA41" s="691"/>
      <c r="EHB41" s="691"/>
      <c r="EHC41" s="691"/>
      <c r="EHD41" s="201"/>
      <c r="EHE41" s="202"/>
      <c r="EHF41" s="203"/>
      <c r="EHG41" s="203"/>
      <c r="EHH41" s="203"/>
      <c r="EHI41" s="691"/>
      <c r="EHJ41" s="691"/>
      <c r="EHK41" s="200"/>
      <c r="EHL41" s="691"/>
      <c r="EHM41" s="691"/>
      <c r="EHN41" s="691"/>
      <c r="EHO41" s="201"/>
      <c r="EHP41" s="202"/>
      <c r="EHQ41" s="203"/>
      <c r="EHR41" s="203"/>
      <c r="EHS41" s="203"/>
      <c r="EHT41" s="691"/>
      <c r="EHU41" s="691"/>
      <c r="EHV41" s="200"/>
      <c r="EHW41" s="691"/>
      <c r="EHX41" s="691"/>
      <c r="EHY41" s="691"/>
      <c r="EHZ41" s="201"/>
      <c r="EIA41" s="202"/>
      <c r="EIB41" s="203"/>
      <c r="EIC41" s="203"/>
      <c r="EID41" s="203"/>
      <c r="EIE41" s="691"/>
      <c r="EIF41" s="691"/>
      <c r="EIG41" s="200"/>
      <c r="EIH41" s="691"/>
      <c r="EII41" s="691"/>
      <c r="EIJ41" s="691"/>
      <c r="EIK41" s="201"/>
      <c r="EIL41" s="202"/>
      <c r="EIM41" s="203"/>
      <c r="EIN41" s="203"/>
      <c r="EIO41" s="203"/>
      <c r="EIP41" s="691"/>
      <c r="EIQ41" s="691"/>
      <c r="EIR41" s="200"/>
      <c r="EIS41" s="691"/>
      <c r="EIT41" s="691"/>
      <c r="EIU41" s="691"/>
      <c r="EIV41" s="201"/>
      <c r="EIW41" s="202"/>
      <c r="EIX41" s="203"/>
      <c r="EIY41" s="203"/>
      <c r="EIZ41" s="203"/>
      <c r="EJA41" s="691"/>
      <c r="EJB41" s="691"/>
      <c r="EJC41" s="200"/>
      <c r="EJD41" s="691"/>
      <c r="EJE41" s="691"/>
      <c r="EJF41" s="691"/>
      <c r="EJG41" s="201"/>
      <c r="EJH41" s="202"/>
      <c r="EJI41" s="203"/>
      <c r="EJJ41" s="203"/>
      <c r="EJK41" s="203"/>
      <c r="EJL41" s="691"/>
      <c r="EJM41" s="691"/>
      <c r="EJN41" s="200"/>
      <c r="EJO41" s="691"/>
      <c r="EJP41" s="691"/>
      <c r="EJQ41" s="691"/>
      <c r="EJR41" s="201"/>
      <c r="EJS41" s="202"/>
      <c r="EJT41" s="203"/>
      <c r="EJU41" s="203"/>
      <c r="EJV41" s="203"/>
      <c r="EJW41" s="691"/>
      <c r="EJX41" s="691"/>
      <c r="EJY41" s="200"/>
      <c r="EJZ41" s="691"/>
      <c r="EKA41" s="691"/>
      <c r="EKB41" s="691"/>
      <c r="EKC41" s="201"/>
      <c r="EKD41" s="202"/>
      <c r="EKE41" s="203"/>
      <c r="EKF41" s="203"/>
      <c r="EKG41" s="203"/>
      <c r="EKH41" s="691"/>
      <c r="EKI41" s="691"/>
      <c r="EKJ41" s="200"/>
      <c r="EKK41" s="691"/>
      <c r="EKL41" s="691"/>
      <c r="EKM41" s="691"/>
      <c r="EKN41" s="201"/>
      <c r="EKO41" s="202"/>
      <c r="EKP41" s="203"/>
      <c r="EKQ41" s="203"/>
      <c r="EKR41" s="203"/>
      <c r="EKS41" s="691"/>
      <c r="EKT41" s="691"/>
      <c r="EKU41" s="200"/>
      <c r="EKV41" s="691"/>
      <c r="EKW41" s="691"/>
      <c r="EKX41" s="691"/>
      <c r="EKY41" s="201"/>
      <c r="EKZ41" s="202"/>
      <c r="ELA41" s="203"/>
      <c r="ELB41" s="203"/>
      <c r="ELC41" s="203"/>
      <c r="ELD41" s="691"/>
      <c r="ELE41" s="691"/>
      <c r="ELF41" s="200"/>
      <c r="ELG41" s="691"/>
      <c r="ELH41" s="691"/>
      <c r="ELI41" s="691"/>
      <c r="ELJ41" s="201"/>
      <c r="ELK41" s="202"/>
      <c r="ELL41" s="203"/>
      <c r="ELM41" s="203"/>
      <c r="ELN41" s="203"/>
      <c r="ELO41" s="691"/>
      <c r="ELP41" s="691"/>
      <c r="ELQ41" s="200"/>
      <c r="ELR41" s="691"/>
      <c r="ELS41" s="691"/>
      <c r="ELT41" s="691"/>
      <c r="ELU41" s="201"/>
      <c r="ELV41" s="202"/>
      <c r="ELW41" s="203"/>
      <c r="ELX41" s="203"/>
      <c r="ELY41" s="203"/>
      <c r="ELZ41" s="691"/>
      <c r="EMA41" s="691"/>
      <c r="EMB41" s="200"/>
      <c r="EMC41" s="691"/>
      <c r="EMD41" s="691"/>
      <c r="EME41" s="691"/>
      <c r="EMF41" s="201"/>
      <c r="EMG41" s="202"/>
      <c r="EMH41" s="203"/>
      <c r="EMI41" s="203"/>
      <c r="EMJ41" s="203"/>
      <c r="EMK41" s="691"/>
      <c r="EML41" s="691"/>
      <c r="EMM41" s="200"/>
      <c r="EMN41" s="691"/>
      <c r="EMO41" s="691"/>
      <c r="EMP41" s="691"/>
      <c r="EMQ41" s="201"/>
      <c r="EMR41" s="202"/>
      <c r="EMS41" s="203"/>
      <c r="EMT41" s="203"/>
      <c r="EMU41" s="203"/>
      <c r="EMV41" s="691"/>
      <c r="EMW41" s="691"/>
      <c r="EMX41" s="200"/>
      <c r="EMY41" s="691"/>
      <c r="EMZ41" s="691"/>
      <c r="ENA41" s="691"/>
      <c r="ENB41" s="201"/>
      <c r="ENC41" s="202"/>
      <c r="END41" s="203"/>
      <c r="ENE41" s="203"/>
      <c r="ENF41" s="203"/>
      <c r="ENG41" s="691"/>
      <c r="ENH41" s="691"/>
      <c r="ENI41" s="200"/>
      <c r="ENJ41" s="691"/>
      <c r="ENK41" s="691"/>
      <c r="ENL41" s="691"/>
      <c r="ENM41" s="201"/>
      <c r="ENN41" s="202"/>
      <c r="ENO41" s="203"/>
      <c r="ENP41" s="203"/>
      <c r="ENQ41" s="203"/>
      <c r="ENR41" s="691"/>
      <c r="ENS41" s="691"/>
      <c r="ENT41" s="200"/>
      <c r="ENU41" s="691"/>
      <c r="ENV41" s="691"/>
      <c r="ENW41" s="691"/>
      <c r="ENX41" s="201"/>
      <c r="ENY41" s="202"/>
      <c r="ENZ41" s="203"/>
      <c r="EOA41" s="203"/>
      <c r="EOB41" s="203"/>
      <c r="EOC41" s="691"/>
      <c r="EOD41" s="691"/>
      <c r="EOE41" s="200"/>
      <c r="EOF41" s="691"/>
      <c r="EOG41" s="691"/>
      <c r="EOH41" s="691"/>
      <c r="EOI41" s="201"/>
      <c r="EOJ41" s="202"/>
      <c r="EOK41" s="203"/>
      <c r="EOL41" s="203"/>
      <c r="EOM41" s="203"/>
      <c r="EON41" s="691"/>
      <c r="EOO41" s="691"/>
      <c r="EOP41" s="200"/>
      <c r="EOQ41" s="691"/>
      <c r="EOR41" s="691"/>
      <c r="EOS41" s="691"/>
      <c r="EOT41" s="201"/>
      <c r="EOU41" s="202"/>
      <c r="EOV41" s="203"/>
      <c r="EOW41" s="203"/>
      <c r="EOX41" s="203"/>
      <c r="EOY41" s="691"/>
      <c r="EOZ41" s="691"/>
      <c r="EPA41" s="200"/>
      <c r="EPB41" s="691"/>
      <c r="EPC41" s="691"/>
      <c r="EPD41" s="691"/>
      <c r="EPE41" s="201"/>
      <c r="EPF41" s="202"/>
      <c r="EPG41" s="203"/>
      <c r="EPH41" s="203"/>
      <c r="EPI41" s="203"/>
      <c r="EPJ41" s="691"/>
      <c r="EPK41" s="691"/>
      <c r="EPL41" s="200"/>
      <c r="EPM41" s="691"/>
      <c r="EPN41" s="691"/>
      <c r="EPO41" s="691"/>
      <c r="EPP41" s="201"/>
      <c r="EPQ41" s="202"/>
      <c r="EPR41" s="203"/>
      <c r="EPS41" s="203"/>
      <c r="EPT41" s="203"/>
      <c r="EPU41" s="691"/>
      <c r="EPV41" s="691"/>
      <c r="EPW41" s="200"/>
      <c r="EPX41" s="691"/>
      <c r="EPY41" s="691"/>
      <c r="EPZ41" s="691"/>
      <c r="EQA41" s="201"/>
      <c r="EQB41" s="202"/>
      <c r="EQC41" s="203"/>
      <c r="EQD41" s="203"/>
      <c r="EQE41" s="203"/>
      <c r="EQF41" s="691"/>
      <c r="EQG41" s="691"/>
      <c r="EQH41" s="200"/>
      <c r="EQI41" s="691"/>
      <c r="EQJ41" s="691"/>
      <c r="EQK41" s="691"/>
      <c r="EQL41" s="201"/>
      <c r="EQM41" s="202"/>
      <c r="EQN41" s="203"/>
      <c r="EQO41" s="203"/>
      <c r="EQP41" s="203"/>
      <c r="EQQ41" s="691"/>
      <c r="EQR41" s="691"/>
      <c r="EQS41" s="200"/>
      <c r="EQT41" s="691"/>
      <c r="EQU41" s="691"/>
      <c r="EQV41" s="691"/>
      <c r="EQW41" s="201"/>
      <c r="EQX41" s="202"/>
      <c r="EQY41" s="203"/>
      <c r="EQZ41" s="203"/>
      <c r="ERA41" s="203"/>
      <c r="ERB41" s="691"/>
      <c r="ERC41" s="691"/>
      <c r="ERD41" s="200"/>
      <c r="ERE41" s="691"/>
      <c r="ERF41" s="691"/>
      <c r="ERG41" s="691"/>
      <c r="ERH41" s="201"/>
      <c r="ERI41" s="202"/>
      <c r="ERJ41" s="203"/>
      <c r="ERK41" s="203"/>
      <c r="ERL41" s="203"/>
      <c r="ERM41" s="691"/>
      <c r="ERN41" s="691"/>
      <c r="ERO41" s="200"/>
      <c r="ERP41" s="691"/>
      <c r="ERQ41" s="691"/>
      <c r="ERR41" s="691"/>
      <c r="ERS41" s="201"/>
      <c r="ERT41" s="202"/>
      <c r="ERU41" s="203"/>
      <c r="ERV41" s="203"/>
      <c r="ERW41" s="203"/>
      <c r="ERX41" s="691"/>
      <c r="ERY41" s="691"/>
      <c r="ERZ41" s="200"/>
      <c r="ESA41" s="691"/>
      <c r="ESB41" s="691"/>
      <c r="ESC41" s="691"/>
      <c r="ESD41" s="201"/>
      <c r="ESE41" s="202"/>
      <c r="ESF41" s="203"/>
      <c r="ESG41" s="203"/>
      <c r="ESH41" s="203"/>
      <c r="ESI41" s="691"/>
      <c r="ESJ41" s="691"/>
      <c r="ESK41" s="200"/>
      <c r="ESL41" s="691"/>
      <c r="ESM41" s="691"/>
      <c r="ESN41" s="691"/>
      <c r="ESO41" s="201"/>
      <c r="ESP41" s="202"/>
      <c r="ESQ41" s="203"/>
      <c r="ESR41" s="203"/>
      <c r="ESS41" s="203"/>
      <c r="EST41" s="691"/>
      <c r="ESU41" s="691"/>
      <c r="ESV41" s="200"/>
      <c r="ESW41" s="691"/>
      <c r="ESX41" s="691"/>
      <c r="ESY41" s="691"/>
      <c r="ESZ41" s="201"/>
      <c r="ETA41" s="202"/>
      <c r="ETB41" s="203"/>
      <c r="ETC41" s="203"/>
      <c r="ETD41" s="203"/>
      <c r="ETE41" s="691"/>
      <c r="ETF41" s="691"/>
      <c r="ETG41" s="200"/>
      <c r="ETH41" s="691"/>
      <c r="ETI41" s="691"/>
      <c r="ETJ41" s="691"/>
      <c r="ETK41" s="201"/>
      <c r="ETL41" s="202"/>
      <c r="ETM41" s="203"/>
      <c r="ETN41" s="203"/>
      <c r="ETO41" s="203"/>
      <c r="ETP41" s="691"/>
      <c r="ETQ41" s="691"/>
      <c r="ETR41" s="200"/>
      <c r="ETS41" s="691"/>
      <c r="ETT41" s="691"/>
      <c r="ETU41" s="691"/>
      <c r="ETV41" s="201"/>
      <c r="ETW41" s="202"/>
      <c r="ETX41" s="203"/>
      <c r="ETY41" s="203"/>
      <c r="ETZ41" s="203"/>
      <c r="EUA41" s="691"/>
      <c r="EUB41" s="691"/>
      <c r="EUC41" s="200"/>
      <c r="EUD41" s="691"/>
      <c r="EUE41" s="691"/>
      <c r="EUF41" s="691"/>
      <c r="EUG41" s="201"/>
      <c r="EUH41" s="202"/>
      <c r="EUI41" s="203"/>
      <c r="EUJ41" s="203"/>
      <c r="EUK41" s="203"/>
      <c r="EUL41" s="691"/>
      <c r="EUM41" s="691"/>
      <c r="EUN41" s="200"/>
      <c r="EUO41" s="691"/>
      <c r="EUP41" s="691"/>
      <c r="EUQ41" s="691"/>
      <c r="EUR41" s="201"/>
      <c r="EUS41" s="202"/>
      <c r="EUT41" s="203"/>
      <c r="EUU41" s="203"/>
      <c r="EUV41" s="203"/>
      <c r="EUW41" s="691"/>
      <c r="EUX41" s="691"/>
      <c r="EUY41" s="200"/>
      <c r="EUZ41" s="691"/>
      <c r="EVA41" s="691"/>
      <c r="EVB41" s="691"/>
      <c r="EVC41" s="201"/>
      <c r="EVD41" s="202"/>
      <c r="EVE41" s="203"/>
      <c r="EVF41" s="203"/>
      <c r="EVG41" s="203"/>
      <c r="EVH41" s="691"/>
      <c r="EVI41" s="691"/>
      <c r="EVJ41" s="200"/>
      <c r="EVK41" s="691"/>
      <c r="EVL41" s="691"/>
      <c r="EVM41" s="691"/>
      <c r="EVN41" s="201"/>
      <c r="EVO41" s="202"/>
      <c r="EVP41" s="203"/>
      <c r="EVQ41" s="203"/>
      <c r="EVR41" s="203"/>
      <c r="EVS41" s="691"/>
      <c r="EVT41" s="691"/>
      <c r="EVU41" s="200"/>
      <c r="EVV41" s="691"/>
      <c r="EVW41" s="691"/>
      <c r="EVX41" s="691"/>
      <c r="EVY41" s="201"/>
      <c r="EVZ41" s="202"/>
      <c r="EWA41" s="203"/>
      <c r="EWB41" s="203"/>
      <c r="EWC41" s="203"/>
      <c r="EWD41" s="691"/>
      <c r="EWE41" s="691"/>
      <c r="EWF41" s="200"/>
      <c r="EWG41" s="691"/>
      <c r="EWH41" s="691"/>
      <c r="EWI41" s="691"/>
      <c r="EWJ41" s="201"/>
      <c r="EWK41" s="202"/>
      <c r="EWL41" s="203"/>
      <c r="EWM41" s="203"/>
      <c r="EWN41" s="203"/>
      <c r="EWO41" s="691"/>
      <c r="EWP41" s="691"/>
      <c r="EWQ41" s="200"/>
      <c r="EWR41" s="691"/>
      <c r="EWS41" s="691"/>
      <c r="EWT41" s="691"/>
      <c r="EWU41" s="201"/>
      <c r="EWV41" s="202"/>
      <c r="EWW41" s="203"/>
      <c r="EWX41" s="203"/>
      <c r="EWY41" s="203"/>
      <c r="EWZ41" s="691"/>
      <c r="EXA41" s="691"/>
      <c r="EXB41" s="200"/>
      <c r="EXC41" s="691"/>
      <c r="EXD41" s="691"/>
      <c r="EXE41" s="691"/>
      <c r="EXF41" s="201"/>
      <c r="EXG41" s="202"/>
      <c r="EXH41" s="203"/>
      <c r="EXI41" s="203"/>
      <c r="EXJ41" s="203"/>
      <c r="EXK41" s="691"/>
      <c r="EXL41" s="691"/>
      <c r="EXM41" s="200"/>
      <c r="EXN41" s="691"/>
      <c r="EXO41" s="691"/>
      <c r="EXP41" s="691"/>
      <c r="EXQ41" s="201"/>
      <c r="EXR41" s="202"/>
      <c r="EXS41" s="203"/>
      <c r="EXT41" s="203"/>
      <c r="EXU41" s="203"/>
      <c r="EXV41" s="691"/>
      <c r="EXW41" s="691"/>
      <c r="EXX41" s="200"/>
      <c r="EXY41" s="691"/>
      <c r="EXZ41" s="691"/>
      <c r="EYA41" s="691"/>
      <c r="EYB41" s="201"/>
      <c r="EYC41" s="202"/>
      <c r="EYD41" s="203"/>
      <c r="EYE41" s="203"/>
      <c r="EYF41" s="203"/>
      <c r="EYG41" s="691"/>
      <c r="EYH41" s="691"/>
      <c r="EYI41" s="200"/>
      <c r="EYJ41" s="691"/>
      <c r="EYK41" s="691"/>
      <c r="EYL41" s="691"/>
      <c r="EYM41" s="201"/>
      <c r="EYN41" s="202"/>
      <c r="EYO41" s="203"/>
      <c r="EYP41" s="203"/>
      <c r="EYQ41" s="203"/>
      <c r="EYR41" s="691"/>
      <c r="EYS41" s="691"/>
      <c r="EYT41" s="200"/>
      <c r="EYU41" s="691"/>
      <c r="EYV41" s="691"/>
      <c r="EYW41" s="691"/>
      <c r="EYX41" s="201"/>
      <c r="EYY41" s="202"/>
      <c r="EYZ41" s="203"/>
      <c r="EZA41" s="203"/>
      <c r="EZB41" s="203"/>
      <c r="EZC41" s="691"/>
      <c r="EZD41" s="691"/>
      <c r="EZE41" s="200"/>
      <c r="EZF41" s="691"/>
      <c r="EZG41" s="691"/>
      <c r="EZH41" s="691"/>
      <c r="EZI41" s="201"/>
      <c r="EZJ41" s="202"/>
      <c r="EZK41" s="203"/>
      <c r="EZL41" s="203"/>
      <c r="EZM41" s="203"/>
      <c r="EZN41" s="691"/>
      <c r="EZO41" s="691"/>
      <c r="EZP41" s="200"/>
      <c r="EZQ41" s="691"/>
      <c r="EZR41" s="691"/>
      <c r="EZS41" s="691"/>
      <c r="EZT41" s="201"/>
      <c r="EZU41" s="202"/>
      <c r="EZV41" s="203"/>
      <c r="EZW41" s="203"/>
      <c r="EZX41" s="203"/>
      <c r="EZY41" s="691"/>
      <c r="EZZ41" s="691"/>
      <c r="FAA41" s="200"/>
      <c r="FAB41" s="691"/>
      <c r="FAC41" s="691"/>
      <c r="FAD41" s="691"/>
      <c r="FAE41" s="201"/>
      <c r="FAF41" s="202"/>
      <c r="FAG41" s="203"/>
      <c r="FAH41" s="203"/>
      <c r="FAI41" s="203"/>
      <c r="FAJ41" s="691"/>
      <c r="FAK41" s="691"/>
      <c r="FAL41" s="200"/>
      <c r="FAM41" s="691"/>
      <c r="FAN41" s="691"/>
      <c r="FAO41" s="691"/>
      <c r="FAP41" s="201"/>
      <c r="FAQ41" s="202"/>
      <c r="FAR41" s="203"/>
      <c r="FAS41" s="203"/>
      <c r="FAT41" s="203"/>
      <c r="FAU41" s="691"/>
      <c r="FAV41" s="691"/>
      <c r="FAW41" s="200"/>
      <c r="FAX41" s="691"/>
      <c r="FAY41" s="691"/>
      <c r="FAZ41" s="691"/>
      <c r="FBA41" s="201"/>
      <c r="FBB41" s="202"/>
      <c r="FBC41" s="203"/>
      <c r="FBD41" s="203"/>
      <c r="FBE41" s="203"/>
      <c r="FBF41" s="691"/>
      <c r="FBG41" s="691"/>
      <c r="FBH41" s="200"/>
      <c r="FBI41" s="691"/>
      <c r="FBJ41" s="691"/>
      <c r="FBK41" s="691"/>
      <c r="FBL41" s="201"/>
      <c r="FBM41" s="202"/>
      <c r="FBN41" s="203"/>
      <c r="FBO41" s="203"/>
      <c r="FBP41" s="203"/>
      <c r="FBQ41" s="691"/>
      <c r="FBR41" s="691"/>
      <c r="FBS41" s="200"/>
      <c r="FBT41" s="691"/>
      <c r="FBU41" s="691"/>
      <c r="FBV41" s="691"/>
      <c r="FBW41" s="201"/>
      <c r="FBX41" s="202"/>
      <c r="FBY41" s="203"/>
      <c r="FBZ41" s="203"/>
      <c r="FCA41" s="203"/>
      <c r="FCB41" s="691"/>
      <c r="FCC41" s="691"/>
      <c r="FCD41" s="200"/>
      <c r="FCE41" s="691"/>
      <c r="FCF41" s="691"/>
      <c r="FCG41" s="691"/>
      <c r="FCH41" s="201"/>
      <c r="FCI41" s="202"/>
      <c r="FCJ41" s="203"/>
      <c r="FCK41" s="203"/>
      <c r="FCL41" s="203"/>
      <c r="FCM41" s="691"/>
      <c r="FCN41" s="691"/>
      <c r="FCO41" s="200"/>
      <c r="FCP41" s="691"/>
      <c r="FCQ41" s="691"/>
      <c r="FCR41" s="691"/>
      <c r="FCS41" s="201"/>
      <c r="FCT41" s="202"/>
      <c r="FCU41" s="203"/>
      <c r="FCV41" s="203"/>
      <c r="FCW41" s="203"/>
      <c r="FCX41" s="691"/>
      <c r="FCY41" s="691"/>
      <c r="FCZ41" s="200"/>
      <c r="FDA41" s="691"/>
      <c r="FDB41" s="691"/>
      <c r="FDC41" s="691"/>
      <c r="FDD41" s="201"/>
      <c r="FDE41" s="202"/>
      <c r="FDF41" s="203"/>
      <c r="FDG41" s="203"/>
      <c r="FDH41" s="203"/>
      <c r="FDI41" s="691"/>
      <c r="FDJ41" s="691"/>
      <c r="FDK41" s="200"/>
      <c r="FDL41" s="691"/>
      <c r="FDM41" s="691"/>
      <c r="FDN41" s="691"/>
      <c r="FDO41" s="201"/>
      <c r="FDP41" s="202"/>
      <c r="FDQ41" s="203"/>
      <c r="FDR41" s="203"/>
      <c r="FDS41" s="203"/>
      <c r="FDT41" s="691"/>
      <c r="FDU41" s="691"/>
      <c r="FDV41" s="200"/>
      <c r="FDW41" s="691"/>
      <c r="FDX41" s="691"/>
      <c r="FDY41" s="691"/>
      <c r="FDZ41" s="201"/>
      <c r="FEA41" s="202"/>
      <c r="FEB41" s="203"/>
      <c r="FEC41" s="203"/>
      <c r="FED41" s="203"/>
      <c r="FEE41" s="691"/>
      <c r="FEF41" s="691"/>
      <c r="FEG41" s="200"/>
      <c r="FEH41" s="691"/>
      <c r="FEI41" s="691"/>
      <c r="FEJ41" s="691"/>
      <c r="FEK41" s="201"/>
      <c r="FEL41" s="202"/>
      <c r="FEM41" s="203"/>
      <c r="FEN41" s="203"/>
      <c r="FEO41" s="203"/>
      <c r="FEP41" s="691"/>
      <c r="FEQ41" s="691"/>
      <c r="FER41" s="200"/>
      <c r="FES41" s="691"/>
      <c r="FET41" s="691"/>
      <c r="FEU41" s="691"/>
      <c r="FEV41" s="201"/>
      <c r="FEW41" s="202"/>
      <c r="FEX41" s="203"/>
      <c r="FEY41" s="203"/>
      <c r="FEZ41" s="203"/>
      <c r="FFA41" s="691"/>
      <c r="FFB41" s="691"/>
      <c r="FFC41" s="200"/>
      <c r="FFD41" s="691"/>
      <c r="FFE41" s="691"/>
      <c r="FFF41" s="691"/>
      <c r="FFG41" s="201"/>
      <c r="FFH41" s="202"/>
      <c r="FFI41" s="203"/>
      <c r="FFJ41" s="203"/>
      <c r="FFK41" s="203"/>
      <c r="FFL41" s="691"/>
      <c r="FFM41" s="691"/>
      <c r="FFN41" s="200"/>
      <c r="FFO41" s="691"/>
      <c r="FFP41" s="691"/>
      <c r="FFQ41" s="691"/>
      <c r="FFR41" s="201"/>
      <c r="FFS41" s="202"/>
      <c r="FFT41" s="203"/>
      <c r="FFU41" s="203"/>
      <c r="FFV41" s="203"/>
      <c r="FFW41" s="691"/>
      <c r="FFX41" s="691"/>
      <c r="FFY41" s="200"/>
      <c r="FFZ41" s="691"/>
      <c r="FGA41" s="691"/>
      <c r="FGB41" s="691"/>
      <c r="FGC41" s="201"/>
      <c r="FGD41" s="202"/>
      <c r="FGE41" s="203"/>
      <c r="FGF41" s="203"/>
      <c r="FGG41" s="203"/>
      <c r="FGH41" s="691"/>
      <c r="FGI41" s="691"/>
      <c r="FGJ41" s="200"/>
      <c r="FGK41" s="691"/>
      <c r="FGL41" s="691"/>
      <c r="FGM41" s="691"/>
      <c r="FGN41" s="201"/>
      <c r="FGO41" s="202"/>
      <c r="FGP41" s="203"/>
      <c r="FGQ41" s="203"/>
      <c r="FGR41" s="203"/>
      <c r="FGS41" s="691"/>
      <c r="FGT41" s="691"/>
      <c r="FGU41" s="200"/>
      <c r="FGV41" s="691"/>
      <c r="FGW41" s="691"/>
      <c r="FGX41" s="691"/>
      <c r="FGY41" s="201"/>
      <c r="FGZ41" s="202"/>
      <c r="FHA41" s="203"/>
      <c r="FHB41" s="203"/>
      <c r="FHC41" s="203"/>
      <c r="FHD41" s="691"/>
      <c r="FHE41" s="691"/>
      <c r="FHF41" s="200"/>
      <c r="FHG41" s="691"/>
      <c r="FHH41" s="691"/>
      <c r="FHI41" s="691"/>
      <c r="FHJ41" s="201"/>
      <c r="FHK41" s="202"/>
      <c r="FHL41" s="203"/>
      <c r="FHM41" s="203"/>
      <c r="FHN41" s="203"/>
      <c r="FHO41" s="691"/>
      <c r="FHP41" s="691"/>
      <c r="FHQ41" s="200"/>
      <c r="FHR41" s="691"/>
      <c r="FHS41" s="691"/>
      <c r="FHT41" s="691"/>
      <c r="FHU41" s="201"/>
      <c r="FHV41" s="202"/>
      <c r="FHW41" s="203"/>
      <c r="FHX41" s="203"/>
      <c r="FHY41" s="203"/>
      <c r="FHZ41" s="691"/>
      <c r="FIA41" s="691"/>
      <c r="FIB41" s="200"/>
      <c r="FIC41" s="691"/>
      <c r="FID41" s="691"/>
      <c r="FIE41" s="691"/>
      <c r="FIF41" s="201"/>
      <c r="FIG41" s="202"/>
      <c r="FIH41" s="203"/>
      <c r="FII41" s="203"/>
      <c r="FIJ41" s="203"/>
      <c r="FIK41" s="691"/>
      <c r="FIL41" s="691"/>
      <c r="FIM41" s="200"/>
      <c r="FIN41" s="691"/>
      <c r="FIO41" s="691"/>
      <c r="FIP41" s="691"/>
      <c r="FIQ41" s="201"/>
      <c r="FIR41" s="202"/>
      <c r="FIS41" s="203"/>
      <c r="FIT41" s="203"/>
      <c r="FIU41" s="203"/>
      <c r="FIV41" s="691"/>
      <c r="FIW41" s="691"/>
      <c r="FIX41" s="200"/>
      <c r="FIY41" s="691"/>
      <c r="FIZ41" s="691"/>
      <c r="FJA41" s="691"/>
      <c r="FJB41" s="201"/>
      <c r="FJC41" s="202"/>
      <c r="FJD41" s="203"/>
      <c r="FJE41" s="203"/>
      <c r="FJF41" s="203"/>
      <c r="FJG41" s="691"/>
      <c r="FJH41" s="691"/>
      <c r="FJI41" s="200"/>
      <c r="FJJ41" s="691"/>
      <c r="FJK41" s="691"/>
      <c r="FJL41" s="691"/>
      <c r="FJM41" s="201"/>
      <c r="FJN41" s="202"/>
      <c r="FJO41" s="203"/>
      <c r="FJP41" s="203"/>
      <c r="FJQ41" s="203"/>
      <c r="FJR41" s="691"/>
      <c r="FJS41" s="691"/>
      <c r="FJT41" s="200"/>
      <c r="FJU41" s="691"/>
      <c r="FJV41" s="691"/>
      <c r="FJW41" s="691"/>
      <c r="FJX41" s="201"/>
      <c r="FJY41" s="202"/>
      <c r="FJZ41" s="203"/>
      <c r="FKA41" s="203"/>
      <c r="FKB41" s="203"/>
      <c r="FKC41" s="691"/>
      <c r="FKD41" s="691"/>
      <c r="FKE41" s="200"/>
      <c r="FKF41" s="691"/>
      <c r="FKG41" s="691"/>
      <c r="FKH41" s="691"/>
      <c r="FKI41" s="201"/>
      <c r="FKJ41" s="202"/>
      <c r="FKK41" s="203"/>
      <c r="FKL41" s="203"/>
      <c r="FKM41" s="203"/>
      <c r="FKN41" s="691"/>
      <c r="FKO41" s="691"/>
      <c r="FKP41" s="200"/>
      <c r="FKQ41" s="691"/>
      <c r="FKR41" s="691"/>
      <c r="FKS41" s="691"/>
      <c r="FKT41" s="201"/>
      <c r="FKU41" s="202"/>
      <c r="FKV41" s="203"/>
      <c r="FKW41" s="203"/>
      <c r="FKX41" s="203"/>
      <c r="FKY41" s="691"/>
      <c r="FKZ41" s="691"/>
      <c r="FLA41" s="200"/>
      <c r="FLB41" s="691"/>
      <c r="FLC41" s="691"/>
      <c r="FLD41" s="691"/>
      <c r="FLE41" s="201"/>
      <c r="FLF41" s="202"/>
      <c r="FLG41" s="203"/>
      <c r="FLH41" s="203"/>
      <c r="FLI41" s="203"/>
      <c r="FLJ41" s="691"/>
      <c r="FLK41" s="691"/>
      <c r="FLL41" s="200"/>
      <c r="FLM41" s="691"/>
      <c r="FLN41" s="691"/>
      <c r="FLO41" s="691"/>
      <c r="FLP41" s="201"/>
      <c r="FLQ41" s="202"/>
      <c r="FLR41" s="203"/>
      <c r="FLS41" s="203"/>
      <c r="FLT41" s="203"/>
      <c r="FLU41" s="691"/>
      <c r="FLV41" s="691"/>
      <c r="FLW41" s="200"/>
      <c r="FLX41" s="691"/>
      <c r="FLY41" s="691"/>
      <c r="FLZ41" s="691"/>
      <c r="FMA41" s="201"/>
      <c r="FMB41" s="202"/>
      <c r="FMC41" s="203"/>
      <c r="FMD41" s="203"/>
      <c r="FME41" s="203"/>
      <c r="FMF41" s="691"/>
      <c r="FMG41" s="691"/>
      <c r="FMH41" s="200"/>
      <c r="FMI41" s="691"/>
      <c r="FMJ41" s="691"/>
      <c r="FMK41" s="691"/>
      <c r="FML41" s="201"/>
      <c r="FMM41" s="202"/>
      <c r="FMN41" s="203"/>
      <c r="FMO41" s="203"/>
      <c r="FMP41" s="203"/>
      <c r="FMQ41" s="691"/>
      <c r="FMR41" s="691"/>
      <c r="FMS41" s="200"/>
      <c r="FMT41" s="691"/>
      <c r="FMU41" s="691"/>
      <c r="FMV41" s="691"/>
      <c r="FMW41" s="201"/>
      <c r="FMX41" s="202"/>
      <c r="FMY41" s="203"/>
      <c r="FMZ41" s="203"/>
      <c r="FNA41" s="203"/>
      <c r="FNB41" s="691"/>
      <c r="FNC41" s="691"/>
      <c r="FND41" s="200"/>
      <c r="FNE41" s="691"/>
      <c r="FNF41" s="691"/>
      <c r="FNG41" s="691"/>
      <c r="FNH41" s="201"/>
      <c r="FNI41" s="202"/>
      <c r="FNJ41" s="203"/>
      <c r="FNK41" s="203"/>
      <c r="FNL41" s="203"/>
      <c r="FNM41" s="691"/>
      <c r="FNN41" s="691"/>
      <c r="FNO41" s="200"/>
      <c r="FNP41" s="691"/>
      <c r="FNQ41" s="691"/>
      <c r="FNR41" s="691"/>
      <c r="FNS41" s="201"/>
      <c r="FNT41" s="202"/>
      <c r="FNU41" s="203"/>
      <c r="FNV41" s="203"/>
      <c r="FNW41" s="203"/>
      <c r="FNX41" s="691"/>
      <c r="FNY41" s="691"/>
      <c r="FNZ41" s="200"/>
      <c r="FOA41" s="691"/>
      <c r="FOB41" s="691"/>
      <c r="FOC41" s="691"/>
      <c r="FOD41" s="201"/>
      <c r="FOE41" s="202"/>
      <c r="FOF41" s="203"/>
      <c r="FOG41" s="203"/>
      <c r="FOH41" s="203"/>
      <c r="FOI41" s="691"/>
      <c r="FOJ41" s="691"/>
      <c r="FOK41" s="200"/>
      <c r="FOL41" s="691"/>
      <c r="FOM41" s="691"/>
      <c r="FON41" s="691"/>
      <c r="FOO41" s="201"/>
      <c r="FOP41" s="202"/>
      <c r="FOQ41" s="203"/>
      <c r="FOR41" s="203"/>
      <c r="FOS41" s="203"/>
      <c r="FOT41" s="691"/>
      <c r="FOU41" s="691"/>
      <c r="FOV41" s="200"/>
      <c r="FOW41" s="691"/>
      <c r="FOX41" s="691"/>
      <c r="FOY41" s="691"/>
      <c r="FOZ41" s="201"/>
      <c r="FPA41" s="202"/>
      <c r="FPB41" s="203"/>
      <c r="FPC41" s="203"/>
      <c r="FPD41" s="203"/>
      <c r="FPE41" s="691"/>
      <c r="FPF41" s="691"/>
      <c r="FPG41" s="200"/>
      <c r="FPH41" s="691"/>
      <c r="FPI41" s="691"/>
      <c r="FPJ41" s="691"/>
      <c r="FPK41" s="201"/>
      <c r="FPL41" s="202"/>
      <c r="FPM41" s="203"/>
      <c r="FPN41" s="203"/>
      <c r="FPO41" s="203"/>
      <c r="FPP41" s="691"/>
      <c r="FPQ41" s="691"/>
      <c r="FPR41" s="200"/>
      <c r="FPS41" s="691"/>
      <c r="FPT41" s="691"/>
      <c r="FPU41" s="691"/>
      <c r="FPV41" s="201"/>
      <c r="FPW41" s="202"/>
      <c r="FPX41" s="203"/>
      <c r="FPY41" s="203"/>
      <c r="FPZ41" s="203"/>
      <c r="FQA41" s="691"/>
      <c r="FQB41" s="691"/>
      <c r="FQC41" s="200"/>
      <c r="FQD41" s="691"/>
      <c r="FQE41" s="691"/>
      <c r="FQF41" s="691"/>
      <c r="FQG41" s="201"/>
      <c r="FQH41" s="202"/>
      <c r="FQI41" s="203"/>
      <c r="FQJ41" s="203"/>
      <c r="FQK41" s="203"/>
      <c r="FQL41" s="691"/>
      <c r="FQM41" s="691"/>
      <c r="FQN41" s="200"/>
      <c r="FQO41" s="691"/>
      <c r="FQP41" s="691"/>
      <c r="FQQ41" s="691"/>
      <c r="FQR41" s="201"/>
      <c r="FQS41" s="202"/>
      <c r="FQT41" s="203"/>
      <c r="FQU41" s="203"/>
      <c r="FQV41" s="203"/>
      <c r="FQW41" s="691"/>
      <c r="FQX41" s="691"/>
      <c r="FQY41" s="200"/>
      <c r="FQZ41" s="691"/>
      <c r="FRA41" s="691"/>
      <c r="FRB41" s="691"/>
      <c r="FRC41" s="201"/>
      <c r="FRD41" s="202"/>
      <c r="FRE41" s="203"/>
      <c r="FRF41" s="203"/>
      <c r="FRG41" s="203"/>
      <c r="FRH41" s="691"/>
      <c r="FRI41" s="691"/>
      <c r="FRJ41" s="200"/>
      <c r="FRK41" s="691"/>
      <c r="FRL41" s="691"/>
      <c r="FRM41" s="691"/>
      <c r="FRN41" s="201"/>
      <c r="FRO41" s="202"/>
      <c r="FRP41" s="203"/>
      <c r="FRQ41" s="203"/>
      <c r="FRR41" s="203"/>
      <c r="FRS41" s="691"/>
      <c r="FRT41" s="691"/>
      <c r="FRU41" s="200"/>
      <c r="FRV41" s="691"/>
      <c r="FRW41" s="691"/>
      <c r="FRX41" s="691"/>
      <c r="FRY41" s="201"/>
      <c r="FRZ41" s="202"/>
      <c r="FSA41" s="203"/>
      <c r="FSB41" s="203"/>
      <c r="FSC41" s="203"/>
      <c r="FSD41" s="691"/>
      <c r="FSE41" s="691"/>
      <c r="FSF41" s="200"/>
      <c r="FSG41" s="691"/>
      <c r="FSH41" s="691"/>
      <c r="FSI41" s="691"/>
      <c r="FSJ41" s="201"/>
      <c r="FSK41" s="202"/>
      <c r="FSL41" s="203"/>
      <c r="FSM41" s="203"/>
      <c r="FSN41" s="203"/>
      <c r="FSO41" s="691"/>
      <c r="FSP41" s="691"/>
      <c r="FSQ41" s="200"/>
      <c r="FSR41" s="691"/>
      <c r="FSS41" s="691"/>
      <c r="FST41" s="691"/>
      <c r="FSU41" s="201"/>
      <c r="FSV41" s="202"/>
      <c r="FSW41" s="203"/>
      <c r="FSX41" s="203"/>
      <c r="FSY41" s="203"/>
      <c r="FSZ41" s="691"/>
      <c r="FTA41" s="691"/>
      <c r="FTB41" s="200"/>
      <c r="FTC41" s="691"/>
      <c r="FTD41" s="691"/>
      <c r="FTE41" s="691"/>
      <c r="FTF41" s="201"/>
      <c r="FTG41" s="202"/>
      <c r="FTH41" s="203"/>
      <c r="FTI41" s="203"/>
      <c r="FTJ41" s="203"/>
      <c r="FTK41" s="691"/>
      <c r="FTL41" s="691"/>
      <c r="FTM41" s="200"/>
      <c r="FTN41" s="691"/>
      <c r="FTO41" s="691"/>
      <c r="FTP41" s="691"/>
      <c r="FTQ41" s="201"/>
      <c r="FTR41" s="202"/>
      <c r="FTS41" s="203"/>
      <c r="FTT41" s="203"/>
      <c r="FTU41" s="203"/>
      <c r="FTV41" s="691"/>
      <c r="FTW41" s="691"/>
      <c r="FTX41" s="200"/>
      <c r="FTY41" s="691"/>
      <c r="FTZ41" s="691"/>
      <c r="FUA41" s="691"/>
      <c r="FUB41" s="201"/>
      <c r="FUC41" s="202"/>
      <c r="FUD41" s="203"/>
      <c r="FUE41" s="203"/>
      <c r="FUF41" s="203"/>
      <c r="FUG41" s="691"/>
      <c r="FUH41" s="691"/>
      <c r="FUI41" s="200"/>
      <c r="FUJ41" s="691"/>
      <c r="FUK41" s="691"/>
      <c r="FUL41" s="691"/>
      <c r="FUM41" s="201"/>
      <c r="FUN41" s="202"/>
      <c r="FUO41" s="203"/>
      <c r="FUP41" s="203"/>
      <c r="FUQ41" s="203"/>
      <c r="FUR41" s="691"/>
      <c r="FUS41" s="691"/>
      <c r="FUT41" s="200"/>
      <c r="FUU41" s="691"/>
      <c r="FUV41" s="691"/>
      <c r="FUW41" s="691"/>
      <c r="FUX41" s="201"/>
      <c r="FUY41" s="202"/>
      <c r="FUZ41" s="203"/>
      <c r="FVA41" s="203"/>
      <c r="FVB41" s="203"/>
      <c r="FVC41" s="691"/>
      <c r="FVD41" s="691"/>
      <c r="FVE41" s="200"/>
      <c r="FVF41" s="691"/>
      <c r="FVG41" s="691"/>
      <c r="FVH41" s="691"/>
      <c r="FVI41" s="201"/>
      <c r="FVJ41" s="202"/>
      <c r="FVK41" s="203"/>
      <c r="FVL41" s="203"/>
      <c r="FVM41" s="203"/>
      <c r="FVN41" s="691"/>
      <c r="FVO41" s="691"/>
      <c r="FVP41" s="200"/>
      <c r="FVQ41" s="691"/>
      <c r="FVR41" s="691"/>
      <c r="FVS41" s="691"/>
      <c r="FVT41" s="201"/>
      <c r="FVU41" s="202"/>
      <c r="FVV41" s="203"/>
      <c r="FVW41" s="203"/>
      <c r="FVX41" s="203"/>
      <c r="FVY41" s="691"/>
      <c r="FVZ41" s="691"/>
      <c r="FWA41" s="200"/>
      <c r="FWB41" s="691"/>
      <c r="FWC41" s="691"/>
      <c r="FWD41" s="691"/>
      <c r="FWE41" s="201"/>
      <c r="FWF41" s="202"/>
      <c r="FWG41" s="203"/>
      <c r="FWH41" s="203"/>
      <c r="FWI41" s="203"/>
      <c r="FWJ41" s="691"/>
      <c r="FWK41" s="691"/>
      <c r="FWL41" s="200"/>
      <c r="FWM41" s="691"/>
      <c r="FWN41" s="691"/>
      <c r="FWO41" s="691"/>
      <c r="FWP41" s="201"/>
      <c r="FWQ41" s="202"/>
      <c r="FWR41" s="203"/>
      <c r="FWS41" s="203"/>
      <c r="FWT41" s="203"/>
      <c r="FWU41" s="691"/>
      <c r="FWV41" s="691"/>
      <c r="FWW41" s="200"/>
      <c r="FWX41" s="691"/>
      <c r="FWY41" s="691"/>
      <c r="FWZ41" s="691"/>
      <c r="FXA41" s="201"/>
      <c r="FXB41" s="202"/>
      <c r="FXC41" s="203"/>
      <c r="FXD41" s="203"/>
      <c r="FXE41" s="203"/>
      <c r="FXF41" s="691"/>
      <c r="FXG41" s="691"/>
      <c r="FXH41" s="200"/>
      <c r="FXI41" s="691"/>
      <c r="FXJ41" s="691"/>
      <c r="FXK41" s="691"/>
      <c r="FXL41" s="201"/>
      <c r="FXM41" s="202"/>
      <c r="FXN41" s="203"/>
      <c r="FXO41" s="203"/>
      <c r="FXP41" s="203"/>
      <c r="FXQ41" s="691"/>
      <c r="FXR41" s="691"/>
      <c r="FXS41" s="200"/>
      <c r="FXT41" s="691"/>
      <c r="FXU41" s="691"/>
      <c r="FXV41" s="691"/>
      <c r="FXW41" s="201"/>
      <c r="FXX41" s="202"/>
      <c r="FXY41" s="203"/>
      <c r="FXZ41" s="203"/>
      <c r="FYA41" s="203"/>
      <c r="FYB41" s="691"/>
      <c r="FYC41" s="691"/>
      <c r="FYD41" s="200"/>
      <c r="FYE41" s="691"/>
      <c r="FYF41" s="691"/>
      <c r="FYG41" s="691"/>
      <c r="FYH41" s="201"/>
      <c r="FYI41" s="202"/>
      <c r="FYJ41" s="203"/>
      <c r="FYK41" s="203"/>
      <c r="FYL41" s="203"/>
      <c r="FYM41" s="691"/>
      <c r="FYN41" s="691"/>
      <c r="FYO41" s="200"/>
      <c r="FYP41" s="691"/>
      <c r="FYQ41" s="691"/>
      <c r="FYR41" s="691"/>
      <c r="FYS41" s="201"/>
      <c r="FYT41" s="202"/>
      <c r="FYU41" s="203"/>
      <c r="FYV41" s="203"/>
      <c r="FYW41" s="203"/>
      <c r="FYX41" s="691"/>
      <c r="FYY41" s="691"/>
      <c r="FYZ41" s="200"/>
      <c r="FZA41" s="691"/>
      <c r="FZB41" s="691"/>
      <c r="FZC41" s="691"/>
      <c r="FZD41" s="201"/>
      <c r="FZE41" s="202"/>
      <c r="FZF41" s="203"/>
      <c r="FZG41" s="203"/>
      <c r="FZH41" s="203"/>
      <c r="FZI41" s="691"/>
      <c r="FZJ41" s="691"/>
      <c r="FZK41" s="200"/>
      <c r="FZL41" s="691"/>
      <c r="FZM41" s="691"/>
      <c r="FZN41" s="691"/>
      <c r="FZO41" s="201"/>
      <c r="FZP41" s="202"/>
      <c r="FZQ41" s="203"/>
      <c r="FZR41" s="203"/>
      <c r="FZS41" s="203"/>
      <c r="FZT41" s="691"/>
      <c r="FZU41" s="691"/>
      <c r="FZV41" s="200"/>
      <c r="FZW41" s="691"/>
      <c r="FZX41" s="691"/>
      <c r="FZY41" s="691"/>
      <c r="FZZ41" s="201"/>
      <c r="GAA41" s="202"/>
      <c r="GAB41" s="203"/>
      <c r="GAC41" s="203"/>
      <c r="GAD41" s="203"/>
      <c r="GAE41" s="691"/>
      <c r="GAF41" s="691"/>
      <c r="GAG41" s="200"/>
      <c r="GAH41" s="691"/>
      <c r="GAI41" s="691"/>
      <c r="GAJ41" s="691"/>
      <c r="GAK41" s="201"/>
      <c r="GAL41" s="202"/>
      <c r="GAM41" s="203"/>
      <c r="GAN41" s="203"/>
      <c r="GAO41" s="203"/>
      <c r="GAP41" s="691"/>
      <c r="GAQ41" s="691"/>
      <c r="GAR41" s="200"/>
      <c r="GAS41" s="691"/>
      <c r="GAT41" s="691"/>
      <c r="GAU41" s="691"/>
      <c r="GAV41" s="201"/>
      <c r="GAW41" s="202"/>
      <c r="GAX41" s="203"/>
      <c r="GAY41" s="203"/>
      <c r="GAZ41" s="203"/>
      <c r="GBA41" s="691"/>
      <c r="GBB41" s="691"/>
      <c r="GBC41" s="200"/>
      <c r="GBD41" s="691"/>
      <c r="GBE41" s="691"/>
      <c r="GBF41" s="691"/>
      <c r="GBG41" s="201"/>
      <c r="GBH41" s="202"/>
      <c r="GBI41" s="203"/>
      <c r="GBJ41" s="203"/>
      <c r="GBK41" s="203"/>
      <c r="GBL41" s="691"/>
      <c r="GBM41" s="691"/>
      <c r="GBN41" s="200"/>
      <c r="GBO41" s="691"/>
      <c r="GBP41" s="691"/>
      <c r="GBQ41" s="691"/>
      <c r="GBR41" s="201"/>
      <c r="GBS41" s="202"/>
      <c r="GBT41" s="203"/>
      <c r="GBU41" s="203"/>
      <c r="GBV41" s="203"/>
      <c r="GBW41" s="691"/>
      <c r="GBX41" s="691"/>
      <c r="GBY41" s="200"/>
      <c r="GBZ41" s="691"/>
      <c r="GCA41" s="691"/>
      <c r="GCB41" s="691"/>
      <c r="GCC41" s="201"/>
      <c r="GCD41" s="202"/>
      <c r="GCE41" s="203"/>
      <c r="GCF41" s="203"/>
      <c r="GCG41" s="203"/>
      <c r="GCH41" s="691"/>
      <c r="GCI41" s="691"/>
      <c r="GCJ41" s="200"/>
      <c r="GCK41" s="691"/>
      <c r="GCL41" s="691"/>
      <c r="GCM41" s="691"/>
      <c r="GCN41" s="201"/>
      <c r="GCO41" s="202"/>
      <c r="GCP41" s="203"/>
      <c r="GCQ41" s="203"/>
      <c r="GCR41" s="203"/>
      <c r="GCS41" s="691"/>
      <c r="GCT41" s="691"/>
      <c r="GCU41" s="200"/>
      <c r="GCV41" s="691"/>
      <c r="GCW41" s="691"/>
      <c r="GCX41" s="691"/>
      <c r="GCY41" s="201"/>
      <c r="GCZ41" s="202"/>
      <c r="GDA41" s="203"/>
      <c r="GDB41" s="203"/>
      <c r="GDC41" s="203"/>
      <c r="GDD41" s="691"/>
      <c r="GDE41" s="691"/>
      <c r="GDF41" s="200"/>
      <c r="GDG41" s="691"/>
      <c r="GDH41" s="691"/>
      <c r="GDI41" s="691"/>
      <c r="GDJ41" s="201"/>
      <c r="GDK41" s="202"/>
      <c r="GDL41" s="203"/>
      <c r="GDM41" s="203"/>
      <c r="GDN41" s="203"/>
      <c r="GDO41" s="691"/>
      <c r="GDP41" s="691"/>
      <c r="GDQ41" s="200"/>
      <c r="GDR41" s="691"/>
      <c r="GDS41" s="691"/>
      <c r="GDT41" s="691"/>
      <c r="GDU41" s="201"/>
      <c r="GDV41" s="202"/>
      <c r="GDW41" s="203"/>
      <c r="GDX41" s="203"/>
      <c r="GDY41" s="203"/>
      <c r="GDZ41" s="691"/>
      <c r="GEA41" s="691"/>
      <c r="GEB41" s="200"/>
      <c r="GEC41" s="691"/>
      <c r="GED41" s="691"/>
      <c r="GEE41" s="691"/>
      <c r="GEF41" s="201"/>
      <c r="GEG41" s="202"/>
      <c r="GEH41" s="203"/>
      <c r="GEI41" s="203"/>
      <c r="GEJ41" s="203"/>
      <c r="GEK41" s="691"/>
      <c r="GEL41" s="691"/>
      <c r="GEM41" s="200"/>
      <c r="GEN41" s="691"/>
      <c r="GEO41" s="691"/>
      <c r="GEP41" s="691"/>
      <c r="GEQ41" s="201"/>
      <c r="GER41" s="202"/>
      <c r="GES41" s="203"/>
      <c r="GET41" s="203"/>
      <c r="GEU41" s="203"/>
      <c r="GEV41" s="691"/>
      <c r="GEW41" s="691"/>
      <c r="GEX41" s="200"/>
      <c r="GEY41" s="691"/>
      <c r="GEZ41" s="691"/>
      <c r="GFA41" s="691"/>
      <c r="GFB41" s="201"/>
      <c r="GFC41" s="202"/>
      <c r="GFD41" s="203"/>
      <c r="GFE41" s="203"/>
      <c r="GFF41" s="203"/>
      <c r="GFG41" s="691"/>
      <c r="GFH41" s="691"/>
      <c r="GFI41" s="200"/>
      <c r="GFJ41" s="691"/>
      <c r="GFK41" s="691"/>
      <c r="GFL41" s="691"/>
      <c r="GFM41" s="201"/>
      <c r="GFN41" s="202"/>
      <c r="GFO41" s="203"/>
      <c r="GFP41" s="203"/>
      <c r="GFQ41" s="203"/>
      <c r="GFR41" s="691"/>
      <c r="GFS41" s="691"/>
      <c r="GFT41" s="200"/>
      <c r="GFU41" s="691"/>
      <c r="GFV41" s="691"/>
      <c r="GFW41" s="691"/>
      <c r="GFX41" s="201"/>
      <c r="GFY41" s="202"/>
      <c r="GFZ41" s="203"/>
      <c r="GGA41" s="203"/>
      <c r="GGB41" s="203"/>
      <c r="GGC41" s="691"/>
      <c r="GGD41" s="691"/>
      <c r="GGE41" s="200"/>
      <c r="GGF41" s="691"/>
      <c r="GGG41" s="691"/>
      <c r="GGH41" s="691"/>
      <c r="GGI41" s="201"/>
      <c r="GGJ41" s="202"/>
      <c r="GGK41" s="203"/>
      <c r="GGL41" s="203"/>
      <c r="GGM41" s="203"/>
      <c r="GGN41" s="691"/>
      <c r="GGO41" s="691"/>
      <c r="GGP41" s="200"/>
      <c r="GGQ41" s="691"/>
      <c r="GGR41" s="691"/>
      <c r="GGS41" s="691"/>
      <c r="GGT41" s="201"/>
      <c r="GGU41" s="202"/>
      <c r="GGV41" s="203"/>
      <c r="GGW41" s="203"/>
      <c r="GGX41" s="203"/>
      <c r="GGY41" s="691"/>
      <c r="GGZ41" s="691"/>
      <c r="GHA41" s="200"/>
      <c r="GHB41" s="691"/>
      <c r="GHC41" s="691"/>
      <c r="GHD41" s="691"/>
      <c r="GHE41" s="201"/>
      <c r="GHF41" s="202"/>
      <c r="GHG41" s="203"/>
      <c r="GHH41" s="203"/>
      <c r="GHI41" s="203"/>
      <c r="GHJ41" s="691"/>
      <c r="GHK41" s="691"/>
      <c r="GHL41" s="200"/>
      <c r="GHM41" s="691"/>
      <c r="GHN41" s="691"/>
      <c r="GHO41" s="691"/>
      <c r="GHP41" s="201"/>
      <c r="GHQ41" s="202"/>
      <c r="GHR41" s="203"/>
      <c r="GHS41" s="203"/>
      <c r="GHT41" s="203"/>
      <c r="GHU41" s="691"/>
      <c r="GHV41" s="691"/>
      <c r="GHW41" s="200"/>
      <c r="GHX41" s="691"/>
      <c r="GHY41" s="691"/>
      <c r="GHZ41" s="691"/>
      <c r="GIA41" s="201"/>
      <c r="GIB41" s="202"/>
      <c r="GIC41" s="203"/>
      <c r="GID41" s="203"/>
      <c r="GIE41" s="203"/>
      <c r="GIF41" s="691"/>
      <c r="GIG41" s="691"/>
      <c r="GIH41" s="200"/>
      <c r="GII41" s="691"/>
      <c r="GIJ41" s="691"/>
      <c r="GIK41" s="691"/>
      <c r="GIL41" s="201"/>
      <c r="GIM41" s="202"/>
      <c r="GIN41" s="203"/>
      <c r="GIO41" s="203"/>
      <c r="GIP41" s="203"/>
      <c r="GIQ41" s="691"/>
      <c r="GIR41" s="691"/>
      <c r="GIS41" s="200"/>
      <c r="GIT41" s="691"/>
      <c r="GIU41" s="691"/>
      <c r="GIV41" s="691"/>
      <c r="GIW41" s="201"/>
      <c r="GIX41" s="202"/>
      <c r="GIY41" s="203"/>
      <c r="GIZ41" s="203"/>
      <c r="GJA41" s="203"/>
      <c r="GJB41" s="691"/>
      <c r="GJC41" s="691"/>
      <c r="GJD41" s="200"/>
      <c r="GJE41" s="691"/>
      <c r="GJF41" s="691"/>
      <c r="GJG41" s="691"/>
      <c r="GJH41" s="201"/>
      <c r="GJI41" s="202"/>
      <c r="GJJ41" s="203"/>
      <c r="GJK41" s="203"/>
      <c r="GJL41" s="203"/>
      <c r="GJM41" s="691"/>
      <c r="GJN41" s="691"/>
      <c r="GJO41" s="200"/>
      <c r="GJP41" s="691"/>
      <c r="GJQ41" s="691"/>
      <c r="GJR41" s="691"/>
      <c r="GJS41" s="201"/>
      <c r="GJT41" s="202"/>
      <c r="GJU41" s="203"/>
      <c r="GJV41" s="203"/>
      <c r="GJW41" s="203"/>
      <c r="GJX41" s="691"/>
      <c r="GJY41" s="691"/>
      <c r="GJZ41" s="200"/>
      <c r="GKA41" s="691"/>
      <c r="GKB41" s="691"/>
      <c r="GKC41" s="691"/>
      <c r="GKD41" s="201"/>
      <c r="GKE41" s="202"/>
      <c r="GKF41" s="203"/>
      <c r="GKG41" s="203"/>
      <c r="GKH41" s="203"/>
      <c r="GKI41" s="691"/>
      <c r="GKJ41" s="691"/>
      <c r="GKK41" s="200"/>
      <c r="GKL41" s="691"/>
      <c r="GKM41" s="691"/>
      <c r="GKN41" s="691"/>
      <c r="GKO41" s="201"/>
      <c r="GKP41" s="202"/>
      <c r="GKQ41" s="203"/>
      <c r="GKR41" s="203"/>
      <c r="GKS41" s="203"/>
      <c r="GKT41" s="691"/>
      <c r="GKU41" s="691"/>
      <c r="GKV41" s="200"/>
      <c r="GKW41" s="691"/>
      <c r="GKX41" s="691"/>
      <c r="GKY41" s="691"/>
      <c r="GKZ41" s="201"/>
      <c r="GLA41" s="202"/>
      <c r="GLB41" s="203"/>
      <c r="GLC41" s="203"/>
      <c r="GLD41" s="203"/>
      <c r="GLE41" s="691"/>
      <c r="GLF41" s="691"/>
      <c r="GLG41" s="200"/>
      <c r="GLH41" s="691"/>
      <c r="GLI41" s="691"/>
      <c r="GLJ41" s="691"/>
      <c r="GLK41" s="201"/>
      <c r="GLL41" s="202"/>
      <c r="GLM41" s="203"/>
      <c r="GLN41" s="203"/>
      <c r="GLO41" s="203"/>
      <c r="GLP41" s="691"/>
      <c r="GLQ41" s="691"/>
      <c r="GLR41" s="200"/>
      <c r="GLS41" s="691"/>
      <c r="GLT41" s="691"/>
      <c r="GLU41" s="691"/>
      <c r="GLV41" s="201"/>
      <c r="GLW41" s="202"/>
      <c r="GLX41" s="203"/>
      <c r="GLY41" s="203"/>
      <c r="GLZ41" s="203"/>
      <c r="GMA41" s="691"/>
      <c r="GMB41" s="691"/>
      <c r="GMC41" s="200"/>
      <c r="GMD41" s="691"/>
      <c r="GME41" s="691"/>
      <c r="GMF41" s="691"/>
      <c r="GMG41" s="201"/>
      <c r="GMH41" s="202"/>
      <c r="GMI41" s="203"/>
      <c r="GMJ41" s="203"/>
      <c r="GMK41" s="203"/>
      <c r="GML41" s="691"/>
      <c r="GMM41" s="691"/>
      <c r="GMN41" s="200"/>
      <c r="GMO41" s="691"/>
      <c r="GMP41" s="691"/>
      <c r="GMQ41" s="691"/>
      <c r="GMR41" s="201"/>
      <c r="GMS41" s="202"/>
      <c r="GMT41" s="203"/>
      <c r="GMU41" s="203"/>
      <c r="GMV41" s="203"/>
      <c r="GMW41" s="691"/>
      <c r="GMX41" s="691"/>
      <c r="GMY41" s="200"/>
      <c r="GMZ41" s="691"/>
      <c r="GNA41" s="691"/>
      <c r="GNB41" s="691"/>
      <c r="GNC41" s="201"/>
      <c r="GND41" s="202"/>
      <c r="GNE41" s="203"/>
      <c r="GNF41" s="203"/>
      <c r="GNG41" s="203"/>
      <c r="GNH41" s="691"/>
      <c r="GNI41" s="691"/>
      <c r="GNJ41" s="200"/>
      <c r="GNK41" s="691"/>
      <c r="GNL41" s="691"/>
      <c r="GNM41" s="691"/>
      <c r="GNN41" s="201"/>
      <c r="GNO41" s="202"/>
      <c r="GNP41" s="203"/>
      <c r="GNQ41" s="203"/>
      <c r="GNR41" s="203"/>
      <c r="GNS41" s="691"/>
      <c r="GNT41" s="691"/>
      <c r="GNU41" s="200"/>
      <c r="GNV41" s="691"/>
      <c r="GNW41" s="691"/>
      <c r="GNX41" s="691"/>
      <c r="GNY41" s="201"/>
      <c r="GNZ41" s="202"/>
      <c r="GOA41" s="203"/>
      <c r="GOB41" s="203"/>
      <c r="GOC41" s="203"/>
      <c r="GOD41" s="691"/>
      <c r="GOE41" s="691"/>
      <c r="GOF41" s="200"/>
      <c r="GOG41" s="691"/>
      <c r="GOH41" s="691"/>
      <c r="GOI41" s="691"/>
      <c r="GOJ41" s="201"/>
      <c r="GOK41" s="202"/>
      <c r="GOL41" s="203"/>
      <c r="GOM41" s="203"/>
      <c r="GON41" s="203"/>
      <c r="GOO41" s="691"/>
      <c r="GOP41" s="691"/>
      <c r="GOQ41" s="200"/>
      <c r="GOR41" s="691"/>
      <c r="GOS41" s="691"/>
      <c r="GOT41" s="691"/>
      <c r="GOU41" s="201"/>
      <c r="GOV41" s="202"/>
      <c r="GOW41" s="203"/>
      <c r="GOX41" s="203"/>
      <c r="GOY41" s="203"/>
      <c r="GOZ41" s="691"/>
      <c r="GPA41" s="691"/>
      <c r="GPB41" s="200"/>
      <c r="GPC41" s="691"/>
      <c r="GPD41" s="691"/>
      <c r="GPE41" s="691"/>
      <c r="GPF41" s="201"/>
      <c r="GPG41" s="202"/>
      <c r="GPH41" s="203"/>
      <c r="GPI41" s="203"/>
      <c r="GPJ41" s="203"/>
      <c r="GPK41" s="691"/>
      <c r="GPL41" s="691"/>
      <c r="GPM41" s="200"/>
      <c r="GPN41" s="691"/>
      <c r="GPO41" s="691"/>
      <c r="GPP41" s="691"/>
      <c r="GPQ41" s="201"/>
      <c r="GPR41" s="202"/>
      <c r="GPS41" s="203"/>
      <c r="GPT41" s="203"/>
      <c r="GPU41" s="203"/>
      <c r="GPV41" s="691"/>
      <c r="GPW41" s="691"/>
      <c r="GPX41" s="200"/>
      <c r="GPY41" s="691"/>
      <c r="GPZ41" s="691"/>
      <c r="GQA41" s="691"/>
      <c r="GQB41" s="201"/>
      <c r="GQC41" s="202"/>
      <c r="GQD41" s="203"/>
      <c r="GQE41" s="203"/>
      <c r="GQF41" s="203"/>
      <c r="GQG41" s="691"/>
      <c r="GQH41" s="691"/>
      <c r="GQI41" s="200"/>
      <c r="GQJ41" s="691"/>
      <c r="GQK41" s="691"/>
      <c r="GQL41" s="691"/>
      <c r="GQM41" s="201"/>
      <c r="GQN41" s="202"/>
      <c r="GQO41" s="203"/>
      <c r="GQP41" s="203"/>
      <c r="GQQ41" s="203"/>
      <c r="GQR41" s="691"/>
      <c r="GQS41" s="691"/>
      <c r="GQT41" s="200"/>
      <c r="GQU41" s="691"/>
      <c r="GQV41" s="691"/>
      <c r="GQW41" s="691"/>
      <c r="GQX41" s="201"/>
      <c r="GQY41" s="202"/>
      <c r="GQZ41" s="203"/>
      <c r="GRA41" s="203"/>
      <c r="GRB41" s="203"/>
      <c r="GRC41" s="691"/>
      <c r="GRD41" s="691"/>
      <c r="GRE41" s="200"/>
      <c r="GRF41" s="691"/>
      <c r="GRG41" s="691"/>
      <c r="GRH41" s="691"/>
      <c r="GRI41" s="201"/>
      <c r="GRJ41" s="202"/>
      <c r="GRK41" s="203"/>
      <c r="GRL41" s="203"/>
      <c r="GRM41" s="203"/>
      <c r="GRN41" s="691"/>
      <c r="GRO41" s="691"/>
      <c r="GRP41" s="200"/>
      <c r="GRQ41" s="691"/>
      <c r="GRR41" s="691"/>
      <c r="GRS41" s="691"/>
      <c r="GRT41" s="201"/>
      <c r="GRU41" s="202"/>
      <c r="GRV41" s="203"/>
      <c r="GRW41" s="203"/>
      <c r="GRX41" s="203"/>
      <c r="GRY41" s="691"/>
      <c r="GRZ41" s="691"/>
      <c r="GSA41" s="200"/>
      <c r="GSB41" s="691"/>
      <c r="GSC41" s="691"/>
      <c r="GSD41" s="691"/>
      <c r="GSE41" s="201"/>
      <c r="GSF41" s="202"/>
      <c r="GSG41" s="203"/>
      <c r="GSH41" s="203"/>
      <c r="GSI41" s="203"/>
      <c r="GSJ41" s="691"/>
      <c r="GSK41" s="691"/>
      <c r="GSL41" s="200"/>
      <c r="GSM41" s="691"/>
      <c r="GSN41" s="691"/>
      <c r="GSO41" s="691"/>
      <c r="GSP41" s="201"/>
      <c r="GSQ41" s="202"/>
      <c r="GSR41" s="203"/>
      <c r="GSS41" s="203"/>
      <c r="GST41" s="203"/>
      <c r="GSU41" s="691"/>
      <c r="GSV41" s="691"/>
      <c r="GSW41" s="200"/>
      <c r="GSX41" s="691"/>
      <c r="GSY41" s="691"/>
      <c r="GSZ41" s="691"/>
      <c r="GTA41" s="201"/>
      <c r="GTB41" s="202"/>
      <c r="GTC41" s="203"/>
      <c r="GTD41" s="203"/>
      <c r="GTE41" s="203"/>
      <c r="GTF41" s="691"/>
      <c r="GTG41" s="691"/>
      <c r="GTH41" s="200"/>
      <c r="GTI41" s="691"/>
      <c r="GTJ41" s="691"/>
      <c r="GTK41" s="691"/>
      <c r="GTL41" s="201"/>
      <c r="GTM41" s="202"/>
      <c r="GTN41" s="203"/>
      <c r="GTO41" s="203"/>
      <c r="GTP41" s="203"/>
      <c r="GTQ41" s="691"/>
      <c r="GTR41" s="691"/>
      <c r="GTS41" s="200"/>
      <c r="GTT41" s="691"/>
      <c r="GTU41" s="691"/>
      <c r="GTV41" s="691"/>
      <c r="GTW41" s="201"/>
      <c r="GTX41" s="202"/>
      <c r="GTY41" s="203"/>
      <c r="GTZ41" s="203"/>
      <c r="GUA41" s="203"/>
      <c r="GUB41" s="691"/>
      <c r="GUC41" s="691"/>
      <c r="GUD41" s="200"/>
      <c r="GUE41" s="691"/>
      <c r="GUF41" s="691"/>
      <c r="GUG41" s="691"/>
      <c r="GUH41" s="201"/>
      <c r="GUI41" s="202"/>
      <c r="GUJ41" s="203"/>
      <c r="GUK41" s="203"/>
      <c r="GUL41" s="203"/>
      <c r="GUM41" s="691"/>
      <c r="GUN41" s="691"/>
      <c r="GUO41" s="200"/>
      <c r="GUP41" s="691"/>
      <c r="GUQ41" s="691"/>
      <c r="GUR41" s="691"/>
      <c r="GUS41" s="201"/>
      <c r="GUT41" s="202"/>
      <c r="GUU41" s="203"/>
      <c r="GUV41" s="203"/>
      <c r="GUW41" s="203"/>
      <c r="GUX41" s="691"/>
      <c r="GUY41" s="691"/>
      <c r="GUZ41" s="200"/>
      <c r="GVA41" s="691"/>
      <c r="GVB41" s="691"/>
      <c r="GVC41" s="691"/>
      <c r="GVD41" s="201"/>
      <c r="GVE41" s="202"/>
      <c r="GVF41" s="203"/>
      <c r="GVG41" s="203"/>
      <c r="GVH41" s="203"/>
      <c r="GVI41" s="691"/>
      <c r="GVJ41" s="691"/>
      <c r="GVK41" s="200"/>
      <c r="GVL41" s="691"/>
      <c r="GVM41" s="691"/>
      <c r="GVN41" s="691"/>
      <c r="GVO41" s="201"/>
      <c r="GVP41" s="202"/>
      <c r="GVQ41" s="203"/>
      <c r="GVR41" s="203"/>
      <c r="GVS41" s="203"/>
      <c r="GVT41" s="691"/>
      <c r="GVU41" s="691"/>
      <c r="GVV41" s="200"/>
      <c r="GVW41" s="691"/>
      <c r="GVX41" s="691"/>
      <c r="GVY41" s="691"/>
      <c r="GVZ41" s="201"/>
      <c r="GWA41" s="202"/>
      <c r="GWB41" s="203"/>
      <c r="GWC41" s="203"/>
      <c r="GWD41" s="203"/>
      <c r="GWE41" s="691"/>
      <c r="GWF41" s="691"/>
      <c r="GWG41" s="200"/>
      <c r="GWH41" s="691"/>
      <c r="GWI41" s="691"/>
      <c r="GWJ41" s="691"/>
      <c r="GWK41" s="201"/>
      <c r="GWL41" s="202"/>
      <c r="GWM41" s="203"/>
      <c r="GWN41" s="203"/>
      <c r="GWO41" s="203"/>
      <c r="GWP41" s="691"/>
      <c r="GWQ41" s="691"/>
      <c r="GWR41" s="200"/>
      <c r="GWS41" s="691"/>
      <c r="GWT41" s="691"/>
      <c r="GWU41" s="691"/>
      <c r="GWV41" s="201"/>
      <c r="GWW41" s="202"/>
      <c r="GWX41" s="203"/>
      <c r="GWY41" s="203"/>
      <c r="GWZ41" s="203"/>
      <c r="GXA41" s="691"/>
      <c r="GXB41" s="691"/>
      <c r="GXC41" s="200"/>
      <c r="GXD41" s="691"/>
      <c r="GXE41" s="691"/>
      <c r="GXF41" s="691"/>
      <c r="GXG41" s="201"/>
      <c r="GXH41" s="202"/>
      <c r="GXI41" s="203"/>
      <c r="GXJ41" s="203"/>
      <c r="GXK41" s="203"/>
      <c r="GXL41" s="691"/>
      <c r="GXM41" s="691"/>
      <c r="GXN41" s="200"/>
      <c r="GXO41" s="691"/>
      <c r="GXP41" s="691"/>
      <c r="GXQ41" s="691"/>
      <c r="GXR41" s="201"/>
      <c r="GXS41" s="202"/>
      <c r="GXT41" s="203"/>
      <c r="GXU41" s="203"/>
      <c r="GXV41" s="203"/>
      <c r="GXW41" s="691"/>
      <c r="GXX41" s="691"/>
      <c r="GXY41" s="200"/>
      <c r="GXZ41" s="691"/>
      <c r="GYA41" s="691"/>
      <c r="GYB41" s="691"/>
      <c r="GYC41" s="201"/>
      <c r="GYD41" s="202"/>
      <c r="GYE41" s="203"/>
      <c r="GYF41" s="203"/>
      <c r="GYG41" s="203"/>
      <c r="GYH41" s="691"/>
      <c r="GYI41" s="691"/>
      <c r="GYJ41" s="200"/>
      <c r="GYK41" s="691"/>
      <c r="GYL41" s="691"/>
      <c r="GYM41" s="691"/>
      <c r="GYN41" s="201"/>
      <c r="GYO41" s="202"/>
      <c r="GYP41" s="203"/>
      <c r="GYQ41" s="203"/>
      <c r="GYR41" s="203"/>
      <c r="GYS41" s="691"/>
      <c r="GYT41" s="691"/>
      <c r="GYU41" s="200"/>
      <c r="GYV41" s="691"/>
      <c r="GYW41" s="691"/>
      <c r="GYX41" s="691"/>
      <c r="GYY41" s="201"/>
      <c r="GYZ41" s="202"/>
      <c r="GZA41" s="203"/>
      <c r="GZB41" s="203"/>
      <c r="GZC41" s="203"/>
      <c r="GZD41" s="691"/>
      <c r="GZE41" s="691"/>
      <c r="GZF41" s="200"/>
      <c r="GZG41" s="691"/>
      <c r="GZH41" s="691"/>
      <c r="GZI41" s="691"/>
      <c r="GZJ41" s="201"/>
      <c r="GZK41" s="202"/>
      <c r="GZL41" s="203"/>
      <c r="GZM41" s="203"/>
      <c r="GZN41" s="203"/>
      <c r="GZO41" s="691"/>
      <c r="GZP41" s="691"/>
      <c r="GZQ41" s="200"/>
      <c r="GZR41" s="691"/>
      <c r="GZS41" s="691"/>
      <c r="GZT41" s="691"/>
      <c r="GZU41" s="201"/>
      <c r="GZV41" s="202"/>
      <c r="GZW41" s="203"/>
      <c r="GZX41" s="203"/>
      <c r="GZY41" s="203"/>
      <c r="GZZ41" s="691"/>
      <c r="HAA41" s="691"/>
      <c r="HAB41" s="200"/>
      <c r="HAC41" s="691"/>
      <c r="HAD41" s="691"/>
      <c r="HAE41" s="691"/>
      <c r="HAF41" s="201"/>
      <c r="HAG41" s="202"/>
      <c r="HAH41" s="203"/>
      <c r="HAI41" s="203"/>
      <c r="HAJ41" s="203"/>
      <c r="HAK41" s="691"/>
      <c r="HAL41" s="691"/>
      <c r="HAM41" s="200"/>
      <c r="HAN41" s="691"/>
      <c r="HAO41" s="691"/>
      <c r="HAP41" s="691"/>
      <c r="HAQ41" s="201"/>
      <c r="HAR41" s="202"/>
      <c r="HAS41" s="203"/>
      <c r="HAT41" s="203"/>
      <c r="HAU41" s="203"/>
      <c r="HAV41" s="691"/>
      <c r="HAW41" s="691"/>
      <c r="HAX41" s="200"/>
      <c r="HAY41" s="691"/>
      <c r="HAZ41" s="691"/>
      <c r="HBA41" s="691"/>
      <c r="HBB41" s="201"/>
      <c r="HBC41" s="202"/>
      <c r="HBD41" s="203"/>
      <c r="HBE41" s="203"/>
      <c r="HBF41" s="203"/>
      <c r="HBG41" s="691"/>
      <c r="HBH41" s="691"/>
      <c r="HBI41" s="200"/>
      <c r="HBJ41" s="691"/>
      <c r="HBK41" s="691"/>
      <c r="HBL41" s="691"/>
      <c r="HBM41" s="201"/>
      <c r="HBN41" s="202"/>
      <c r="HBO41" s="203"/>
      <c r="HBP41" s="203"/>
      <c r="HBQ41" s="203"/>
      <c r="HBR41" s="691"/>
      <c r="HBS41" s="691"/>
      <c r="HBT41" s="200"/>
      <c r="HBU41" s="691"/>
      <c r="HBV41" s="691"/>
      <c r="HBW41" s="691"/>
      <c r="HBX41" s="201"/>
      <c r="HBY41" s="202"/>
      <c r="HBZ41" s="203"/>
      <c r="HCA41" s="203"/>
      <c r="HCB41" s="203"/>
      <c r="HCC41" s="691"/>
      <c r="HCD41" s="691"/>
      <c r="HCE41" s="200"/>
      <c r="HCF41" s="691"/>
      <c r="HCG41" s="691"/>
      <c r="HCH41" s="691"/>
      <c r="HCI41" s="201"/>
      <c r="HCJ41" s="202"/>
      <c r="HCK41" s="203"/>
      <c r="HCL41" s="203"/>
      <c r="HCM41" s="203"/>
      <c r="HCN41" s="691"/>
      <c r="HCO41" s="691"/>
      <c r="HCP41" s="200"/>
      <c r="HCQ41" s="691"/>
      <c r="HCR41" s="691"/>
      <c r="HCS41" s="691"/>
      <c r="HCT41" s="201"/>
      <c r="HCU41" s="202"/>
      <c r="HCV41" s="203"/>
      <c r="HCW41" s="203"/>
      <c r="HCX41" s="203"/>
      <c r="HCY41" s="691"/>
      <c r="HCZ41" s="691"/>
      <c r="HDA41" s="200"/>
      <c r="HDB41" s="691"/>
      <c r="HDC41" s="691"/>
      <c r="HDD41" s="691"/>
      <c r="HDE41" s="201"/>
      <c r="HDF41" s="202"/>
      <c r="HDG41" s="203"/>
      <c r="HDH41" s="203"/>
      <c r="HDI41" s="203"/>
      <c r="HDJ41" s="691"/>
      <c r="HDK41" s="691"/>
      <c r="HDL41" s="200"/>
      <c r="HDM41" s="691"/>
      <c r="HDN41" s="691"/>
      <c r="HDO41" s="691"/>
      <c r="HDP41" s="201"/>
      <c r="HDQ41" s="202"/>
      <c r="HDR41" s="203"/>
      <c r="HDS41" s="203"/>
      <c r="HDT41" s="203"/>
      <c r="HDU41" s="691"/>
      <c r="HDV41" s="691"/>
      <c r="HDW41" s="200"/>
      <c r="HDX41" s="691"/>
      <c r="HDY41" s="691"/>
      <c r="HDZ41" s="691"/>
      <c r="HEA41" s="201"/>
      <c r="HEB41" s="202"/>
      <c r="HEC41" s="203"/>
      <c r="HED41" s="203"/>
      <c r="HEE41" s="203"/>
      <c r="HEF41" s="691"/>
      <c r="HEG41" s="691"/>
      <c r="HEH41" s="200"/>
      <c r="HEI41" s="691"/>
      <c r="HEJ41" s="691"/>
      <c r="HEK41" s="691"/>
      <c r="HEL41" s="201"/>
      <c r="HEM41" s="202"/>
      <c r="HEN41" s="203"/>
      <c r="HEO41" s="203"/>
      <c r="HEP41" s="203"/>
      <c r="HEQ41" s="691"/>
      <c r="HER41" s="691"/>
      <c r="HES41" s="200"/>
      <c r="HET41" s="691"/>
      <c r="HEU41" s="691"/>
      <c r="HEV41" s="691"/>
      <c r="HEW41" s="201"/>
      <c r="HEX41" s="202"/>
      <c r="HEY41" s="203"/>
      <c r="HEZ41" s="203"/>
      <c r="HFA41" s="203"/>
      <c r="HFB41" s="691"/>
      <c r="HFC41" s="691"/>
      <c r="HFD41" s="200"/>
      <c r="HFE41" s="691"/>
      <c r="HFF41" s="691"/>
      <c r="HFG41" s="691"/>
      <c r="HFH41" s="201"/>
      <c r="HFI41" s="202"/>
      <c r="HFJ41" s="203"/>
      <c r="HFK41" s="203"/>
      <c r="HFL41" s="203"/>
      <c r="HFM41" s="691"/>
      <c r="HFN41" s="691"/>
      <c r="HFO41" s="200"/>
      <c r="HFP41" s="691"/>
      <c r="HFQ41" s="691"/>
      <c r="HFR41" s="691"/>
      <c r="HFS41" s="201"/>
      <c r="HFT41" s="202"/>
      <c r="HFU41" s="203"/>
      <c r="HFV41" s="203"/>
      <c r="HFW41" s="203"/>
      <c r="HFX41" s="691"/>
      <c r="HFY41" s="691"/>
      <c r="HFZ41" s="200"/>
      <c r="HGA41" s="691"/>
      <c r="HGB41" s="691"/>
      <c r="HGC41" s="691"/>
      <c r="HGD41" s="201"/>
      <c r="HGE41" s="202"/>
      <c r="HGF41" s="203"/>
      <c r="HGG41" s="203"/>
      <c r="HGH41" s="203"/>
      <c r="HGI41" s="691"/>
      <c r="HGJ41" s="691"/>
      <c r="HGK41" s="200"/>
      <c r="HGL41" s="691"/>
      <c r="HGM41" s="691"/>
      <c r="HGN41" s="691"/>
      <c r="HGO41" s="201"/>
      <c r="HGP41" s="202"/>
      <c r="HGQ41" s="203"/>
      <c r="HGR41" s="203"/>
      <c r="HGS41" s="203"/>
      <c r="HGT41" s="691"/>
      <c r="HGU41" s="691"/>
      <c r="HGV41" s="200"/>
      <c r="HGW41" s="691"/>
      <c r="HGX41" s="691"/>
      <c r="HGY41" s="691"/>
      <c r="HGZ41" s="201"/>
      <c r="HHA41" s="202"/>
      <c r="HHB41" s="203"/>
      <c r="HHC41" s="203"/>
      <c r="HHD41" s="203"/>
      <c r="HHE41" s="691"/>
      <c r="HHF41" s="691"/>
      <c r="HHG41" s="200"/>
      <c r="HHH41" s="691"/>
      <c r="HHI41" s="691"/>
      <c r="HHJ41" s="691"/>
      <c r="HHK41" s="201"/>
      <c r="HHL41" s="202"/>
      <c r="HHM41" s="203"/>
      <c r="HHN41" s="203"/>
      <c r="HHO41" s="203"/>
      <c r="HHP41" s="691"/>
      <c r="HHQ41" s="691"/>
      <c r="HHR41" s="200"/>
      <c r="HHS41" s="691"/>
      <c r="HHT41" s="691"/>
      <c r="HHU41" s="691"/>
      <c r="HHV41" s="201"/>
      <c r="HHW41" s="202"/>
      <c r="HHX41" s="203"/>
      <c r="HHY41" s="203"/>
      <c r="HHZ41" s="203"/>
      <c r="HIA41" s="691"/>
      <c r="HIB41" s="691"/>
      <c r="HIC41" s="200"/>
      <c r="HID41" s="691"/>
      <c r="HIE41" s="691"/>
      <c r="HIF41" s="691"/>
      <c r="HIG41" s="201"/>
      <c r="HIH41" s="202"/>
      <c r="HII41" s="203"/>
      <c r="HIJ41" s="203"/>
      <c r="HIK41" s="203"/>
      <c r="HIL41" s="691"/>
      <c r="HIM41" s="691"/>
      <c r="HIN41" s="200"/>
      <c r="HIO41" s="691"/>
      <c r="HIP41" s="691"/>
      <c r="HIQ41" s="691"/>
      <c r="HIR41" s="201"/>
      <c r="HIS41" s="202"/>
      <c r="HIT41" s="203"/>
      <c r="HIU41" s="203"/>
      <c r="HIV41" s="203"/>
      <c r="HIW41" s="691"/>
      <c r="HIX41" s="691"/>
      <c r="HIY41" s="200"/>
      <c r="HIZ41" s="691"/>
      <c r="HJA41" s="691"/>
      <c r="HJB41" s="691"/>
      <c r="HJC41" s="201"/>
      <c r="HJD41" s="202"/>
      <c r="HJE41" s="203"/>
      <c r="HJF41" s="203"/>
      <c r="HJG41" s="203"/>
      <c r="HJH41" s="691"/>
      <c r="HJI41" s="691"/>
      <c r="HJJ41" s="200"/>
      <c r="HJK41" s="691"/>
      <c r="HJL41" s="691"/>
      <c r="HJM41" s="691"/>
      <c r="HJN41" s="201"/>
      <c r="HJO41" s="202"/>
      <c r="HJP41" s="203"/>
      <c r="HJQ41" s="203"/>
      <c r="HJR41" s="203"/>
      <c r="HJS41" s="691"/>
      <c r="HJT41" s="691"/>
      <c r="HJU41" s="200"/>
      <c r="HJV41" s="691"/>
      <c r="HJW41" s="691"/>
      <c r="HJX41" s="691"/>
      <c r="HJY41" s="201"/>
      <c r="HJZ41" s="202"/>
      <c r="HKA41" s="203"/>
      <c r="HKB41" s="203"/>
      <c r="HKC41" s="203"/>
      <c r="HKD41" s="691"/>
      <c r="HKE41" s="691"/>
      <c r="HKF41" s="200"/>
      <c r="HKG41" s="691"/>
      <c r="HKH41" s="691"/>
      <c r="HKI41" s="691"/>
      <c r="HKJ41" s="201"/>
      <c r="HKK41" s="202"/>
      <c r="HKL41" s="203"/>
      <c r="HKM41" s="203"/>
      <c r="HKN41" s="203"/>
      <c r="HKO41" s="691"/>
      <c r="HKP41" s="691"/>
      <c r="HKQ41" s="200"/>
      <c r="HKR41" s="691"/>
      <c r="HKS41" s="691"/>
      <c r="HKT41" s="691"/>
      <c r="HKU41" s="201"/>
      <c r="HKV41" s="202"/>
      <c r="HKW41" s="203"/>
      <c r="HKX41" s="203"/>
      <c r="HKY41" s="203"/>
      <c r="HKZ41" s="691"/>
      <c r="HLA41" s="691"/>
      <c r="HLB41" s="200"/>
      <c r="HLC41" s="691"/>
      <c r="HLD41" s="691"/>
      <c r="HLE41" s="691"/>
      <c r="HLF41" s="201"/>
      <c r="HLG41" s="202"/>
      <c r="HLH41" s="203"/>
      <c r="HLI41" s="203"/>
      <c r="HLJ41" s="203"/>
      <c r="HLK41" s="691"/>
      <c r="HLL41" s="691"/>
      <c r="HLM41" s="200"/>
      <c r="HLN41" s="691"/>
      <c r="HLO41" s="691"/>
      <c r="HLP41" s="691"/>
      <c r="HLQ41" s="201"/>
      <c r="HLR41" s="202"/>
      <c r="HLS41" s="203"/>
      <c r="HLT41" s="203"/>
      <c r="HLU41" s="203"/>
      <c r="HLV41" s="691"/>
      <c r="HLW41" s="691"/>
      <c r="HLX41" s="200"/>
      <c r="HLY41" s="691"/>
      <c r="HLZ41" s="691"/>
      <c r="HMA41" s="691"/>
      <c r="HMB41" s="201"/>
      <c r="HMC41" s="202"/>
      <c r="HMD41" s="203"/>
      <c r="HME41" s="203"/>
      <c r="HMF41" s="203"/>
      <c r="HMG41" s="691"/>
      <c r="HMH41" s="691"/>
      <c r="HMI41" s="200"/>
      <c r="HMJ41" s="691"/>
      <c r="HMK41" s="691"/>
      <c r="HML41" s="691"/>
      <c r="HMM41" s="201"/>
      <c r="HMN41" s="202"/>
      <c r="HMO41" s="203"/>
      <c r="HMP41" s="203"/>
      <c r="HMQ41" s="203"/>
      <c r="HMR41" s="691"/>
      <c r="HMS41" s="691"/>
      <c r="HMT41" s="200"/>
      <c r="HMU41" s="691"/>
      <c r="HMV41" s="691"/>
      <c r="HMW41" s="691"/>
      <c r="HMX41" s="201"/>
      <c r="HMY41" s="202"/>
      <c r="HMZ41" s="203"/>
      <c r="HNA41" s="203"/>
      <c r="HNB41" s="203"/>
      <c r="HNC41" s="691"/>
      <c r="HND41" s="691"/>
      <c r="HNE41" s="200"/>
      <c r="HNF41" s="691"/>
      <c r="HNG41" s="691"/>
      <c r="HNH41" s="691"/>
      <c r="HNI41" s="201"/>
      <c r="HNJ41" s="202"/>
      <c r="HNK41" s="203"/>
      <c r="HNL41" s="203"/>
      <c r="HNM41" s="203"/>
      <c r="HNN41" s="691"/>
      <c r="HNO41" s="691"/>
      <c r="HNP41" s="200"/>
      <c r="HNQ41" s="691"/>
      <c r="HNR41" s="691"/>
      <c r="HNS41" s="691"/>
      <c r="HNT41" s="201"/>
      <c r="HNU41" s="202"/>
      <c r="HNV41" s="203"/>
      <c r="HNW41" s="203"/>
      <c r="HNX41" s="203"/>
      <c r="HNY41" s="691"/>
      <c r="HNZ41" s="691"/>
      <c r="HOA41" s="200"/>
      <c r="HOB41" s="691"/>
      <c r="HOC41" s="691"/>
      <c r="HOD41" s="691"/>
      <c r="HOE41" s="201"/>
      <c r="HOF41" s="202"/>
      <c r="HOG41" s="203"/>
      <c r="HOH41" s="203"/>
      <c r="HOI41" s="203"/>
      <c r="HOJ41" s="691"/>
      <c r="HOK41" s="691"/>
      <c r="HOL41" s="200"/>
      <c r="HOM41" s="691"/>
      <c r="HON41" s="691"/>
      <c r="HOO41" s="691"/>
      <c r="HOP41" s="201"/>
      <c r="HOQ41" s="202"/>
      <c r="HOR41" s="203"/>
      <c r="HOS41" s="203"/>
      <c r="HOT41" s="203"/>
      <c r="HOU41" s="691"/>
      <c r="HOV41" s="691"/>
      <c r="HOW41" s="200"/>
      <c r="HOX41" s="691"/>
      <c r="HOY41" s="691"/>
      <c r="HOZ41" s="691"/>
      <c r="HPA41" s="201"/>
      <c r="HPB41" s="202"/>
      <c r="HPC41" s="203"/>
      <c r="HPD41" s="203"/>
      <c r="HPE41" s="203"/>
      <c r="HPF41" s="691"/>
      <c r="HPG41" s="691"/>
      <c r="HPH41" s="200"/>
      <c r="HPI41" s="691"/>
      <c r="HPJ41" s="691"/>
      <c r="HPK41" s="691"/>
      <c r="HPL41" s="201"/>
      <c r="HPM41" s="202"/>
      <c r="HPN41" s="203"/>
      <c r="HPO41" s="203"/>
      <c r="HPP41" s="203"/>
      <c r="HPQ41" s="691"/>
      <c r="HPR41" s="691"/>
      <c r="HPS41" s="200"/>
      <c r="HPT41" s="691"/>
      <c r="HPU41" s="691"/>
      <c r="HPV41" s="691"/>
      <c r="HPW41" s="201"/>
      <c r="HPX41" s="202"/>
      <c r="HPY41" s="203"/>
      <c r="HPZ41" s="203"/>
      <c r="HQA41" s="203"/>
      <c r="HQB41" s="691"/>
      <c r="HQC41" s="691"/>
      <c r="HQD41" s="200"/>
      <c r="HQE41" s="691"/>
      <c r="HQF41" s="691"/>
      <c r="HQG41" s="691"/>
      <c r="HQH41" s="201"/>
      <c r="HQI41" s="202"/>
      <c r="HQJ41" s="203"/>
      <c r="HQK41" s="203"/>
      <c r="HQL41" s="203"/>
      <c r="HQM41" s="691"/>
      <c r="HQN41" s="691"/>
      <c r="HQO41" s="200"/>
      <c r="HQP41" s="691"/>
      <c r="HQQ41" s="691"/>
      <c r="HQR41" s="691"/>
      <c r="HQS41" s="201"/>
      <c r="HQT41" s="202"/>
      <c r="HQU41" s="203"/>
      <c r="HQV41" s="203"/>
      <c r="HQW41" s="203"/>
      <c r="HQX41" s="691"/>
      <c r="HQY41" s="691"/>
      <c r="HQZ41" s="200"/>
      <c r="HRA41" s="691"/>
      <c r="HRB41" s="691"/>
      <c r="HRC41" s="691"/>
      <c r="HRD41" s="201"/>
      <c r="HRE41" s="202"/>
      <c r="HRF41" s="203"/>
      <c r="HRG41" s="203"/>
      <c r="HRH41" s="203"/>
      <c r="HRI41" s="691"/>
      <c r="HRJ41" s="691"/>
      <c r="HRK41" s="200"/>
      <c r="HRL41" s="691"/>
      <c r="HRM41" s="691"/>
      <c r="HRN41" s="691"/>
      <c r="HRO41" s="201"/>
      <c r="HRP41" s="202"/>
      <c r="HRQ41" s="203"/>
      <c r="HRR41" s="203"/>
      <c r="HRS41" s="203"/>
      <c r="HRT41" s="691"/>
      <c r="HRU41" s="691"/>
      <c r="HRV41" s="200"/>
      <c r="HRW41" s="691"/>
      <c r="HRX41" s="691"/>
      <c r="HRY41" s="691"/>
      <c r="HRZ41" s="201"/>
      <c r="HSA41" s="202"/>
      <c r="HSB41" s="203"/>
      <c r="HSC41" s="203"/>
      <c r="HSD41" s="203"/>
      <c r="HSE41" s="691"/>
      <c r="HSF41" s="691"/>
      <c r="HSG41" s="200"/>
      <c r="HSH41" s="691"/>
      <c r="HSI41" s="691"/>
      <c r="HSJ41" s="691"/>
      <c r="HSK41" s="201"/>
      <c r="HSL41" s="202"/>
      <c r="HSM41" s="203"/>
      <c r="HSN41" s="203"/>
      <c r="HSO41" s="203"/>
      <c r="HSP41" s="691"/>
      <c r="HSQ41" s="691"/>
      <c r="HSR41" s="200"/>
      <c r="HSS41" s="691"/>
      <c r="HST41" s="691"/>
      <c r="HSU41" s="691"/>
      <c r="HSV41" s="201"/>
      <c r="HSW41" s="202"/>
      <c r="HSX41" s="203"/>
      <c r="HSY41" s="203"/>
      <c r="HSZ41" s="203"/>
      <c r="HTA41" s="691"/>
      <c r="HTB41" s="691"/>
      <c r="HTC41" s="200"/>
      <c r="HTD41" s="691"/>
      <c r="HTE41" s="691"/>
      <c r="HTF41" s="691"/>
      <c r="HTG41" s="201"/>
      <c r="HTH41" s="202"/>
      <c r="HTI41" s="203"/>
      <c r="HTJ41" s="203"/>
      <c r="HTK41" s="203"/>
      <c r="HTL41" s="691"/>
      <c r="HTM41" s="691"/>
      <c r="HTN41" s="200"/>
      <c r="HTO41" s="691"/>
      <c r="HTP41" s="691"/>
      <c r="HTQ41" s="691"/>
      <c r="HTR41" s="201"/>
      <c r="HTS41" s="202"/>
      <c r="HTT41" s="203"/>
      <c r="HTU41" s="203"/>
      <c r="HTV41" s="203"/>
      <c r="HTW41" s="691"/>
      <c r="HTX41" s="691"/>
      <c r="HTY41" s="200"/>
      <c r="HTZ41" s="691"/>
      <c r="HUA41" s="691"/>
      <c r="HUB41" s="691"/>
      <c r="HUC41" s="201"/>
      <c r="HUD41" s="202"/>
      <c r="HUE41" s="203"/>
      <c r="HUF41" s="203"/>
      <c r="HUG41" s="203"/>
      <c r="HUH41" s="691"/>
      <c r="HUI41" s="691"/>
      <c r="HUJ41" s="200"/>
      <c r="HUK41" s="691"/>
      <c r="HUL41" s="691"/>
      <c r="HUM41" s="691"/>
      <c r="HUN41" s="201"/>
      <c r="HUO41" s="202"/>
      <c r="HUP41" s="203"/>
      <c r="HUQ41" s="203"/>
      <c r="HUR41" s="203"/>
      <c r="HUS41" s="691"/>
      <c r="HUT41" s="691"/>
      <c r="HUU41" s="200"/>
      <c r="HUV41" s="691"/>
      <c r="HUW41" s="691"/>
      <c r="HUX41" s="691"/>
      <c r="HUY41" s="201"/>
      <c r="HUZ41" s="202"/>
      <c r="HVA41" s="203"/>
      <c r="HVB41" s="203"/>
      <c r="HVC41" s="203"/>
      <c r="HVD41" s="691"/>
      <c r="HVE41" s="691"/>
      <c r="HVF41" s="200"/>
      <c r="HVG41" s="691"/>
      <c r="HVH41" s="691"/>
      <c r="HVI41" s="691"/>
      <c r="HVJ41" s="201"/>
      <c r="HVK41" s="202"/>
      <c r="HVL41" s="203"/>
      <c r="HVM41" s="203"/>
      <c r="HVN41" s="203"/>
      <c r="HVO41" s="691"/>
      <c r="HVP41" s="691"/>
      <c r="HVQ41" s="200"/>
      <c r="HVR41" s="691"/>
      <c r="HVS41" s="691"/>
      <c r="HVT41" s="691"/>
      <c r="HVU41" s="201"/>
      <c r="HVV41" s="202"/>
      <c r="HVW41" s="203"/>
      <c r="HVX41" s="203"/>
      <c r="HVY41" s="203"/>
      <c r="HVZ41" s="691"/>
      <c r="HWA41" s="691"/>
      <c r="HWB41" s="200"/>
      <c r="HWC41" s="691"/>
      <c r="HWD41" s="691"/>
      <c r="HWE41" s="691"/>
      <c r="HWF41" s="201"/>
      <c r="HWG41" s="202"/>
      <c r="HWH41" s="203"/>
      <c r="HWI41" s="203"/>
      <c r="HWJ41" s="203"/>
      <c r="HWK41" s="691"/>
      <c r="HWL41" s="691"/>
      <c r="HWM41" s="200"/>
      <c r="HWN41" s="691"/>
      <c r="HWO41" s="691"/>
      <c r="HWP41" s="691"/>
      <c r="HWQ41" s="201"/>
      <c r="HWR41" s="202"/>
      <c r="HWS41" s="203"/>
      <c r="HWT41" s="203"/>
      <c r="HWU41" s="203"/>
      <c r="HWV41" s="691"/>
      <c r="HWW41" s="691"/>
      <c r="HWX41" s="200"/>
      <c r="HWY41" s="691"/>
      <c r="HWZ41" s="691"/>
      <c r="HXA41" s="691"/>
      <c r="HXB41" s="201"/>
      <c r="HXC41" s="202"/>
      <c r="HXD41" s="203"/>
      <c r="HXE41" s="203"/>
      <c r="HXF41" s="203"/>
      <c r="HXG41" s="691"/>
      <c r="HXH41" s="691"/>
      <c r="HXI41" s="200"/>
      <c r="HXJ41" s="691"/>
      <c r="HXK41" s="691"/>
      <c r="HXL41" s="691"/>
      <c r="HXM41" s="201"/>
      <c r="HXN41" s="202"/>
      <c r="HXO41" s="203"/>
      <c r="HXP41" s="203"/>
      <c r="HXQ41" s="203"/>
      <c r="HXR41" s="691"/>
      <c r="HXS41" s="691"/>
      <c r="HXT41" s="200"/>
      <c r="HXU41" s="691"/>
      <c r="HXV41" s="691"/>
      <c r="HXW41" s="691"/>
      <c r="HXX41" s="201"/>
      <c r="HXY41" s="202"/>
      <c r="HXZ41" s="203"/>
      <c r="HYA41" s="203"/>
      <c r="HYB41" s="203"/>
      <c r="HYC41" s="691"/>
      <c r="HYD41" s="691"/>
      <c r="HYE41" s="200"/>
      <c r="HYF41" s="691"/>
      <c r="HYG41" s="691"/>
      <c r="HYH41" s="691"/>
      <c r="HYI41" s="201"/>
      <c r="HYJ41" s="202"/>
      <c r="HYK41" s="203"/>
      <c r="HYL41" s="203"/>
      <c r="HYM41" s="203"/>
      <c r="HYN41" s="691"/>
      <c r="HYO41" s="691"/>
      <c r="HYP41" s="200"/>
      <c r="HYQ41" s="691"/>
      <c r="HYR41" s="691"/>
      <c r="HYS41" s="691"/>
      <c r="HYT41" s="201"/>
      <c r="HYU41" s="202"/>
      <c r="HYV41" s="203"/>
      <c r="HYW41" s="203"/>
      <c r="HYX41" s="203"/>
      <c r="HYY41" s="691"/>
      <c r="HYZ41" s="691"/>
      <c r="HZA41" s="200"/>
      <c r="HZB41" s="691"/>
      <c r="HZC41" s="691"/>
      <c r="HZD41" s="691"/>
      <c r="HZE41" s="201"/>
      <c r="HZF41" s="202"/>
      <c r="HZG41" s="203"/>
      <c r="HZH41" s="203"/>
      <c r="HZI41" s="203"/>
      <c r="HZJ41" s="691"/>
      <c r="HZK41" s="691"/>
      <c r="HZL41" s="200"/>
      <c r="HZM41" s="691"/>
      <c r="HZN41" s="691"/>
      <c r="HZO41" s="691"/>
      <c r="HZP41" s="201"/>
      <c r="HZQ41" s="202"/>
      <c r="HZR41" s="203"/>
      <c r="HZS41" s="203"/>
      <c r="HZT41" s="203"/>
      <c r="HZU41" s="691"/>
      <c r="HZV41" s="691"/>
      <c r="HZW41" s="200"/>
      <c r="HZX41" s="691"/>
      <c r="HZY41" s="691"/>
      <c r="HZZ41" s="691"/>
      <c r="IAA41" s="201"/>
      <c r="IAB41" s="202"/>
      <c r="IAC41" s="203"/>
      <c r="IAD41" s="203"/>
      <c r="IAE41" s="203"/>
      <c r="IAF41" s="691"/>
      <c r="IAG41" s="691"/>
      <c r="IAH41" s="200"/>
      <c r="IAI41" s="691"/>
      <c r="IAJ41" s="691"/>
      <c r="IAK41" s="691"/>
      <c r="IAL41" s="201"/>
      <c r="IAM41" s="202"/>
      <c r="IAN41" s="203"/>
      <c r="IAO41" s="203"/>
      <c r="IAP41" s="203"/>
      <c r="IAQ41" s="691"/>
      <c r="IAR41" s="691"/>
      <c r="IAS41" s="200"/>
      <c r="IAT41" s="691"/>
      <c r="IAU41" s="691"/>
      <c r="IAV41" s="691"/>
      <c r="IAW41" s="201"/>
      <c r="IAX41" s="202"/>
      <c r="IAY41" s="203"/>
      <c r="IAZ41" s="203"/>
      <c r="IBA41" s="203"/>
      <c r="IBB41" s="691"/>
      <c r="IBC41" s="691"/>
      <c r="IBD41" s="200"/>
      <c r="IBE41" s="691"/>
      <c r="IBF41" s="691"/>
      <c r="IBG41" s="691"/>
      <c r="IBH41" s="201"/>
      <c r="IBI41" s="202"/>
      <c r="IBJ41" s="203"/>
      <c r="IBK41" s="203"/>
      <c r="IBL41" s="203"/>
      <c r="IBM41" s="691"/>
      <c r="IBN41" s="691"/>
      <c r="IBO41" s="200"/>
      <c r="IBP41" s="691"/>
      <c r="IBQ41" s="691"/>
      <c r="IBR41" s="691"/>
      <c r="IBS41" s="201"/>
      <c r="IBT41" s="202"/>
      <c r="IBU41" s="203"/>
      <c r="IBV41" s="203"/>
      <c r="IBW41" s="203"/>
      <c r="IBX41" s="691"/>
      <c r="IBY41" s="691"/>
      <c r="IBZ41" s="200"/>
      <c r="ICA41" s="691"/>
      <c r="ICB41" s="691"/>
      <c r="ICC41" s="691"/>
      <c r="ICD41" s="201"/>
      <c r="ICE41" s="202"/>
      <c r="ICF41" s="203"/>
      <c r="ICG41" s="203"/>
      <c r="ICH41" s="203"/>
      <c r="ICI41" s="691"/>
      <c r="ICJ41" s="691"/>
      <c r="ICK41" s="200"/>
      <c r="ICL41" s="691"/>
      <c r="ICM41" s="691"/>
      <c r="ICN41" s="691"/>
      <c r="ICO41" s="201"/>
      <c r="ICP41" s="202"/>
      <c r="ICQ41" s="203"/>
      <c r="ICR41" s="203"/>
      <c r="ICS41" s="203"/>
      <c r="ICT41" s="691"/>
      <c r="ICU41" s="691"/>
      <c r="ICV41" s="200"/>
      <c r="ICW41" s="691"/>
      <c r="ICX41" s="691"/>
      <c r="ICY41" s="691"/>
      <c r="ICZ41" s="201"/>
      <c r="IDA41" s="202"/>
      <c r="IDB41" s="203"/>
      <c r="IDC41" s="203"/>
      <c r="IDD41" s="203"/>
      <c r="IDE41" s="691"/>
      <c r="IDF41" s="691"/>
      <c r="IDG41" s="200"/>
      <c r="IDH41" s="691"/>
      <c r="IDI41" s="691"/>
      <c r="IDJ41" s="691"/>
      <c r="IDK41" s="201"/>
      <c r="IDL41" s="202"/>
      <c r="IDM41" s="203"/>
      <c r="IDN41" s="203"/>
      <c r="IDO41" s="203"/>
      <c r="IDP41" s="691"/>
      <c r="IDQ41" s="691"/>
      <c r="IDR41" s="200"/>
      <c r="IDS41" s="691"/>
      <c r="IDT41" s="691"/>
      <c r="IDU41" s="691"/>
      <c r="IDV41" s="201"/>
      <c r="IDW41" s="202"/>
      <c r="IDX41" s="203"/>
      <c r="IDY41" s="203"/>
      <c r="IDZ41" s="203"/>
      <c r="IEA41" s="691"/>
      <c r="IEB41" s="691"/>
      <c r="IEC41" s="200"/>
      <c r="IED41" s="691"/>
      <c r="IEE41" s="691"/>
      <c r="IEF41" s="691"/>
      <c r="IEG41" s="201"/>
      <c r="IEH41" s="202"/>
      <c r="IEI41" s="203"/>
      <c r="IEJ41" s="203"/>
      <c r="IEK41" s="203"/>
      <c r="IEL41" s="691"/>
      <c r="IEM41" s="691"/>
      <c r="IEN41" s="200"/>
      <c r="IEO41" s="691"/>
      <c r="IEP41" s="691"/>
      <c r="IEQ41" s="691"/>
      <c r="IER41" s="201"/>
      <c r="IES41" s="202"/>
      <c r="IET41" s="203"/>
      <c r="IEU41" s="203"/>
      <c r="IEV41" s="203"/>
      <c r="IEW41" s="691"/>
      <c r="IEX41" s="691"/>
      <c r="IEY41" s="200"/>
      <c r="IEZ41" s="691"/>
      <c r="IFA41" s="691"/>
      <c r="IFB41" s="691"/>
      <c r="IFC41" s="201"/>
      <c r="IFD41" s="202"/>
      <c r="IFE41" s="203"/>
      <c r="IFF41" s="203"/>
      <c r="IFG41" s="203"/>
      <c r="IFH41" s="691"/>
      <c r="IFI41" s="691"/>
      <c r="IFJ41" s="200"/>
      <c r="IFK41" s="691"/>
      <c r="IFL41" s="691"/>
      <c r="IFM41" s="691"/>
      <c r="IFN41" s="201"/>
      <c r="IFO41" s="202"/>
      <c r="IFP41" s="203"/>
      <c r="IFQ41" s="203"/>
      <c r="IFR41" s="203"/>
      <c r="IFS41" s="691"/>
      <c r="IFT41" s="691"/>
      <c r="IFU41" s="200"/>
      <c r="IFV41" s="691"/>
      <c r="IFW41" s="691"/>
      <c r="IFX41" s="691"/>
      <c r="IFY41" s="201"/>
      <c r="IFZ41" s="202"/>
      <c r="IGA41" s="203"/>
      <c r="IGB41" s="203"/>
      <c r="IGC41" s="203"/>
      <c r="IGD41" s="691"/>
      <c r="IGE41" s="691"/>
      <c r="IGF41" s="200"/>
      <c r="IGG41" s="691"/>
      <c r="IGH41" s="691"/>
      <c r="IGI41" s="691"/>
      <c r="IGJ41" s="201"/>
      <c r="IGK41" s="202"/>
      <c r="IGL41" s="203"/>
      <c r="IGM41" s="203"/>
      <c r="IGN41" s="203"/>
      <c r="IGO41" s="691"/>
      <c r="IGP41" s="691"/>
      <c r="IGQ41" s="200"/>
      <c r="IGR41" s="691"/>
      <c r="IGS41" s="691"/>
      <c r="IGT41" s="691"/>
      <c r="IGU41" s="201"/>
      <c r="IGV41" s="202"/>
      <c r="IGW41" s="203"/>
      <c r="IGX41" s="203"/>
      <c r="IGY41" s="203"/>
      <c r="IGZ41" s="691"/>
      <c r="IHA41" s="691"/>
      <c r="IHB41" s="200"/>
      <c r="IHC41" s="691"/>
      <c r="IHD41" s="691"/>
      <c r="IHE41" s="691"/>
      <c r="IHF41" s="201"/>
      <c r="IHG41" s="202"/>
      <c r="IHH41" s="203"/>
      <c r="IHI41" s="203"/>
      <c r="IHJ41" s="203"/>
      <c r="IHK41" s="691"/>
      <c r="IHL41" s="691"/>
      <c r="IHM41" s="200"/>
      <c r="IHN41" s="691"/>
      <c r="IHO41" s="691"/>
      <c r="IHP41" s="691"/>
      <c r="IHQ41" s="201"/>
      <c r="IHR41" s="202"/>
      <c r="IHS41" s="203"/>
      <c r="IHT41" s="203"/>
      <c r="IHU41" s="203"/>
      <c r="IHV41" s="691"/>
      <c r="IHW41" s="691"/>
      <c r="IHX41" s="200"/>
      <c r="IHY41" s="691"/>
      <c r="IHZ41" s="691"/>
      <c r="IIA41" s="691"/>
      <c r="IIB41" s="201"/>
      <c r="IIC41" s="202"/>
      <c r="IID41" s="203"/>
      <c r="IIE41" s="203"/>
      <c r="IIF41" s="203"/>
      <c r="IIG41" s="691"/>
      <c r="IIH41" s="691"/>
      <c r="III41" s="200"/>
      <c r="IIJ41" s="691"/>
      <c r="IIK41" s="691"/>
      <c r="IIL41" s="691"/>
      <c r="IIM41" s="201"/>
      <c r="IIN41" s="202"/>
      <c r="IIO41" s="203"/>
      <c r="IIP41" s="203"/>
      <c r="IIQ41" s="203"/>
      <c r="IIR41" s="691"/>
      <c r="IIS41" s="691"/>
      <c r="IIT41" s="200"/>
      <c r="IIU41" s="691"/>
      <c r="IIV41" s="691"/>
      <c r="IIW41" s="691"/>
      <c r="IIX41" s="201"/>
      <c r="IIY41" s="202"/>
      <c r="IIZ41" s="203"/>
      <c r="IJA41" s="203"/>
      <c r="IJB41" s="203"/>
      <c r="IJC41" s="691"/>
      <c r="IJD41" s="691"/>
      <c r="IJE41" s="200"/>
      <c r="IJF41" s="691"/>
      <c r="IJG41" s="691"/>
      <c r="IJH41" s="691"/>
      <c r="IJI41" s="201"/>
      <c r="IJJ41" s="202"/>
      <c r="IJK41" s="203"/>
      <c r="IJL41" s="203"/>
      <c r="IJM41" s="203"/>
      <c r="IJN41" s="691"/>
      <c r="IJO41" s="691"/>
      <c r="IJP41" s="200"/>
      <c r="IJQ41" s="691"/>
      <c r="IJR41" s="691"/>
      <c r="IJS41" s="691"/>
      <c r="IJT41" s="201"/>
      <c r="IJU41" s="202"/>
      <c r="IJV41" s="203"/>
      <c r="IJW41" s="203"/>
      <c r="IJX41" s="203"/>
      <c r="IJY41" s="691"/>
      <c r="IJZ41" s="691"/>
      <c r="IKA41" s="200"/>
      <c r="IKB41" s="691"/>
      <c r="IKC41" s="691"/>
      <c r="IKD41" s="691"/>
      <c r="IKE41" s="201"/>
      <c r="IKF41" s="202"/>
      <c r="IKG41" s="203"/>
      <c r="IKH41" s="203"/>
      <c r="IKI41" s="203"/>
      <c r="IKJ41" s="691"/>
      <c r="IKK41" s="691"/>
      <c r="IKL41" s="200"/>
      <c r="IKM41" s="691"/>
      <c r="IKN41" s="691"/>
      <c r="IKO41" s="691"/>
      <c r="IKP41" s="201"/>
      <c r="IKQ41" s="202"/>
      <c r="IKR41" s="203"/>
      <c r="IKS41" s="203"/>
      <c r="IKT41" s="203"/>
      <c r="IKU41" s="691"/>
      <c r="IKV41" s="691"/>
      <c r="IKW41" s="200"/>
      <c r="IKX41" s="691"/>
      <c r="IKY41" s="691"/>
      <c r="IKZ41" s="691"/>
      <c r="ILA41" s="201"/>
      <c r="ILB41" s="202"/>
      <c r="ILC41" s="203"/>
      <c r="ILD41" s="203"/>
      <c r="ILE41" s="203"/>
      <c r="ILF41" s="691"/>
      <c r="ILG41" s="691"/>
      <c r="ILH41" s="200"/>
      <c r="ILI41" s="691"/>
      <c r="ILJ41" s="691"/>
      <c r="ILK41" s="691"/>
      <c r="ILL41" s="201"/>
      <c r="ILM41" s="202"/>
      <c r="ILN41" s="203"/>
      <c r="ILO41" s="203"/>
      <c r="ILP41" s="203"/>
      <c r="ILQ41" s="691"/>
      <c r="ILR41" s="691"/>
      <c r="ILS41" s="200"/>
      <c r="ILT41" s="691"/>
      <c r="ILU41" s="691"/>
      <c r="ILV41" s="691"/>
      <c r="ILW41" s="201"/>
      <c r="ILX41" s="202"/>
      <c r="ILY41" s="203"/>
      <c r="ILZ41" s="203"/>
      <c r="IMA41" s="203"/>
      <c r="IMB41" s="691"/>
      <c r="IMC41" s="691"/>
      <c r="IMD41" s="200"/>
      <c r="IME41" s="691"/>
      <c r="IMF41" s="691"/>
      <c r="IMG41" s="691"/>
      <c r="IMH41" s="201"/>
      <c r="IMI41" s="202"/>
      <c r="IMJ41" s="203"/>
      <c r="IMK41" s="203"/>
      <c r="IML41" s="203"/>
      <c r="IMM41" s="691"/>
      <c r="IMN41" s="691"/>
      <c r="IMO41" s="200"/>
      <c r="IMP41" s="691"/>
      <c r="IMQ41" s="691"/>
      <c r="IMR41" s="691"/>
      <c r="IMS41" s="201"/>
      <c r="IMT41" s="202"/>
      <c r="IMU41" s="203"/>
      <c r="IMV41" s="203"/>
      <c r="IMW41" s="203"/>
      <c r="IMX41" s="691"/>
      <c r="IMY41" s="691"/>
      <c r="IMZ41" s="200"/>
      <c r="INA41" s="691"/>
      <c r="INB41" s="691"/>
      <c r="INC41" s="691"/>
      <c r="IND41" s="201"/>
      <c r="INE41" s="202"/>
      <c r="INF41" s="203"/>
      <c r="ING41" s="203"/>
      <c r="INH41" s="203"/>
      <c r="INI41" s="691"/>
      <c r="INJ41" s="691"/>
      <c r="INK41" s="200"/>
      <c r="INL41" s="691"/>
      <c r="INM41" s="691"/>
      <c r="INN41" s="691"/>
      <c r="INO41" s="201"/>
      <c r="INP41" s="202"/>
      <c r="INQ41" s="203"/>
      <c r="INR41" s="203"/>
      <c r="INS41" s="203"/>
      <c r="INT41" s="691"/>
      <c r="INU41" s="691"/>
      <c r="INV41" s="200"/>
      <c r="INW41" s="691"/>
      <c r="INX41" s="691"/>
      <c r="INY41" s="691"/>
      <c r="INZ41" s="201"/>
      <c r="IOA41" s="202"/>
      <c r="IOB41" s="203"/>
      <c r="IOC41" s="203"/>
      <c r="IOD41" s="203"/>
      <c r="IOE41" s="691"/>
      <c r="IOF41" s="691"/>
      <c r="IOG41" s="200"/>
      <c r="IOH41" s="691"/>
      <c r="IOI41" s="691"/>
      <c r="IOJ41" s="691"/>
      <c r="IOK41" s="201"/>
      <c r="IOL41" s="202"/>
      <c r="IOM41" s="203"/>
      <c r="ION41" s="203"/>
      <c r="IOO41" s="203"/>
      <c r="IOP41" s="691"/>
      <c r="IOQ41" s="691"/>
      <c r="IOR41" s="200"/>
      <c r="IOS41" s="691"/>
      <c r="IOT41" s="691"/>
      <c r="IOU41" s="691"/>
      <c r="IOV41" s="201"/>
      <c r="IOW41" s="202"/>
      <c r="IOX41" s="203"/>
      <c r="IOY41" s="203"/>
      <c r="IOZ41" s="203"/>
      <c r="IPA41" s="691"/>
      <c r="IPB41" s="691"/>
      <c r="IPC41" s="200"/>
      <c r="IPD41" s="691"/>
      <c r="IPE41" s="691"/>
      <c r="IPF41" s="691"/>
      <c r="IPG41" s="201"/>
      <c r="IPH41" s="202"/>
      <c r="IPI41" s="203"/>
      <c r="IPJ41" s="203"/>
      <c r="IPK41" s="203"/>
      <c r="IPL41" s="691"/>
      <c r="IPM41" s="691"/>
      <c r="IPN41" s="200"/>
      <c r="IPO41" s="691"/>
      <c r="IPP41" s="691"/>
      <c r="IPQ41" s="691"/>
      <c r="IPR41" s="201"/>
      <c r="IPS41" s="202"/>
      <c r="IPT41" s="203"/>
      <c r="IPU41" s="203"/>
      <c r="IPV41" s="203"/>
      <c r="IPW41" s="691"/>
      <c r="IPX41" s="691"/>
      <c r="IPY41" s="200"/>
      <c r="IPZ41" s="691"/>
      <c r="IQA41" s="691"/>
      <c r="IQB41" s="691"/>
      <c r="IQC41" s="201"/>
      <c r="IQD41" s="202"/>
      <c r="IQE41" s="203"/>
      <c r="IQF41" s="203"/>
      <c r="IQG41" s="203"/>
      <c r="IQH41" s="691"/>
      <c r="IQI41" s="691"/>
      <c r="IQJ41" s="200"/>
      <c r="IQK41" s="691"/>
      <c r="IQL41" s="691"/>
      <c r="IQM41" s="691"/>
      <c r="IQN41" s="201"/>
      <c r="IQO41" s="202"/>
      <c r="IQP41" s="203"/>
      <c r="IQQ41" s="203"/>
      <c r="IQR41" s="203"/>
      <c r="IQS41" s="691"/>
      <c r="IQT41" s="691"/>
      <c r="IQU41" s="200"/>
      <c r="IQV41" s="691"/>
      <c r="IQW41" s="691"/>
      <c r="IQX41" s="691"/>
      <c r="IQY41" s="201"/>
      <c r="IQZ41" s="202"/>
      <c r="IRA41" s="203"/>
      <c r="IRB41" s="203"/>
      <c r="IRC41" s="203"/>
      <c r="IRD41" s="691"/>
      <c r="IRE41" s="691"/>
      <c r="IRF41" s="200"/>
      <c r="IRG41" s="691"/>
      <c r="IRH41" s="691"/>
      <c r="IRI41" s="691"/>
      <c r="IRJ41" s="201"/>
      <c r="IRK41" s="202"/>
      <c r="IRL41" s="203"/>
      <c r="IRM41" s="203"/>
      <c r="IRN41" s="203"/>
      <c r="IRO41" s="691"/>
      <c r="IRP41" s="691"/>
      <c r="IRQ41" s="200"/>
      <c r="IRR41" s="691"/>
      <c r="IRS41" s="691"/>
      <c r="IRT41" s="691"/>
      <c r="IRU41" s="201"/>
      <c r="IRV41" s="202"/>
      <c r="IRW41" s="203"/>
      <c r="IRX41" s="203"/>
      <c r="IRY41" s="203"/>
      <c r="IRZ41" s="691"/>
      <c r="ISA41" s="691"/>
      <c r="ISB41" s="200"/>
      <c r="ISC41" s="691"/>
      <c r="ISD41" s="691"/>
      <c r="ISE41" s="691"/>
      <c r="ISF41" s="201"/>
      <c r="ISG41" s="202"/>
      <c r="ISH41" s="203"/>
      <c r="ISI41" s="203"/>
      <c r="ISJ41" s="203"/>
      <c r="ISK41" s="691"/>
      <c r="ISL41" s="691"/>
      <c r="ISM41" s="200"/>
      <c r="ISN41" s="691"/>
      <c r="ISO41" s="691"/>
      <c r="ISP41" s="691"/>
      <c r="ISQ41" s="201"/>
      <c r="ISR41" s="202"/>
      <c r="ISS41" s="203"/>
      <c r="IST41" s="203"/>
      <c r="ISU41" s="203"/>
      <c r="ISV41" s="691"/>
      <c r="ISW41" s="691"/>
      <c r="ISX41" s="200"/>
      <c r="ISY41" s="691"/>
      <c r="ISZ41" s="691"/>
      <c r="ITA41" s="691"/>
      <c r="ITB41" s="201"/>
      <c r="ITC41" s="202"/>
      <c r="ITD41" s="203"/>
      <c r="ITE41" s="203"/>
      <c r="ITF41" s="203"/>
      <c r="ITG41" s="691"/>
      <c r="ITH41" s="691"/>
      <c r="ITI41" s="200"/>
      <c r="ITJ41" s="691"/>
      <c r="ITK41" s="691"/>
      <c r="ITL41" s="691"/>
      <c r="ITM41" s="201"/>
      <c r="ITN41" s="202"/>
      <c r="ITO41" s="203"/>
      <c r="ITP41" s="203"/>
      <c r="ITQ41" s="203"/>
      <c r="ITR41" s="691"/>
      <c r="ITS41" s="691"/>
      <c r="ITT41" s="200"/>
      <c r="ITU41" s="691"/>
      <c r="ITV41" s="691"/>
      <c r="ITW41" s="691"/>
      <c r="ITX41" s="201"/>
      <c r="ITY41" s="202"/>
      <c r="ITZ41" s="203"/>
      <c r="IUA41" s="203"/>
      <c r="IUB41" s="203"/>
      <c r="IUC41" s="691"/>
      <c r="IUD41" s="691"/>
      <c r="IUE41" s="200"/>
      <c r="IUF41" s="691"/>
      <c r="IUG41" s="691"/>
      <c r="IUH41" s="691"/>
      <c r="IUI41" s="201"/>
      <c r="IUJ41" s="202"/>
      <c r="IUK41" s="203"/>
      <c r="IUL41" s="203"/>
      <c r="IUM41" s="203"/>
      <c r="IUN41" s="691"/>
      <c r="IUO41" s="691"/>
      <c r="IUP41" s="200"/>
      <c r="IUQ41" s="691"/>
      <c r="IUR41" s="691"/>
      <c r="IUS41" s="691"/>
      <c r="IUT41" s="201"/>
      <c r="IUU41" s="202"/>
      <c r="IUV41" s="203"/>
      <c r="IUW41" s="203"/>
      <c r="IUX41" s="203"/>
      <c r="IUY41" s="691"/>
      <c r="IUZ41" s="691"/>
      <c r="IVA41" s="200"/>
      <c r="IVB41" s="691"/>
      <c r="IVC41" s="691"/>
      <c r="IVD41" s="691"/>
      <c r="IVE41" s="201"/>
      <c r="IVF41" s="202"/>
      <c r="IVG41" s="203"/>
      <c r="IVH41" s="203"/>
      <c r="IVI41" s="203"/>
      <c r="IVJ41" s="691"/>
      <c r="IVK41" s="691"/>
      <c r="IVL41" s="200"/>
      <c r="IVM41" s="691"/>
      <c r="IVN41" s="691"/>
      <c r="IVO41" s="691"/>
      <c r="IVP41" s="201"/>
      <c r="IVQ41" s="202"/>
      <c r="IVR41" s="203"/>
      <c r="IVS41" s="203"/>
      <c r="IVT41" s="203"/>
      <c r="IVU41" s="691"/>
      <c r="IVV41" s="691"/>
      <c r="IVW41" s="200"/>
      <c r="IVX41" s="691"/>
      <c r="IVY41" s="691"/>
      <c r="IVZ41" s="691"/>
      <c r="IWA41" s="201"/>
      <c r="IWB41" s="202"/>
      <c r="IWC41" s="203"/>
      <c r="IWD41" s="203"/>
      <c r="IWE41" s="203"/>
      <c r="IWF41" s="691"/>
      <c r="IWG41" s="691"/>
      <c r="IWH41" s="200"/>
      <c r="IWI41" s="691"/>
      <c r="IWJ41" s="691"/>
      <c r="IWK41" s="691"/>
      <c r="IWL41" s="201"/>
      <c r="IWM41" s="202"/>
      <c r="IWN41" s="203"/>
      <c r="IWO41" s="203"/>
      <c r="IWP41" s="203"/>
      <c r="IWQ41" s="691"/>
      <c r="IWR41" s="691"/>
      <c r="IWS41" s="200"/>
      <c r="IWT41" s="691"/>
      <c r="IWU41" s="691"/>
      <c r="IWV41" s="691"/>
      <c r="IWW41" s="201"/>
      <c r="IWX41" s="202"/>
      <c r="IWY41" s="203"/>
      <c r="IWZ41" s="203"/>
      <c r="IXA41" s="203"/>
      <c r="IXB41" s="691"/>
      <c r="IXC41" s="691"/>
      <c r="IXD41" s="200"/>
      <c r="IXE41" s="691"/>
      <c r="IXF41" s="691"/>
      <c r="IXG41" s="691"/>
      <c r="IXH41" s="201"/>
      <c r="IXI41" s="202"/>
      <c r="IXJ41" s="203"/>
      <c r="IXK41" s="203"/>
      <c r="IXL41" s="203"/>
      <c r="IXM41" s="691"/>
      <c r="IXN41" s="691"/>
      <c r="IXO41" s="200"/>
      <c r="IXP41" s="691"/>
      <c r="IXQ41" s="691"/>
      <c r="IXR41" s="691"/>
      <c r="IXS41" s="201"/>
      <c r="IXT41" s="202"/>
      <c r="IXU41" s="203"/>
      <c r="IXV41" s="203"/>
      <c r="IXW41" s="203"/>
      <c r="IXX41" s="691"/>
      <c r="IXY41" s="691"/>
      <c r="IXZ41" s="200"/>
      <c r="IYA41" s="691"/>
      <c r="IYB41" s="691"/>
      <c r="IYC41" s="691"/>
      <c r="IYD41" s="201"/>
      <c r="IYE41" s="202"/>
      <c r="IYF41" s="203"/>
      <c r="IYG41" s="203"/>
      <c r="IYH41" s="203"/>
      <c r="IYI41" s="691"/>
      <c r="IYJ41" s="691"/>
      <c r="IYK41" s="200"/>
      <c r="IYL41" s="691"/>
      <c r="IYM41" s="691"/>
      <c r="IYN41" s="691"/>
      <c r="IYO41" s="201"/>
      <c r="IYP41" s="202"/>
      <c r="IYQ41" s="203"/>
      <c r="IYR41" s="203"/>
      <c r="IYS41" s="203"/>
      <c r="IYT41" s="691"/>
      <c r="IYU41" s="691"/>
      <c r="IYV41" s="200"/>
      <c r="IYW41" s="691"/>
      <c r="IYX41" s="691"/>
      <c r="IYY41" s="691"/>
      <c r="IYZ41" s="201"/>
      <c r="IZA41" s="202"/>
      <c r="IZB41" s="203"/>
      <c r="IZC41" s="203"/>
      <c r="IZD41" s="203"/>
      <c r="IZE41" s="691"/>
      <c r="IZF41" s="691"/>
      <c r="IZG41" s="200"/>
      <c r="IZH41" s="691"/>
      <c r="IZI41" s="691"/>
      <c r="IZJ41" s="691"/>
      <c r="IZK41" s="201"/>
      <c r="IZL41" s="202"/>
      <c r="IZM41" s="203"/>
      <c r="IZN41" s="203"/>
      <c r="IZO41" s="203"/>
      <c r="IZP41" s="691"/>
      <c r="IZQ41" s="691"/>
      <c r="IZR41" s="200"/>
      <c r="IZS41" s="691"/>
      <c r="IZT41" s="691"/>
      <c r="IZU41" s="691"/>
      <c r="IZV41" s="201"/>
      <c r="IZW41" s="202"/>
      <c r="IZX41" s="203"/>
      <c r="IZY41" s="203"/>
      <c r="IZZ41" s="203"/>
      <c r="JAA41" s="691"/>
      <c r="JAB41" s="691"/>
      <c r="JAC41" s="200"/>
      <c r="JAD41" s="691"/>
      <c r="JAE41" s="691"/>
      <c r="JAF41" s="691"/>
      <c r="JAG41" s="201"/>
      <c r="JAH41" s="202"/>
      <c r="JAI41" s="203"/>
      <c r="JAJ41" s="203"/>
      <c r="JAK41" s="203"/>
      <c r="JAL41" s="691"/>
      <c r="JAM41" s="691"/>
      <c r="JAN41" s="200"/>
      <c r="JAO41" s="691"/>
      <c r="JAP41" s="691"/>
      <c r="JAQ41" s="691"/>
      <c r="JAR41" s="201"/>
      <c r="JAS41" s="202"/>
      <c r="JAT41" s="203"/>
      <c r="JAU41" s="203"/>
      <c r="JAV41" s="203"/>
      <c r="JAW41" s="691"/>
      <c r="JAX41" s="691"/>
      <c r="JAY41" s="200"/>
      <c r="JAZ41" s="691"/>
      <c r="JBA41" s="691"/>
      <c r="JBB41" s="691"/>
      <c r="JBC41" s="201"/>
      <c r="JBD41" s="202"/>
      <c r="JBE41" s="203"/>
      <c r="JBF41" s="203"/>
      <c r="JBG41" s="203"/>
      <c r="JBH41" s="691"/>
      <c r="JBI41" s="691"/>
      <c r="JBJ41" s="200"/>
      <c r="JBK41" s="691"/>
      <c r="JBL41" s="691"/>
      <c r="JBM41" s="691"/>
      <c r="JBN41" s="201"/>
      <c r="JBO41" s="202"/>
      <c r="JBP41" s="203"/>
      <c r="JBQ41" s="203"/>
      <c r="JBR41" s="203"/>
      <c r="JBS41" s="691"/>
      <c r="JBT41" s="691"/>
      <c r="JBU41" s="200"/>
      <c r="JBV41" s="691"/>
      <c r="JBW41" s="691"/>
      <c r="JBX41" s="691"/>
      <c r="JBY41" s="201"/>
      <c r="JBZ41" s="202"/>
      <c r="JCA41" s="203"/>
      <c r="JCB41" s="203"/>
      <c r="JCC41" s="203"/>
      <c r="JCD41" s="691"/>
      <c r="JCE41" s="691"/>
      <c r="JCF41" s="200"/>
      <c r="JCG41" s="691"/>
      <c r="JCH41" s="691"/>
      <c r="JCI41" s="691"/>
      <c r="JCJ41" s="201"/>
      <c r="JCK41" s="202"/>
      <c r="JCL41" s="203"/>
      <c r="JCM41" s="203"/>
      <c r="JCN41" s="203"/>
      <c r="JCO41" s="691"/>
      <c r="JCP41" s="691"/>
      <c r="JCQ41" s="200"/>
      <c r="JCR41" s="691"/>
      <c r="JCS41" s="691"/>
      <c r="JCT41" s="691"/>
      <c r="JCU41" s="201"/>
      <c r="JCV41" s="202"/>
      <c r="JCW41" s="203"/>
      <c r="JCX41" s="203"/>
      <c r="JCY41" s="203"/>
      <c r="JCZ41" s="691"/>
      <c r="JDA41" s="691"/>
      <c r="JDB41" s="200"/>
      <c r="JDC41" s="691"/>
      <c r="JDD41" s="691"/>
      <c r="JDE41" s="691"/>
      <c r="JDF41" s="201"/>
      <c r="JDG41" s="202"/>
      <c r="JDH41" s="203"/>
      <c r="JDI41" s="203"/>
      <c r="JDJ41" s="203"/>
      <c r="JDK41" s="691"/>
      <c r="JDL41" s="691"/>
      <c r="JDM41" s="200"/>
      <c r="JDN41" s="691"/>
      <c r="JDO41" s="691"/>
      <c r="JDP41" s="691"/>
      <c r="JDQ41" s="201"/>
      <c r="JDR41" s="202"/>
      <c r="JDS41" s="203"/>
      <c r="JDT41" s="203"/>
      <c r="JDU41" s="203"/>
      <c r="JDV41" s="691"/>
      <c r="JDW41" s="691"/>
      <c r="JDX41" s="200"/>
      <c r="JDY41" s="691"/>
      <c r="JDZ41" s="691"/>
      <c r="JEA41" s="691"/>
      <c r="JEB41" s="201"/>
      <c r="JEC41" s="202"/>
      <c r="JED41" s="203"/>
      <c r="JEE41" s="203"/>
      <c r="JEF41" s="203"/>
      <c r="JEG41" s="691"/>
      <c r="JEH41" s="691"/>
      <c r="JEI41" s="200"/>
      <c r="JEJ41" s="691"/>
      <c r="JEK41" s="691"/>
      <c r="JEL41" s="691"/>
      <c r="JEM41" s="201"/>
      <c r="JEN41" s="202"/>
      <c r="JEO41" s="203"/>
      <c r="JEP41" s="203"/>
      <c r="JEQ41" s="203"/>
      <c r="JER41" s="691"/>
      <c r="JES41" s="691"/>
      <c r="JET41" s="200"/>
      <c r="JEU41" s="691"/>
      <c r="JEV41" s="691"/>
      <c r="JEW41" s="691"/>
      <c r="JEX41" s="201"/>
      <c r="JEY41" s="202"/>
      <c r="JEZ41" s="203"/>
      <c r="JFA41" s="203"/>
      <c r="JFB41" s="203"/>
      <c r="JFC41" s="691"/>
      <c r="JFD41" s="691"/>
      <c r="JFE41" s="200"/>
      <c r="JFF41" s="691"/>
      <c r="JFG41" s="691"/>
      <c r="JFH41" s="691"/>
      <c r="JFI41" s="201"/>
      <c r="JFJ41" s="202"/>
      <c r="JFK41" s="203"/>
      <c r="JFL41" s="203"/>
      <c r="JFM41" s="203"/>
      <c r="JFN41" s="691"/>
      <c r="JFO41" s="691"/>
      <c r="JFP41" s="200"/>
      <c r="JFQ41" s="691"/>
      <c r="JFR41" s="691"/>
      <c r="JFS41" s="691"/>
      <c r="JFT41" s="201"/>
      <c r="JFU41" s="202"/>
      <c r="JFV41" s="203"/>
      <c r="JFW41" s="203"/>
      <c r="JFX41" s="203"/>
      <c r="JFY41" s="691"/>
      <c r="JFZ41" s="691"/>
      <c r="JGA41" s="200"/>
      <c r="JGB41" s="691"/>
      <c r="JGC41" s="691"/>
      <c r="JGD41" s="691"/>
      <c r="JGE41" s="201"/>
      <c r="JGF41" s="202"/>
      <c r="JGG41" s="203"/>
      <c r="JGH41" s="203"/>
      <c r="JGI41" s="203"/>
      <c r="JGJ41" s="691"/>
      <c r="JGK41" s="691"/>
      <c r="JGL41" s="200"/>
      <c r="JGM41" s="691"/>
      <c r="JGN41" s="691"/>
      <c r="JGO41" s="691"/>
      <c r="JGP41" s="201"/>
      <c r="JGQ41" s="202"/>
      <c r="JGR41" s="203"/>
      <c r="JGS41" s="203"/>
      <c r="JGT41" s="203"/>
      <c r="JGU41" s="691"/>
      <c r="JGV41" s="691"/>
      <c r="JGW41" s="200"/>
      <c r="JGX41" s="691"/>
      <c r="JGY41" s="691"/>
      <c r="JGZ41" s="691"/>
      <c r="JHA41" s="201"/>
      <c r="JHB41" s="202"/>
      <c r="JHC41" s="203"/>
      <c r="JHD41" s="203"/>
      <c r="JHE41" s="203"/>
      <c r="JHF41" s="691"/>
      <c r="JHG41" s="691"/>
      <c r="JHH41" s="200"/>
      <c r="JHI41" s="691"/>
      <c r="JHJ41" s="691"/>
      <c r="JHK41" s="691"/>
      <c r="JHL41" s="201"/>
      <c r="JHM41" s="202"/>
      <c r="JHN41" s="203"/>
      <c r="JHO41" s="203"/>
      <c r="JHP41" s="203"/>
      <c r="JHQ41" s="691"/>
      <c r="JHR41" s="691"/>
      <c r="JHS41" s="200"/>
      <c r="JHT41" s="691"/>
      <c r="JHU41" s="691"/>
      <c r="JHV41" s="691"/>
      <c r="JHW41" s="201"/>
      <c r="JHX41" s="202"/>
      <c r="JHY41" s="203"/>
      <c r="JHZ41" s="203"/>
      <c r="JIA41" s="203"/>
      <c r="JIB41" s="691"/>
      <c r="JIC41" s="691"/>
      <c r="JID41" s="200"/>
      <c r="JIE41" s="691"/>
      <c r="JIF41" s="691"/>
      <c r="JIG41" s="691"/>
      <c r="JIH41" s="201"/>
      <c r="JII41" s="202"/>
      <c r="JIJ41" s="203"/>
      <c r="JIK41" s="203"/>
      <c r="JIL41" s="203"/>
      <c r="JIM41" s="691"/>
      <c r="JIN41" s="691"/>
      <c r="JIO41" s="200"/>
      <c r="JIP41" s="691"/>
      <c r="JIQ41" s="691"/>
      <c r="JIR41" s="691"/>
      <c r="JIS41" s="201"/>
      <c r="JIT41" s="202"/>
      <c r="JIU41" s="203"/>
      <c r="JIV41" s="203"/>
      <c r="JIW41" s="203"/>
      <c r="JIX41" s="691"/>
      <c r="JIY41" s="691"/>
      <c r="JIZ41" s="200"/>
      <c r="JJA41" s="691"/>
      <c r="JJB41" s="691"/>
      <c r="JJC41" s="691"/>
      <c r="JJD41" s="201"/>
      <c r="JJE41" s="202"/>
      <c r="JJF41" s="203"/>
      <c r="JJG41" s="203"/>
      <c r="JJH41" s="203"/>
      <c r="JJI41" s="691"/>
      <c r="JJJ41" s="691"/>
      <c r="JJK41" s="200"/>
      <c r="JJL41" s="691"/>
      <c r="JJM41" s="691"/>
      <c r="JJN41" s="691"/>
      <c r="JJO41" s="201"/>
      <c r="JJP41" s="202"/>
      <c r="JJQ41" s="203"/>
      <c r="JJR41" s="203"/>
      <c r="JJS41" s="203"/>
      <c r="JJT41" s="691"/>
      <c r="JJU41" s="691"/>
      <c r="JJV41" s="200"/>
      <c r="JJW41" s="691"/>
      <c r="JJX41" s="691"/>
      <c r="JJY41" s="691"/>
      <c r="JJZ41" s="201"/>
      <c r="JKA41" s="202"/>
      <c r="JKB41" s="203"/>
      <c r="JKC41" s="203"/>
      <c r="JKD41" s="203"/>
      <c r="JKE41" s="691"/>
      <c r="JKF41" s="691"/>
      <c r="JKG41" s="200"/>
      <c r="JKH41" s="691"/>
      <c r="JKI41" s="691"/>
      <c r="JKJ41" s="691"/>
      <c r="JKK41" s="201"/>
      <c r="JKL41" s="202"/>
      <c r="JKM41" s="203"/>
      <c r="JKN41" s="203"/>
      <c r="JKO41" s="203"/>
      <c r="JKP41" s="691"/>
      <c r="JKQ41" s="691"/>
      <c r="JKR41" s="200"/>
      <c r="JKS41" s="691"/>
      <c r="JKT41" s="691"/>
      <c r="JKU41" s="691"/>
      <c r="JKV41" s="201"/>
      <c r="JKW41" s="202"/>
      <c r="JKX41" s="203"/>
      <c r="JKY41" s="203"/>
      <c r="JKZ41" s="203"/>
      <c r="JLA41" s="691"/>
      <c r="JLB41" s="691"/>
      <c r="JLC41" s="200"/>
      <c r="JLD41" s="691"/>
      <c r="JLE41" s="691"/>
      <c r="JLF41" s="691"/>
      <c r="JLG41" s="201"/>
      <c r="JLH41" s="202"/>
      <c r="JLI41" s="203"/>
      <c r="JLJ41" s="203"/>
      <c r="JLK41" s="203"/>
      <c r="JLL41" s="691"/>
      <c r="JLM41" s="691"/>
      <c r="JLN41" s="200"/>
      <c r="JLO41" s="691"/>
      <c r="JLP41" s="691"/>
      <c r="JLQ41" s="691"/>
      <c r="JLR41" s="201"/>
      <c r="JLS41" s="202"/>
      <c r="JLT41" s="203"/>
      <c r="JLU41" s="203"/>
      <c r="JLV41" s="203"/>
      <c r="JLW41" s="691"/>
      <c r="JLX41" s="691"/>
      <c r="JLY41" s="200"/>
      <c r="JLZ41" s="691"/>
      <c r="JMA41" s="691"/>
      <c r="JMB41" s="691"/>
      <c r="JMC41" s="201"/>
      <c r="JMD41" s="202"/>
      <c r="JME41" s="203"/>
      <c r="JMF41" s="203"/>
      <c r="JMG41" s="203"/>
      <c r="JMH41" s="691"/>
      <c r="JMI41" s="691"/>
      <c r="JMJ41" s="200"/>
      <c r="JMK41" s="691"/>
      <c r="JML41" s="691"/>
      <c r="JMM41" s="691"/>
      <c r="JMN41" s="201"/>
      <c r="JMO41" s="202"/>
      <c r="JMP41" s="203"/>
      <c r="JMQ41" s="203"/>
      <c r="JMR41" s="203"/>
      <c r="JMS41" s="691"/>
      <c r="JMT41" s="691"/>
      <c r="JMU41" s="200"/>
      <c r="JMV41" s="691"/>
      <c r="JMW41" s="691"/>
      <c r="JMX41" s="691"/>
      <c r="JMY41" s="201"/>
      <c r="JMZ41" s="202"/>
      <c r="JNA41" s="203"/>
      <c r="JNB41" s="203"/>
      <c r="JNC41" s="203"/>
      <c r="JND41" s="691"/>
      <c r="JNE41" s="691"/>
      <c r="JNF41" s="200"/>
      <c r="JNG41" s="691"/>
      <c r="JNH41" s="691"/>
      <c r="JNI41" s="691"/>
      <c r="JNJ41" s="201"/>
      <c r="JNK41" s="202"/>
      <c r="JNL41" s="203"/>
      <c r="JNM41" s="203"/>
      <c r="JNN41" s="203"/>
      <c r="JNO41" s="691"/>
      <c r="JNP41" s="691"/>
      <c r="JNQ41" s="200"/>
      <c r="JNR41" s="691"/>
      <c r="JNS41" s="691"/>
      <c r="JNT41" s="691"/>
      <c r="JNU41" s="201"/>
      <c r="JNV41" s="202"/>
      <c r="JNW41" s="203"/>
      <c r="JNX41" s="203"/>
      <c r="JNY41" s="203"/>
      <c r="JNZ41" s="691"/>
      <c r="JOA41" s="691"/>
      <c r="JOB41" s="200"/>
      <c r="JOC41" s="691"/>
      <c r="JOD41" s="691"/>
      <c r="JOE41" s="691"/>
      <c r="JOF41" s="201"/>
      <c r="JOG41" s="202"/>
      <c r="JOH41" s="203"/>
      <c r="JOI41" s="203"/>
      <c r="JOJ41" s="203"/>
      <c r="JOK41" s="691"/>
      <c r="JOL41" s="691"/>
      <c r="JOM41" s="200"/>
      <c r="JON41" s="691"/>
      <c r="JOO41" s="691"/>
      <c r="JOP41" s="691"/>
      <c r="JOQ41" s="201"/>
      <c r="JOR41" s="202"/>
      <c r="JOS41" s="203"/>
      <c r="JOT41" s="203"/>
      <c r="JOU41" s="203"/>
      <c r="JOV41" s="691"/>
      <c r="JOW41" s="691"/>
      <c r="JOX41" s="200"/>
      <c r="JOY41" s="691"/>
      <c r="JOZ41" s="691"/>
      <c r="JPA41" s="691"/>
      <c r="JPB41" s="201"/>
      <c r="JPC41" s="202"/>
      <c r="JPD41" s="203"/>
      <c r="JPE41" s="203"/>
      <c r="JPF41" s="203"/>
      <c r="JPG41" s="691"/>
      <c r="JPH41" s="691"/>
      <c r="JPI41" s="200"/>
      <c r="JPJ41" s="691"/>
      <c r="JPK41" s="691"/>
      <c r="JPL41" s="691"/>
      <c r="JPM41" s="201"/>
      <c r="JPN41" s="202"/>
      <c r="JPO41" s="203"/>
      <c r="JPP41" s="203"/>
      <c r="JPQ41" s="203"/>
      <c r="JPR41" s="691"/>
      <c r="JPS41" s="691"/>
      <c r="JPT41" s="200"/>
      <c r="JPU41" s="691"/>
      <c r="JPV41" s="691"/>
      <c r="JPW41" s="691"/>
      <c r="JPX41" s="201"/>
      <c r="JPY41" s="202"/>
      <c r="JPZ41" s="203"/>
      <c r="JQA41" s="203"/>
      <c r="JQB41" s="203"/>
      <c r="JQC41" s="691"/>
      <c r="JQD41" s="691"/>
      <c r="JQE41" s="200"/>
      <c r="JQF41" s="691"/>
      <c r="JQG41" s="691"/>
      <c r="JQH41" s="691"/>
      <c r="JQI41" s="201"/>
      <c r="JQJ41" s="202"/>
      <c r="JQK41" s="203"/>
      <c r="JQL41" s="203"/>
      <c r="JQM41" s="203"/>
      <c r="JQN41" s="691"/>
      <c r="JQO41" s="691"/>
      <c r="JQP41" s="200"/>
      <c r="JQQ41" s="691"/>
      <c r="JQR41" s="691"/>
      <c r="JQS41" s="691"/>
      <c r="JQT41" s="201"/>
      <c r="JQU41" s="202"/>
      <c r="JQV41" s="203"/>
      <c r="JQW41" s="203"/>
      <c r="JQX41" s="203"/>
      <c r="JQY41" s="691"/>
      <c r="JQZ41" s="691"/>
      <c r="JRA41" s="200"/>
      <c r="JRB41" s="691"/>
      <c r="JRC41" s="691"/>
      <c r="JRD41" s="691"/>
      <c r="JRE41" s="201"/>
      <c r="JRF41" s="202"/>
      <c r="JRG41" s="203"/>
      <c r="JRH41" s="203"/>
      <c r="JRI41" s="203"/>
      <c r="JRJ41" s="691"/>
      <c r="JRK41" s="691"/>
      <c r="JRL41" s="200"/>
      <c r="JRM41" s="691"/>
      <c r="JRN41" s="691"/>
      <c r="JRO41" s="691"/>
      <c r="JRP41" s="201"/>
      <c r="JRQ41" s="202"/>
      <c r="JRR41" s="203"/>
      <c r="JRS41" s="203"/>
      <c r="JRT41" s="203"/>
      <c r="JRU41" s="691"/>
      <c r="JRV41" s="691"/>
      <c r="JRW41" s="200"/>
      <c r="JRX41" s="691"/>
      <c r="JRY41" s="691"/>
      <c r="JRZ41" s="691"/>
      <c r="JSA41" s="201"/>
      <c r="JSB41" s="202"/>
      <c r="JSC41" s="203"/>
      <c r="JSD41" s="203"/>
      <c r="JSE41" s="203"/>
      <c r="JSF41" s="691"/>
      <c r="JSG41" s="691"/>
      <c r="JSH41" s="200"/>
      <c r="JSI41" s="691"/>
      <c r="JSJ41" s="691"/>
      <c r="JSK41" s="691"/>
      <c r="JSL41" s="201"/>
      <c r="JSM41" s="202"/>
      <c r="JSN41" s="203"/>
      <c r="JSO41" s="203"/>
      <c r="JSP41" s="203"/>
      <c r="JSQ41" s="691"/>
      <c r="JSR41" s="691"/>
      <c r="JSS41" s="200"/>
      <c r="JST41" s="691"/>
      <c r="JSU41" s="691"/>
      <c r="JSV41" s="691"/>
      <c r="JSW41" s="201"/>
      <c r="JSX41" s="202"/>
      <c r="JSY41" s="203"/>
      <c r="JSZ41" s="203"/>
      <c r="JTA41" s="203"/>
      <c r="JTB41" s="691"/>
      <c r="JTC41" s="691"/>
      <c r="JTD41" s="200"/>
      <c r="JTE41" s="691"/>
      <c r="JTF41" s="691"/>
      <c r="JTG41" s="691"/>
      <c r="JTH41" s="201"/>
      <c r="JTI41" s="202"/>
      <c r="JTJ41" s="203"/>
      <c r="JTK41" s="203"/>
      <c r="JTL41" s="203"/>
      <c r="JTM41" s="691"/>
      <c r="JTN41" s="691"/>
      <c r="JTO41" s="200"/>
      <c r="JTP41" s="691"/>
      <c r="JTQ41" s="691"/>
      <c r="JTR41" s="691"/>
      <c r="JTS41" s="201"/>
      <c r="JTT41" s="202"/>
      <c r="JTU41" s="203"/>
      <c r="JTV41" s="203"/>
      <c r="JTW41" s="203"/>
      <c r="JTX41" s="691"/>
      <c r="JTY41" s="691"/>
      <c r="JTZ41" s="200"/>
      <c r="JUA41" s="691"/>
      <c r="JUB41" s="691"/>
      <c r="JUC41" s="691"/>
      <c r="JUD41" s="201"/>
      <c r="JUE41" s="202"/>
      <c r="JUF41" s="203"/>
      <c r="JUG41" s="203"/>
      <c r="JUH41" s="203"/>
      <c r="JUI41" s="691"/>
      <c r="JUJ41" s="691"/>
      <c r="JUK41" s="200"/>
      <c r="JUL41" s="691"/>
      <c r="JUM41" s="691"/>
      <c r="JUN41" s="691"/>
      <c r="JUO41" s="201"/>
      <c r="JUP41" s="202"/>
      <c r="JUQ41" s="203"/>
      <c r="JUR41" s="203"/>
      <c r="JUS41" s="203"/>
      <c r="JUT41" s="691"/>
      <c r="JUU41" s="691"/>
      <c r="JUV41" s="200"/>
      <c r="JUW41" s="691"/>
      <c r="JUX41" s="691"/>
      <c r="JUY41" s="691"/>
      <c r="JUZ41" s="201"/>
      <c r="JVA41" s="202"/>
      <c r="JVB41" s="203"/>
      <c r="JVC41" s="203"/>
      <c r="JVD41" s="203"/>
      <c r="JVE41" s="691"/>
      <c r="JVF41" s="691"/>
      <c r="JVG41" s="200"/>
      <c r="JVH41" s="691"/>
      <c r="JVI41" s="691"/>
      <c r="JVJ41" s="691"/>
      <c r="JVK41" s="201"/>
      <c r="JVL41" s="202"/>
      <c r="JVM41" s="203"/>
      <c r="JVN41" s="203"/>
      <c r="JVO41" s="203"/>
      <c r="JVP41" s="691"/>
      <c r="JVQ41" s="691"/>
      <c r="JVR41" s="200"/>
      <c r="JVS41" s="691"/>
      <c r="JVT41" s="691"/>
      <c r="JVU41" s="691"/>
      <c r="JVV41" s="201"/>
      <c r="JVW41" s="202"/>
      <c r="JVX41" s="203"/>
      <c r="JVY41" s="203"/>
      <c r="JVZ41" s="203"/>
      <c r="JWA41" s="691"/>
      <c r="JWB41" s="691"/>
      <c r="JWC41" s="200"/>
      <c r="JWD41" s="691"/>
      <c r="JWE41" s="691"/>
      <c r="JWF41" s="691"/>
      <c r="JWG41" s="201"/>
      <c r="JWH41" s="202"/>
      <c r="JWI41" s="203"/>
      <c r="JWJ41" s="203"/>
      <c r="JWK41" s="203"/>
      <c r="JWL41" s="691"/>
      <c r="JWM41" s="691"/>
      <c r="JWN41" s="200"/>
      <c r="JWO41" s="691"/>
      <c r="JWP41" s="691"/>
      <c r="JWQ41" s="691"/>
      <c r="JWR41" s="201"/>
      <c r="JWS41" s="202"/>
      <c r="JWT41" s="203"/>
      <c r="JWU41" s="203"/>
      <c r="JWV41" s="203"/>
      <c r="JWW41" s="691"/>
      <c r="JWX41" s="691"/>
      <c r="JWY41" s="200"/>
      <c r="JWZ41" s="691"/>
      <c r="JXA41" s="691"/>
      <c r="JXB41" s="691"/>
      <c r="JXC41" s="201"/>
      <c r="JXD41" s="202"/>
      <c r="JXE41" s="203"/>
      <c r="JXF41" s="203"/>
      <c r="JXG41" s="203"/>
      <c r="JXH41" s="691"/>
      <c r="JXI41" s="691"/>
      <c r="JXJ41" s="200"/>
      <c r="JXK41" s="691"/>
      <c r="JXL41" s="691"/>
      <c r="JXM41" s="691"/>
      <c r="JXN41" s="201"/>
      <c r="JXO41" s="202"/>
      <c r="JXP41" s="203"/>
      <c r="JXQ41" s="203"/>
      <c r="JXR41" s="203"/>
      <c r="JXS41" s="691"/>
      <c r="JXT41" s="691"/>
      <c r="JXU41" s="200"/>
      <c r="JXV41" s="691"/>
      <c r="JXW41" s="691"/>
      <c r="JXX41" s="691"/>
      <c r="JXY41" s="201"/>
      <c r="JXZ41" s="202"/>
      <c r="JYA41" s="203"/>
      <c r="JYB41" s="203"/>
      <c r="JYC41" s="203"/>
      <c r="JYD41" s="691"/>
      <c r="JYE41" s="691"/>
      <c r="JYF41" s="200"/>
      <c r="JYG41" s="691"/>
      <c r="JYH41" s="691"/>
      <c r="JYI41" s="691"/>
      <c r="JYJ41" s="201"/>
      <c r="JYK41" s="202"/>
      <c r="JYL41" s="203"/>
      <c r="JYM41" s="203"/>
      <c r="JYN41" s="203"/>
      <c r="JYO41" s="691"/>
      <c r="JYP41" s="691"/>
      <c r="JYQ41" s="200"/>
      <c r="JYR41" s="691"/>
      <c r="JYS41" s="691"/>
      <c r="JYT41" s="691"/>
      <c r="JYU41" s="201"/>
      <c r="JYV41" s="202"/>
      <c r="JYW41" s="203"/>
      <c r="JYX41" s="203"/>
      <c r="JYY41" s="203"/>
      <c r="JYZ41" s="691"/>
      <c r="JZA41" s="691"/>
      <c r="JZB41" s="200"/>
      <c r="JZC41" s="691"/>
      <c r="JZD41" s="691"/>
      <c r="JZE41" s="691"/>
      <c r="JZF41" s="201"/>
      <c r="JZG41" s="202"/>
      <c r="JZH41" s="203"/>
      <c r="JZI41" s="203"/>
      <c r="JZJ41" s="203"/>
      <c r="JZK41" s="691"/>
      <c r="JZL41" s="691"/>
      <c r="JZM41" s="200"/>
      <c r="JZN41" s="691"/>
      <c r="JZO41" s="691"/>
      <c r="JZP41" s="691"/>
      <c r="JZQ41" s="201"/>
      <c r="JZR41" s="202"/>
      <c r="JZS41" s="203"/>
      <c r="JZT41" s="203"/>
      <c r="JZU41" s="203"/>
      <c r="JZV41" s="691"/>
      <c r="JZW41" s="691"/>
      <c r="JZX41" s="200"/>
      <c r="JZY41" s="691"/>
      <c r="JZZ41" s="691"/>
      <c r="KAA41" s="691"/>
      <c r="KAB41" s="201"/>
      <c r="KAC41" s="202"/>
      <c r="KAD41" s="203"/>
      <c r="KAE41" s="203"/>
      <c r="KAF41" s="203"/>
      <c r="KAG41" s="691"/>
      <c r="KAH41" s="691"/>
      <c r="KAI41" s="200"/>
      <c r="KAJ41" s="691"/>
      <c r="KAK41" s="691"/>
      <c r="KAL41" s="691"/>
      <c r="KAM41" s="201"/>
      <c r="KAN41" s="202"/>
      <c r="KAO41" s="203"/>
      <c r="KAP41" s="203"/>
      <c r="KAQ41" s="203"/>
      <c r="KAR41" s="691"/>
      <c r="KAS41" s="691"/>
      <c r="KAT41" s="200"/>
      <c r="KAU41" s="691"/>
      <c r="KAV41" s="691"/>
      <c r="KAW41" s="691"/>
      <c r="KAX41" s="201"/>
      <c r="KAY41" s="202"/>
      <c r="KAZ41" s="203"/>
      <c r="KBA41" s="203"/>
      <c r="KBB41" s="203"/>
      <c r="KBC41" s="691"/>
      <c r="KBD41" s="691"/>
      <c r="KBE41" s="200"/>
      <c r="KBF41" s="691"/>
      <c r="KBG41" s="691"/>
      <c r="KBH41" s="691"/>
      <c r="KBI41" s="201"/>
      <c r="KBJ41" s="202"/>
      <c r="KBK41" s="203"/>
      <c r="KBL41" s="203"/>
      <c r="KBM41" s="203"/>
      <c r="KBN41" s="691"/>
      <c r="KBO41" s="691"/>
      <c r="KBP41" s="200"/>
      <c r="KBQ41" s="691"/>
      <c r="KBR41" s="691"/>
      <c r="KBS41" s="691"/>
      <c r="KBT41" s="201"/>
      <c r="KBU41" s="202"/>
      <c r="KBV41" s="203"/>
      <c r="KBW41" s="203"/>
      <c r="KBX41" s="203"/>
      <c r="KBY41" s="691"/>
      <c r="KBZ41" s="691"/>
      <c r="KCA41" s="200"/>
      <c r="KCB41" s="691"/>
      <c r="KCC41" s="691"/>
      <c r="KCD41" s="691"/>
      <c r="KCE41" s="201"/>
      <c r="KCF41" s="202"/>
      <c r="KCG41" s="203"/>
      <c r="KCH41" s="203"/>
      <c r="KCI41" s="203"/>
      <c r="KCJ41" s="691"/>
      <c r="KCK41" s="691"/>
      <c r="KCL41" s="200"/>
      <c r="KCM41" s="691"/>
      <c r="KCN41" s="691"/>
      <c r="KCO41" s="691"/>
      <c r="KCP41" s="201"/>
      <c r="KCQ41" s="202"/>
      <c r="KCR41" s="203"/>
      <c r="KCS41" s="203"/>
      <c r="KCT41" s="203"/>
      <c r="KCU41" s="691"/>
      <c r="KCV41" s="691"/>
      <c r="KCW41" s="200"/>
      <c r="KCX41" s="691"/>
      <c r="KCY41" s="691"/>
      <c r="KCZ41" s="691"/>
      <c r="KDA41" s="201"/>
      <c r="KDB41" s="202"/>
      <c r="KDC41" s="203"/>
      <c r="KDD41" s="203"/>
      <c r="KDE41" s="203"/>
      <c r="KDF41" s="691"/>
      <c r="KDG41" s="691"/>
      <c r="KDH41" s="200"/>
      <c r="KDI41" s="691"/>
      <c r="KDJ41" s="691"/>
      <c r="KDK41" s="691"/>
      <c r="KDL41" s="201"/>
      <c r="KDM41" s="202"/>
      <c r="KDN41" s="203"/>
      <c r="KDO41" s="203"/>
      <c r="KDP41" s="203"/>
      <c r="KDQ41" s="691"/>
      <c r="KDR41" s="691"/>
      <c r="KDS41" s="200"/>
      <c r="KDT41" s="691"/>
      <c r="KDU41" s="691"/>
      <c r="KDV41" s="691"/>
      <c r="KDW41" s="201"/>
      <c r="KDX41" s="202"/>
      <c r="KDY41" s="203"/>
      <c r="KDZ41" s="203"/>
      <c r="KEA41" s="203"/>
      <c r="KEB41" s="691"/>
      <c r="KEC41" s="691"/>
      <c r="KED41" s="200"/>
      <c r="KEE41" s="691"/>
      <c r="KEF41" s="691"/>
      <c r="KEG41" s="691"/>
      <c r="KEH41" s="201"/>
      <c r="KEI41" s="202"/>
      <c r="KEJ41" s="203"/>
      <c r="KEK41" s="203"/>
      <c r="KEL41" s="203"/>
      <c r="KEM41" s="691"/>
      <c r="KEN41" s="691"/>
      <c r="KEO41" s="200"/>
      <c r="KEP41" s="691"/>
      <c r="KEQ41" s="691"/>
      <c r="KER41" s="691"/>
      <c r="KES41" s="201"/>
      <c r="KET41" s="202"/>
      <c r="KEU41" s="203"/>
      <c r="KEV41" s="203"/>
      <c r="KEW41" s="203"/>
      <c r="KEX41" s="691"/>
      <c r="KEY41" s="691"/>
      <c r="KEZ41" s="200"/>
      <c r="KFA41" s="691"/>
      <c r="KFB41" s="691"/>
      <c r="KFC41" s="691"/>
      <c r="KFD41" s="201"/>
      <c r="KFE41" s="202"/>
      <c r="KFF41" s="203"/>
      <c r="KFG41" s="203"/>
      <c r="KFH41" s="203"/>
      <c r="KFI41" s="691"/>
      <c r="KFJ41" s="691"/>
      <c r="KFK41" s="200"/>
      <c r="KFL41" s="691"/>
      <c r="KFM41" s="691"/>
      <c r="KFN41" s="691"/>
      <c r="KFO41" s="201"/>
      <c r="KFP41" s="202"/>
      <c r="KFQ41" s="203"/>
      <c r="KFR41" s="203"/>
      <c r="KFS41" s="203"/>
      <c r="KFT41" s="691"/>
      <c r="KFU41" s="691"/>
      <c r="KFV41" s="200"/>
      <c r="KFW41" s="691"/>
      <c r="KFX41" s="691"/>
      <c r="KFY41" s="691"/>
      <c r="KFZ41" s="201"/>
      <c r="KGA41" s="202"/>
      <c r="KGB41" s="203"/>
      <c r="KGC41" s="203"/>
      <c r="KGD41" s="203"/>
      <c r="KGE41" s="691"/>
      <c r="KGF41" s="691"/>
      <c r="KGG41" s="200"/>
      <c r="KGH41" s="691"/>
      <c r="KGI41" s="691"/>
      <c r="KGJ41" s="691"/>
      <c r="KGK41" s="201"/>
      <c r="KGL41" s="202"/>
      <c r="KGM41" s="203"/>
      <c r="KGN41" s="203"/>
      <c r="KGO41" s="203"/>
      <c r="KGP41" s="691"/>
      <c r="KGQ41" s="691"/>
      <c r="KGR41" s="200"/>
      <c r="KGS41" s="691"/>
      <c r="KGT41" s="691"/>
      <c r="KGU41" s="691"/>
      <c r="KGV41" s="201"/>
      <c r="KGW41" s="202"/>
      <c r="KGX41" s="203"/>
      <c r="KGY41" s="203"/>
      <c r="KGZ41" s="203"/>
      <c r="KHA41" s="691"/>
      <c r="KHB41" s="691"/>
      <c r="KHC41" s="200"/>
      <c r="KHD41" s="691"/>
      <c r="KHE41" s="691"/>
      <c r="KHF41" s="691"/>
      <c r="KHG41" s="201"/>
      <c r="KHH41" s="202"/>
      <c r="KHI41" s="203"/>
      <c r="KHJ41" s="203"/>
      <c r="KHK41" s="203"/>
      <c r="KHL41" s="691"/>
      <c r="KHM41" s="691"/>
      <c r="KHN41" s="200"/>
      <c r="KHO41" s="691"/>
      <c r="KHP41" s="691"/>
      <c r="KHQ41" s="691"/>
      <c r="KHR41" s="201"/>
      <c r="KHS41" s="202"/>
      <c r="KHT41" s="203"/>
      <c r="KHU41" s="203"/>
      <c r="KHV41" s="203"/>
      <c r="KHW41" s="691"/>
      <c r="KHX41" s="691"/>
      <c r="KHY41" s="200"/>
      <c r="KHZ41" s="691"/>
      <c r="KIA41" s="691"/>
      <c r="KIB41" s="691"/>
      <c r="KIC41" s="201"/>
      <c r="KID41" s="202"/>
      <c r="KIE41" s="203"/>
      <c r="KIF41" s="203"/>
      <c r="KIG41" s="203"/>
      <c r="KIH41" s="691"/>
      <c r="KII41" s="691"/>
      <c r="KIJ41" s="200"/>
      <c r="KIK41" s="691"/>
      <c r="KIL41" s="691"/>
      <c r="KIM41" s="691"/>
      <c r="KIN41" s="201"/>
      <c r="KIO41" s="202"/>
      <c r="KIP41" s="203"/>
      <c r="KIQ41" s="203"/>
      <c r="KIR41" s="203"/>
      <c r="KIS41" s="691"/>
      <c r="KIT41" s="691"/>
      <c r="KIU41" s="200"/>
      <c r="KIV41" s="691"/>
      <c r="KIW41" s="691"/>
      <c r="KIX41" s="691"/>
      <c r="KIY41" s="201"/>
      <c r="KIZ41" s="202"/>
      <c r="KJA41" s="203"/>
      <c r="KJB41" s="203"/>
      <c r="KJC41" s="203"/>
      <c r="KJD41" s="691"/>
      <c r="KJE41" s="691"/>
      <c r="KJF41" s="200"/>
      <c r="KJG41" s="691"/>
      <c r="KJH41" s="691"/>
      <c r="KJI41" s="691"/>
      <c r="KJJ41" s="201"/>
      <c r="KJK41" s="202"/>
      <c r="KJL41" s="203"/>
      <c r="KJM41" s="203"/>
      <c r="KJN41" s="203"/>
      <c r="KJO41" s="691"/>
      <c r="KJP41" s="691"/>
      <c r="KJQ41" s="200"/>
      <c r="KJR41" s="691"/>
      <c r="KJS41" s="691"/>
      <c r="KJT41" s="691"/>
      <c r="KJU41" s="201"/>
      <c r="KJV41" s="202"/>
      <c r="KJW41" s="203"/>
      <c r="KJX41" s="203"/>
      <c r="KJY41" s="203"/>
      <c r="KJZ41" s="691"/>
      <c r="KKA41" s="691"/>
      <c r="KKB41" s="200"/>
      <c r="KKC41" s="691"/>
      <c r="KKD41" s="691"/>
      <c r="KKE41" s="691"/>
      <c r="KKF41" s="201"/>
      <c r="KKG41" s="202"/>
      <c r="KKH41" s="203"/>
      <c r="KKI41" s="203"/>
      <c r="KKJ41" s="203"/>
      <c r="KKK41" s="691"/>
      <c r="KKL41" s="691"/>
      <c r="KKM41" s="200"/>
      <c r="KKN41" s="691"/>
      <c r="KKO41" s="691"/>
      <c r="KKP41" s="691"/>
      <c r="KKQ41" s="201"/>
      <c r="KKR41" s="202"/>
      <c r="KKS41" s="203"/>
      <c r="KKT41" s="203"/>
      <c r="KKU41" s="203"/>
      <c r="KKV41" s="691"/>
      <c r="KKW41" s="691"/>
      <c r="KKX41" s="200"/>
      <c r="KKY41" s="691"/>
      <c r="KKZ41" s="691"/>
      <c r="KLA41" s="691"/>
      <c r="KLB41" s="201"/>
      <c r="KLC41" s="202"/>
      <c r="KLD41" s="203"/>
      <c r="KLE41" s="203"/>
      <c r="KLF41" s="203"/>
      <c r="KLG41" s="691"/>
      <c r="KLH41" s="691"/>
      <c r="KLI41" s="200"/>
      <c r="KLJ41" s="691"/>
      <c r="KLK41" s="691"/>
      <c r="KLL41" s="691"/>
      <c r="KLM41" s="201"/>
      <c r="KLN41" s="202"/>
      <c r="KLO41" s="203"/>
      <c r="KLP41" s="203"/>
      <c r="KLQ41" s="203"/>
      <c r="KLR41" s="691"/>
      <c r="KLS41" s="691"/>
      <c r="KLT41" s="200"/>
      <c r="KLU41" s="691"/>
      <c r="KLV41" s="691"/>
      <c r="KLW41" s="691"/>
      <c r="KLX41" s="201"/>
      <c r="KLY41" s="202"/>
      <c r="KLZ41" s="203"/>
      <c r="KMA41" s="203"/>
      <c r="KMB41" s="203"/>
      <c r="KMC41" s="691"/>
      <c r="KMD41" s="691"/>
      <c r="KME41" s="200"/>
      <c r="KMF41" s="691"/>
      <c r="KMG41" s="691"/>
      <c r="KMH41" s="691"/>
      <c r="KMI41" s="201"/>
      <c r="KMJ41" s="202"/>
      <c r="KMK41" s="203"/>
      <c r="KML41" s="203"/>
      <c r="KMM41" s="203"/>
      <c r="KMN41" s="691"/>
      <c r="KMO41" s="691"/>
      <c r="KMP41" s="200"/>
      <c r="KMQ41" s="691"/>
      <c r="KMR41" s="691"/>
      <c r="KMS41" s="691"/>
      <c r="KMT41" s="201"/>
      <c r="KMU41" s="202"/>
      <c r="KMV41" s="203"/>
      <c r="KMW41" s="203"/>
      <c r="KMX41" s="203"/>
      <c r="KMY41" s="691"/>
      <c r="KMZ41" s="691"/>
      <c r="KNA41" s="200"/>
      <c r="KNB41" s="691"/>
      <c r="KNC41" s="691"/>
      <c r="KND41" s="691"/>
      <c r="KNE41" s="201"/>
      <c r="KNF41" s="202"/>
      <c r="KNG41" s="203"/>
      <c r="KNH41" s="203"/>
      <c r="KNI41" s="203"/>
      <c r="KNJ41" s="691"/>
      <c r="KNK41" s="691"/>
      <c r="KNL41" s="200"/>
      <c r="KNM41" s="691"/>
      <c r="KNN41" s="691"/>
      <c r="KNO41" s="691"/>
      <c r="KNP41" s="201"/>
      <c r="KNQ41" s="202"/>
      <c r="KNR41" s="203"/>
      <c r="KNS41" s="203"/>
      <c r="KNT41" s="203"/>
      <c r="KNU41" s="691"/>
      <c r="KNV41" s="691"/>
      <c r="KNW41" s="200"/>
      <c r="KNX41" s="691"/>
      <c r="KNY41" s="691"/>
      <c r="KNZ41" s="691"/>
      <c r="KOA41" s="201"/>
      <c r="KOB41" s="202"/>
      <c r="KOC41" s="203"/>
      <c r="KOD41" s="203"/>
      <c r="KOE41" s="203"/>
      <c r="KOF41" s="691"/>
      <c r="KOG41" s="691"/>
      <c r="KOH41" s="200"/>
      <c r="KOI41" s="691"/>
      <c r="KOJ41" s="691"/>
      <c r="KOK41" s="691"/>
      <c r="KOL41" s="201"/>
      <c r="KOM41" s="202"/>
      <c r="KON41" s="203"/>
      <c r="KOO41" s="203"/>
      <c r="KOP41" s="203"/>
      <c r="KOQ41" s="691"/>
      <c r="KOR41" s="691"/>
      <c r="KOS41" s="200"/>
      <c r="KOT41" s="691"/>
      <c r="KOU41" s="691"/>
      <c r="KOV41" s="691"/>
      <c r="KOW41" s="201"/>
      <c r="KOX41" s="202"/>
      <c r="KOY41" s="203"/>
      <c r="KOZ41" s="203"/>
      <c r="KPA41" s="203"/>
      <c r="KPB41" s="691"/>
      <c r="KPC41" s="691"/>
      <c r="KPD41" s="200"/>
      <c r="KPE41" s="691"/>
      <c r="KPF41" s="691"/>
      <c r="KPG41" s="691"/>
      <c r="KPH41" s="201"/>
      <c r="KPI41" s="202"/>
      <c r="KPJ41" s="203"/>
      <c r="KPK41" s="203"/>
      <c r="KPL41" s="203"/>
      <c r="KPM41" s="691"/>
      <c r="KPN41" s="691"/>
      <c r="KPO41" s="200"/>
      <c r="KPP41" s="691"/>
      <c r="KPQ41" s="691"/>
      <c r="KPR41" s="691"/>
      <c r="KPS41" s="201"/>
      <c r="KPT41" s="202"/>
      <c r="KPU41" s="203"/>
      <c r="KPV41" s="203"/>
      <c r="KPW41" s="203"/>
      <c r="KPX41" s="691"/>
      <c r="KPY41" s="691"/>
      <c r="KPZ41" s="200"/>
      <c r="KQA41" s="691"/>
      <c r="KQB41" s="691"/>
      <c r="KQC41" s="691"/>
      <c r="KQD41" s="201"/>
      <c r="KQE41" s="202"/>
      <c r="KQF41" s="203"/>
      <c r="KQG41" s="203"/>
      <c r="KQH41" s="203"/>
      <c r="KQI41" s="691"/>
      <c r="KQJ41" s="691"/>
      <c r="KQK41" s="200"/>
      <c r="KQL41" s="691"/>
      <c r="KQM41" s="691"/>
      <c r="KQN41" s="691"/>
      <c r="KQO41" s="201"/>
      <c r="KQP41" s="202"/>
      <c r="KQQ41" s="203"/>
      <c r="KQR41" s="203"/>
      <c r="KQS41" s="203"/>
      <c r="KQT41" s="691"/>
      <c r="KQU41" s="691"/>
      <c r="KQV41" s="200"/>
      <c r="KQW41" s="691"/>
      <c r="KQX41" s="691"/>
      <c r="KQY41" s="691"/>
      <c r="KQZ41" s="201"/>
      <c r="KRA41" s="202"/>
      <c r="KRB41" s="203"/>
      <c r="KRC41" s="203"/>
      <c r="KRD41" s="203"/>
      <c r="KRE41" s="691"/>
      <c r="KRF41" s="691"/>
      <c r="KRG41" s="200"/>
      <c r="KRH41" s="691"/>
      <c r="KRI41" s="691"/>
      <c r="KRJ41" s="691"/>
      <c r="KRK41" s="201"/>
      <c r="KRL41" s="202"/>
      <c r="KRM41" s="203"/>
      <c r="KRN41" s="203"/>
      <c r="KRO41" s="203"/>
      <c r="KRP41" s="691"/>
      <c r="KRQ41" s="691"/>
      <c r="KRR41" s="200"/>
      <c r="KRS41" s="691"/>
      <c r="KRT41" s="691"/>
      <c r="KRU41" s="691"/>
      <c r="KRV41" s="201"/>
      <c r="KRW41" s="202"/>
      <c r="KRX41" s="203"/>
      <c r="KRY41" s="203"/>
      <c r="KRZ41" s="203"/>
      <c r="KSA41" s="691"/>
      <c r="KSB41" s="691"/>
      <c r="KSC41" s="200"/>
      <c r="KSD41" s="691"/>
      <c r="KSE41" s="691"/>
      <c r="KSF41" s="691"/>
      <c r="KSG41" s="201"/>
      <c r="KSH41" s="202"/>
      <c r="KSI41" s="203"/>
      <c r="KSJ41" s="203"/>
      <c r="KSK41" s="203"/>
      <c r="KSL41" s="691"/>
      <c r="KSM41" s="691"/>
      <c r="KSN41" s="200"/>
      <c r="KSO41" s="691"/>
      <c r="KSP41" s="691"/>
      <c r="KSQ41" s="691"/>
      <c r="KSR41" s="201"/>
      <c r="KSS41" s="202"/>
      <c r="KST41" s="203"/>
      <c r="KSU41" s="203"/>
      <c r="KSV41" s="203"/>
      <c r="KSW41" s="691"/>
      <c r="KSX41" s="691"/>
      <c r="KSY41" s="200"/>
      <c r="KSZ41" s="691"/>
      <c r="KTA41" s="691"/>
      <c r="KTB41" s="691"/>
      <c r="KTC41" s="201"/>
      <c r="KTD41" s="202"/>
      <c r="KTE41" s="203"/>
      <c r="KTF41" s="203"/>
      <c r="KTG41" s="203"/>
      <c r="KTH41" s="691"/>
      <c r="KTI41" s="691"/>
      <c r="KTJ41" s="200"/>
      <c r="KTK41" s="691"/>
      <c r="KTL41" s="691"/>
      <c r="KTM41" s="691"/>
      <c r="KTN41" s="201"/>
      <c r="KTO41" s="202"/>
      <c r="KTP41" s="203"/>
      <c r="KTQ41" s="203"/>
      <c r="KTR41" s="203"/>
      <c r="KTS41" s="691"/>
      <c r="KTT41" s="691"/>
      <c r="KTU41" s="200"/>
      <c r="KTV41" s="691"/>
      <c r="KTW41" s="691"/>
      <c r="KTX41" s="691"/>
      <c r="KTY41" s="201"/>
      <c r="KTZ41" s="202"/>
      <c r="KUA41" s="203"/>
      <c r="KUB41" s="203"/>
      <c r="KUC41" s="203"/>
      <c r="KUD41" s="691"/>
      <c r="KUE41" s="691"/>
      <c r="KUF41" s="200"/>
      <c r="KUG41" s="691"/>
      <c r="KUH41" s="691"/>
      <c r="KUI41" s="691"/>
      <c r="KUJ41" s="201"/>
      <c r="KUK41" s="202"/>
      <c r="KUL41" s="203"/>
      <c r="KUM41" s="203"/>
      <c r="KUN41" s="203"/>
      <c r="KUO41" s="691"/>
      <c r="KUP41" s="691"/>
      <c r="KUQ41" s="200"/>
      <c r="KUR41" s="691"/>
      <c r="KUS41" s="691"/>
      <c r="KUT41" s="691"/>
      <c r="KUU41" s="201"/>
      <c r="KUV41" s="202"/>
      <c r="KUW41" s="203"/>
      <c r="KUX41" s="203"/>
      <c r="KUY41" s="203"/>
      <c r="KUZ41" s="691"/>
      <c r="KVA41" s="691"/>
      <c r="KVB41" s="200"/>
      <c r="KVC41" s="691"/>
      <c r="KVD41" s="691"/>
      <c r="KVE41" s="691"/>
      <c r="KVF41" s="201"/>
      <c r="KVG41" s="202"/>
      <c r="KVH41" s="203"/>
      <c r="KVI41" s="203"/>
      <c r="KVJ41" s="203"/>
      <c r="KVK41" s="691"/>
      <c r="KVL41" s="691"/>
      <c r="KVM41" s="200"/>
      <c r="KVN41" s="691"/>
      <c r="KVO41" s="691"/>
      <c r="KVP41" s="691"/>
      <c r="KVQ41" s="201"/>
      <c r="KVR41" s="202"/>
      <c r="KVS41" s="203"/>
      <c r="KVT41" s="203"/>
      <c r="KVU41" s="203"/>
      <c r="KVV41" s="691"/>
      <c r="KVW41" s="691"/>
      <c r="KVX41" s="200"/>
      <c r="KVY41" s="691"/>
      <c r="KVZ41" s="691"/>
      <c r="KWA41" s="691"/>
      <c r="KWB41" s="201"/>
      <c r="KWC41" s="202"/>
      <c r="KWD41" s="203"/>
      <c r="KWE41" s="203"/>
      <c r="KWF41" s="203"/>
      <c r="KWG41" s="691"/>
      <c r="KWH41" s="691"/>
      <c r="KWI41" s="200"/>
      <c r="KWJ41" s="691"/>
      <c r="KWK41" s="691"/>
      <c r="KWL41" s="691"/>
      <c r="KWM41" s="201"/>
      <c r="KWN41" s="202"/>
      <c r="KWO41" s="203"/>
      <c r="KWP41" s="203"/>
      <c r="KWQ41" s="203"/>
      <c r="KWR41" s="691"/>
      <c r="KWS41" s="691"/>
      <c r="KWT41" s="200"/>
      <c r="KWU41" s="691"/>
      <c r="KWV41" s="691"/>
      <c r="KWW41" s="691"/>
      <c r="KWX41" s="201"/>
      <c r="KWY41" s="202"/>
      <c r="KWZ41" s="203"/>
      <c r="KXA41" s="203"/>
      <c r="KXB41" s="203"/>
      <c r="KXC41" s="691"/>
      <c r="KXD41" s="691"/>
      <c r="KXE41" s="200"/>
      <c r="KXF41" s="691"/>
      <c r="KXG41" s="691"/>
      <c r="KXH41" s="691"/>
      <c r="KXI41" s="201"/>
      <c r="KXJ41" s="202"/>
      <c r="KXK41" s="203"/>
      <c r="KXL41" s="203"/>
      <c r="KXM41" s="203"/>
      <c r="KXN41" s="691"/>
      <c r="KXO41" s="691"/>
      <c r="KXP41" s="200"/>
      <c r="KXQ41" s="691"/>
      <c r="KXR41" s="691"/>
      <c r="KXS41" s="691"/>
      <c r="KXT41" s="201"/>
      <c r="KXU41" s="202"/>
      <c r="KXV41" s="203"/>
      <c r="KXW41" s="203"/>
      <c r="KXX41" s="203"/>
      <c r="KXY41" s="691"/>
      <c r="KXZ41" s="691"/>
      <c r="KYA41" s="200"/>
      <c r="KYB41" s="691"/>
      <c r="KYC41" s="691"/>
      <c r="KYD41" s="691"/>
      <c r="KYE41" s="201"/>
      <c r="KYF41" s="202"/>
      <c r="KYG41" s="203"/>
      <c r="KYH41" s="203"/>
      <c r="KYI41" s="203"/>
      <c r="KYJ41" s="691"/>
      <c r="KYK41" s="691"/>
      <c r="KYL41" s="200"/>
      <c r="KYM41" s="691"/>
      <c r="KYN41" s="691"/>
      <c r="KYO41" s="691"/>
      <c r="KYP41" s="201"/>
      <c r="KYQ41" s="202"/>
      <c r="KYR41" s="203"/>
      <c r="KYS41" s="203"/>
      <c r="KYT41" s="203"/>
      <c r="KYU41" s="691"/>
      <c r="KYV41" s="691"/>
      <c r="KYW41" s="200"/>
      <c r="KYX41" s="691"/>
      <c r="KYY41" s="691"/>
      <c r="KYZ41" s="691"/>
      <c r="KZA41" s="201"/>
      <c r="KZB41" s="202"/>
      <c r="KZC41" s="203"/>
      <c r="KZD41" s="203"/>
      <c r="KZE41" s="203"/>
      <c r="KZF41" s="691"/>
      <c r="KZG41" s="691"/>
      <c r="KZH41" s="200"/>
      <c r="KZI41" s="691"/>
      <c r="KZJ41" s="691"/>
      <c r="KZK41" s="691"/>
      <c r="KZL41" s="201"/>
      <c r="KZM41" s="202"/>
      <c r="KZN41" s="203"/>
      <c r="KZO41" s="203"/>
      <c r="KZP41" s="203"/>
      <c r="KZQ41" s="691"/>
      <c r="KZR41" s="691"/>
      <c r="KZS41" s="200"/>
      <c r="KZT41" s="691"/>
      <c r="KZU41" s="691"/>
      <c r="KZV41" s="691"/>
      <c r="KZW41" s="201"/>
      <c r="KZX41" s="202"/>
      <c r="KZY41" s="203"/>
      <c r="KZZ41" s="203"/>
      <c r="LAA41" s="203"/>
      <c r="LAB41" s="691"/>
      <c r="LAC41" s="691"/>
      <c r="LAD41" s="200"/>
      <c r="LAE41" s="691"/>
      <c r="LAF41" s="691"/>
      <c r="LAG41" s="691"/>
      <c r="LAH41" s="201"/>
      <c r="LAI41" s="202"/>
      <c r="LAJ41" s="203"/>
      <c r="LAK41" s="203"/>
      <c r="LAL41" s="203"/>
      <c r="LAM41" s="691"/>
      <c r="LAN41" s="691"/>
      <c r="LAO41" s="200"/>
      <c r="LAP41" s="691"/>
      <c r="LAQ41" s="691"/>
      <c r="LAR41" s="691"/>
      <c r="LAS41" s="201"/>
      <c r="LAT41" s="202"/>
      <c r="LAU41" s="203"/>
      <c r="LAV41" s="203"/>
      <c r="LAW41" s="203"/>
      <c r="LAX41" s="691"/>
      <c r="LAY41" s="691"/>
      <c r="LAZ41" s="200"/>
      <c r="LBA41" s="691"/>
      <c r="LBB41" s="691"/>
      <c r="LBC41" s="691"/>
      <c r="LBD41" s="201"/>
      <c r="LBE41" s="202"/>
      <c r="LBF41" s="203"/>
      <c r="LBG41" s="203"/>
      <c r="LBH41" s="203"/>
      <c r="LBI41" s="691"/>
      <c r="LBJ41" s="691"/>
      <c r="LBK41" s="200"/>
      <c r="LBL41" s="691"/>
      <c r="LBM41" s="691"/>
      <c r="LBN41" s="691"/>
      <c r="LBO41" s="201"/>
      <c r="LBP41" s="202"/>
      <c r="LBQ41" s="203"/>
      <c r="LBR41" s="203"/>
      <c r="LBS41" s="203"/>
      <c r="LBT41" s="691"/>
      <c r="LBU41" s="691"/>
      <c r="LBV41" s="200"/>
      <c r="LBW41" s="691"/>
      <c r="LBX41" s="691"/>
      <c r="LBY41" s="691"/>
      <c r="LBZ41" s="201"/>
      <c r="LCA41" s="202"/>
      <c r="LCB41" s="203"/>
      <c r="LCC41" s="203"/>
      <c r="LCD41" s="203"/>
      <c r="LCE41" s="691"/>
      <c r="LCF41" s="691"/>
      <c r="LCG41" s="200"/>
      <c r="LCH41" s="691"/>
      <c r="LCI41" s="691"/>
      <c r="LCJ41" s="691"/>
      <c r="LCK41" s="201"/>
      <c r="LCL41" s="202"/>
      <c r="LCM41" s="203"/>
      <c r="LCN41" s="203"/>
      <c r="LCO41" s="203"/>
      <c r="LCP41" s="691"/>
      <c r="LCQ41" s="691"/>
      <c r="LCR41" s="200"/>
      <c r="LCS41" s="691"/>
      <c r="LCT41" s="691"/>
      <c r="LCU41" s="691"/>
      <c r="LCV41" s="201"/>
      <c r="LCW41" s="202"/>
      <c r="LCX41" s="203"/>
      <c r="LCY41" s="203"/>
      <c r="LCZ41" s="203"/>
      <c r="LDA41" s="691"/>
      <c r="LDB41" s="691"/>
      <c r="LDC41" s="200"/>
      <c r="LDD41" s="691"/>
      <c r="LDE41" s="691"/>
      <c r="LDF41" s="691"/>
      <c r="LDG41" s="201"/>
      <c r="LDH41" s="202"/>
      <c r="LDI41" s="203"/>
      <c r="LDJ41" s="203"/>
      <c r="LDK41" s="203"/>
      <c r="LDL41" s="691"/>
      <c r="LDM41" s="691"/>
      <c r="LDN41" s="200"/>
      <c r="LDO41" s="691"/>
      <c r="LDP41" s="691"/>
      <c r="LDQ41" s="691"/>
      <c r="LDR41" s="201"/>
      <c r="LDS41" s="202"/>
      <c r="LDT41" s="203"/>
      <c r="LDU41" s="203"/>
      <c r="LDV41" s="203"/>
      <c r="LDW41" s="691"/>
      <c r="LDX41" s="691"/>
      <c r="LDY41" s="200"/>
      <c r="LDZ41" s="691"/>
      <c r="LEA41" s="691"/>
      <c r="LEB41" s="691"/>
      <c r="LEC41" s="201"/>
      <c r="LED41" s="202"/>
      <c r="LEE41" s="203"/>
      <c r="LEF41" s="203"/>
      <c r="LEG41" s="203"/>
      <c r="LEH41" s="691"/>
      <c r="LEI41" s="691"/>
      <c r="LEJ41" s="200"/>
      <c r="LEK41" s="691"/>
      <c r="LEL41" s="691"/>
      <c r="LEM41" s="691"/>
      <c r="LEN41" s="201"/>
      <c r="LEO41" s="202"/>
      <c r="LEP41" s="203"/>
      <c r="LEQ41" s="203"/>
      <c r="LER41" s="203"/>
      <c r="LES41" s="691"/>
      <c r="LET41" s="691"/>
      <c r="LEU41" s="200"/>
      <c r="LEV41" s="691"/>
      <c r="LEW41" s="691"/>
      <c r="LEX41" s="691"/>
      <c r="LEY41" s="201"/>
      <c r="LEZ41" s="202"/>
      <c r="LFA41" s="203"/>
      <c r="LFB41" s="203"/>
      <c r="LFC41" s="203"/>
      <c r="LFD41" s="691"/>
      <c r="LFE41" s="691"/>
      <c r="LFF41" s="200"/>
      <c r="LFG41" s="691"/>
      <c r="LFH41" s="691"/>
      <c r="LFI41" s="691"/>
      <c r="LFJ41" s="201"/>
      <c r="LFK41" s="202"/>
      <c r="LFL41" s="203"/>
      <c r="LFM41" s="203"/>
      <c r="LFN41" s="203"/>
      <c r="LFO41" s="691"/>
      <c r="LFP41" s="691"/>
      <c r="LFQ41" s="200"/>
      <c r="LFR41" s="691"/>
      <c r="LFS41" s="691"/>
      <c r="LFT41" s="691"/>
      <c r="LFU41" s="201"/>
      <c r="LFV41" s="202"/>
      <c r="LFW41" s="203"/>
      <c r="LFX41" s="203"/>
      <c r="LFY41" s="203"/>
      <c r="LFZ41" s="691"/>
      <c r="LGA41" s="691"/>
      <c r="LGB41" s="200"/>
      <c r="LGC41" s="691"/>
      <c r="LGD41" s="691"/>
      <c r="LGE41" s="691"/>
      <c r="LGF41" s="201"/>
      <c r="LGG41" s="202"/>
      <c r="LGH41" s="203"/>
      <c r="LGI41" s="203"/>
      <c r="LGJ41" s="203"/>
      <c r="LGK41" s="691"/>
      <c r="LGL41" s="691"/>
      <c r="LGM41" s="200"/>
      <c r="LGN41" s="691"/>
      <c r="LGO41" s="691"/>
      <c r="LGP41" s="691"/>
      <c r="LGQ41" s="201"/>
      <c r="LGR41" s="202"/>
      <c r="LGS41" s="203"/>
      <c r="LGT41" s="203"/>
      <c r="LGU41" s="203"/>
      <c r="LGV41" s="691"/>
      <c r="LGW41" s="691"/>
      <c r="LGX41" s="200"/>
      <c r="LGY41" s="691"/>
      <c r="LGZ41" s="691"/>
      <c r="LHA41" s="691"/>
      <c r="LHB41" s="201"/>
      <c r="LHC41" s="202"/>
      <c r="LHD41" s="203"/>
      <c r="LHE41" s="203"/>
      <c r="LHF41" s="203"/>
      <c r="LHG41" s="691"/>
      <c r="LHH41" s="691"/>
      <c r="LHI41" s="200"/>
      <c r="LHJ41" s="691"/>
      <c r="LHK41" s="691"/>
      <c r="LHL41" s="691"/>
      <c r="LHM41" s="201"/>
      <c r="LHN41" s="202"/>
      <c r="LHO41" s="203"/>
      <c r="LHP41" s="203"/>
      <c r="LHQ41" s="203"/>
      <c r="LHR41" s="691"/>
      <c r="LHS41" s="691"/>
      <c r="LHT41" s="200"/>
      <c r="LHU41" s="691"/>
      <c r="LHV41" s="691"/>
      <c r="LHW41" s="691"/>
      <c r="LHX41" s="201"/>
      <c r="LHY41" s="202"/>
      <c r="LHZ41" s="203"/>
      <c r="LIA41" s="203"/>
      <c r="LIB41" s="203"/>
      <c r="LIC41" s="691"/>
      <c r="LID41" s="691"/>
      <c r="LIE41" s="200"/>
      <c r="LIF41" s="691"/>
      <c r="LIG41" s="691"/>
      <c r="LIH41" s="691"/>
      <c r="LII41" s="201"/>
      <c r="LIJ41" s="202"/>
      <c r="LIK41" s="203"/>
      <c r="LIL41" s="203"/>
      <c r="LIM41" s="203"/>
      <c r="LIN41" s="691"/>
      <c r="LIO41" s="691"/>
      <c r="LIP41" s="200"/>
      <c r="LIQ41" s="691"/>
      <c r="LIR41" s="691"/>
      <c r="LIS41" s="691"/>
      <c r="LIT41" s="201"/>
      <c r="LIU41" s="202"/>
      <c r="LIV41" s="203"/>
      <c r="LIW41" s="203"/>
      <c r="LIX41" s="203"/>
      <c r="LIY41" s="691"/>
      <c r="LIZ41" s="691"/>
      <c r="LJA41" s="200"/>
      <c r="LJB41" s="691"/>
      <c r="LJC41" s="691"/>
      <c r="LJD41" s="691"/>
      <c r="LJE41" s="201"/>
      <c r="LJF41" s="202"/>
      <c r="LJG41" s="203"/>
      <c r="LJH41" s="203"/>
      <c r="LJI41" s="203"/>
      <c r="LJJ41" s="691"/>
      <c r="LJK41" s="691"/>
      <c r="LJL41" s="200"/>
      <c r="LJM41" s="691"/>
      <c r="LJN41" s="691"/>
      <c r="LJO41" s="691"/>
      <c r="LJP41" s="201"/>
      <c r="LJQ41" s="202"/>
      <c r="LJR41" s="203"/>
      <c r="LJS41" s="203"/>
      <c r="LJT41" s="203"/>
      <c r="LJU41" s="691"/>
      <c r="LJV41" s="691"/>
      <c r="LJW41" s="200"/>
      <c r="LJX41" s="691"/>
      <c r="LJY41" s="691"/>
      <c r="LJZ41" s="691"/>
      <c r="LKA41" s="201"/>
      <c r="LKB41" s="202"/>
      <c r="LKC41" s="203"/>
      <c r="LKD41" s="203"/>
      <c r="LKE41" s="203"/>
      <c r="LKF41" s="691"/>
      <c r="LKG41" s="691"/>
      <c r="LKH41" s="200"/>
      <c r="LKI41" s="691"/>
      <c r="LKJ41" s="691"/>
      <c r="LKK41" s="691"/>
      <c r="LKL41" s="201"/>
      <c r="LKM41" s="202"/>
      <c r="LKN41" s="203"/>
      <c r="LKO41" s="203"/>
      <c r="LKP41" s="203"/>
      <c r="LKQ41" s="691"/>
      <c r="LKR41" s="691"/>
      <c r="LKS41" s="200"/>
      <c r="LKT41" s="691"/>
      <c r="LKU41" s="691"/>
      <c r="LKV41" s="691"/>
      <c r="LKW41" s="201"/>
      <c r="LKX41" s="202"/>
      <c r="LKY41" s="203"/>
      <c r="LKZ41" s="203"/>
      <c r="LLA41" s="203"/>
      <c r="LLB41" s="691"/>
      <c r="LLC41" s="691"/>
      <c r="LLD41" s="200"/>
      <c r="LLE41" s="691"/>
      <c r="LLF41" s="691"/>
      <c r="LLG41" s="691"/>
      <c r="LLH41" s="201"/>
      <c r="LLI41" s="202"/>
      <c r="LLJ41" s="203"/>
      <c r="LLK41" s="203"/>
      <c r="LLL41" s="203"/>
      <c r="LLM41" s="691"/>
      <c r="LLN41" s="691"/>
      <c r="LLO41" s="200"/>
      <c r="LLP41" s="691"/>
      <c r="LLQ41" s="691"/>
      <c r="LLR41" s="691"/>
      <c r="LLS41" s="201"/>
      <c r="LLT41" s="202"/>
      <c r="LLU41" s="203"/>
      <c r="LLV41" s="203"/>
      <c r="LLW41" s="203"/>
      <c r="LLX41" s="691"/>
      <c r="LLY41" s="691"/>
      <c r="LLZ41" s="200"/>
      <c r="LMA41" s="691"/>
      <c r="LMB41" s="691"/>
      <c r="LMC41" s="691"/>
      <c r="LMD41" s="201"/>
      <c r="LME41" s="202"/>
      <c r="LMF41" s="203"/>
      <c r="LMG41" s="203"/>
      <c r="LMH41" s="203"/>
      <c r="LMI41" s="691"/>
      <c r="LMJ41" s="691"/>
      <c r="LMK41" s="200"/>
      <c r="LML41" s="691"/>
      <c r="LMM41" s="691"/>
      <c r="LMN41" s="691"/>
      <c r="LMO41" s="201"/>
      <c r="LMP41" s="202"/>
      <c r="LMQ41" s="203"/>
      <c r="LMR41" s="203"/>
      <c r="LMS41" s="203"/>
      <c r="LMT41" s="691"/>
      <c r="LMU41" s="691"/>
      <c r="LMV41" s="200"/>
      <c r="LMW41" s="691"/>
      <c r="LMX41" s="691"/>
      <c r="LMY41" s="691"/>
      <c r="LMZ41" s="201"/>
      <c r="LNA41" s="202"/>
      <c r="LNB41" s="203"/>
      <c r="LNC41" s="203"/>
      <c r="LND41" s="203"/>
      <c r="LNE41" s="691"/>
      <c r="LNF41" s="691"/>
      <c r="LNG41" s="200"/>
      <c r="LNH41" s="691"/>
      <c r="LNI41" s="691"/>
      <c r="LNJ41" s="691"/>
      <c r="LNK41" s="201"/>
      <c r="LNL41" s="202"/>
      <c r="LNM41" s="203"/>
      <c r="LNN41" s="203"/>
      <c r="LNO41" s="203"/>
      <c r="LNP41" s="691"/>
      <c r="LNQ41" s="691"/>
      <c r="LNR41" s="200"/>
      <c r="LNS41" s="691"/>
      <c r="LNT41" s="691"/>
      <c r="LNU41" s="691"/>
      <c r="LNV41" s="201"/>
      <c r="LNW41" s="202"/>
      <c r="LNX41" s="203"/>
      <c r="LNY41" s="203"/>
      <c r="LNZ41" s="203"/>
      <c r="LOA41" s="691"/>
      <c r="LOB41" s="691"/>
      <c r="LOC41" s="200"/>
      <c r="LOD41" s="691"/>
      <c r="LOE41" s="691"/>
      <c r="LOF41" s="691"/>
      <c r="LOG41" s="201"/>
      <c r="LOH41" s="202"/>
      <c r="LOI41" s="203"/>
      <c r="LOJ41" s="203"/>
      <c r="LOK41" s="203"/>
      <c r="LOL41" s="691"/>
      <c r="LOM41" s="691"/>
      <c r="LON41" s="200"/>
      <c r="LOO41" s="691"/>
      <c r="LOP41" s="691"/>
      <c r="LOQ41" s="691"/>
      <c r="LOR41" s="201"/>
      <c r="LOS41" s="202"/>
      <c r="LOT41" s="203"/>
      <c r="LOU41" s="203"/>
      <c r="LOV41" s="203"/>
      <c r="LOW41" s="691"/>
      <c r="LOX41" s="691"/>
      <c r="LOY41" s="200"/>
      <c r="LOZ41" s="691"/>
      <c r="LPA41" s="691"/>
      <c r="LPB41" s="691"/>
      <c r="LPC41" s="201"/>
      <c r="LPD41" s="202"/>
      <c r="LPE41" s="203"/>
      <c r="LPF41" s="203"/>
      <c r="LPG41" s="203"/>
      <c r="LPH41" s="691"/>
      <c r="LPI41" s="691"/>
      <c r="LPJ41" s="200"/>
      <c r="LPK41" s="691"/>
      <c r="LPL41" s="691"/>
      <c r="LPM41" s="691"/>
      <c r="LPN41" s="201"/>
      <c r="LPO41" s="202"/>
      <c r="LPP41" s="203"/>
      <c r="LPQ41" s="203"/>
      <c r="LPR41" s="203"/>
      <c r="LPS41" s="691"/>
      <c r="LPT41" s="691"/>
      <c r="LPU41" s="200"/>
      <c r="LPV41" s="691"/>
      <c r="LPW41" s="691"/>
      <c r="LPX41" s="691"/>
      <c r="LPY41" s="201"/>
      <c r="LPZ41" s="202"/>
      <c r="LQA41" s="203"/>
      <c r="LQB41" s="203"/>
      <c r="LQC41" s="203"/>
      <c r="LQD41" s="691"/>
      <c r="LQE41" s="691"/>
      <c r="LQF41" s="200"/>
      <c r="LQG41" s="691"/>
      <c r="LQH41" s="691"/>
      <c r="LQI41" s="691"/>
      <c r="LQJ41" s="201"/>
      <c r="LQK41" s="202"/>
      <c r="LQL41" s="203"/>
      <c r="LQM41" s="203"/>
      <c r="LQN41" s="203"/>
      <c r="LQO41" s="691"/>
      <c r="LQP41" s="691"/>
      <c r="LQQ41" s="200"/>
      <c r="LQR41" s="691"/>
      <c r="LQS41" s="691"/>
      <c r="LQT41" s="691"/>
      <c r="LQU41" s="201"/>
      <c r="LQV41" s="202"/>
      <c r="LQW41" s="203"/>
      <c r="LQX41" s="203"/>
      <c r="LQY41" s="203"/>
      <c r="LQZ41" s="691"/>
      <c r="LRA41" s="691"/>
      <c r="LRB41" s="200"/>
      <c r="LRC41" s="691"/>
      <c r="LRD41" s="691"/>
      <c r="LRE41" s="691"/>
      <c r="LRF41" s="201"/>
      <c r="LRG41" s="202"/>
      <c r="LRH41" s="203"/>
      <c r="LRI41" s="203"/>
      <c r="LRJ41" s="203"/>
      <c r="LRK41" s="691"/>
      <c r="LRL41" s="691"/>
      <c r="LRM41" s="200"/>
      <c r="LRN41" s="691"/>
      <c r="LRO41" s="691"/>
      <c r="LRP41" s="691"/>
      <c r="LRQ41" s="201"/>
      <c r="LRR41" s="202"/>
      <c r="LRS41" s="203"/>
      <c r="LRT41" s="203"/>
      <c r="LRU41" s="203"/>
      <c r="LRV41" s="691"/>
      <c r="LRW41" s="691"/>
      <c r="LRX41" s="200"/>
      <c r="LRY41" s="691"/>
      <c r="LRZ41" s="691"/>
      <c r="LSA41" s="691"/>
      <c r="LSB41" s="201"/>
      <c r="LSC41" s="202"/>
      <c r="LSD41" s="203"/>
      <c r="LSE41" s="203"/>
      <c r="LSF41" s="203"/>
      <c r="LSG41" s="691"/>
      <c r="LSH41" s="691"/>
      <c r="LSI41" s="200"/>
      <c r="LSJ41" s="691"/>
      <c r="LSK41" s="691"/>
      <c r="LSL41" s="691"/>
      <c r="LSM41" s="201"/>
      <c r="LSN41" s="202"/>
      <c r="LSO41" s="203"/>
      <c r="LSP41" s="203"/>
      <c r="LSQ41" s="203"/>
      <c r="LSR41" s="691"/>
      <c r="LSS41" s="691"/>
      <c r="LST41" s="200"/>
      <c r="LSU41" s="691"/>
      <c r="LSV41" s="691"/>
      <c r="LSW41" s="691"/>
      <c r="LSX41" s="201"/>
      <c r="LSY41" s="202"/>
      <c r="LSZ41" s="203"/>
      <c r="LTA41" s="203"/>
      <c r="LTB41" s="203"/>
      <c r="LTC41" s="691"/>
      <c r="LTD41" s="691"/>
      <c r="LTE41" s="200"/>
      <c r="LTF41" s="691"/>
      <c r="LTG41" s="691"/>
      <c r="LTH41" s="691"/>
      <c r="LTI41" s="201"/>
      <c r="LTJ41" s="202"/>
      <c r="LTK41" s="203"/>
      <c r="LTL41" s="203"/>
      <c r="LTM41" s="203"/>
      <c r="LTN41" s="691"/>
      <c r="LTO41" s="691"/>
      <c r="LTP41" s="200"/>
      <c r="LTQ41" s="691"/>
      <c r="LTR41" s="691"/>
      <c r="LTS41" s="691"/>
      <c r="LTT41" s="201"/>
      <c r="LTU41" s="202"/>
      <c r="LTV41" s="203"/>
      <c r="LTW41" s="203"/>
      <c r="LTX41" s="203"/>
      <c r="LTY41" s="691"/>
      <c r="LTZ41" s="691"/>
      <c r="LUA41" s="200"/>
      <c r="LUB41" s="691"/>
      <c r="LUC41" s="691"/>
      <c r="LUD41" s="691"/>
      <c r="LUE41" s="201"/>
      <c r="LUF41" s="202"/>
      <c r="LUG41" s="203"/>
      <c r="LUH41" s="203"/>
      <c r="LUI41" s="203"/>
      <c r="LUJ41" s="691"/>
      <c r="LUK41" s="691"/>
      <c r="LUL41" s="200"/>
      <c r="LUM41" s="691"/>
      <c r="LUN41" s="691"/>
      <c r="LUO41" s="691"/>
      <c r="LUP41" s="201"/>
      <c r="LUQ41" s="202"/>
      <c r="LUR41" s="203"/>
      <c r="LUS41" s="203"/>
      <c r="LUT41" s="203"/>
      <c r="LUU41" s="691"/>
      <c r="LUV41" s="691"/>
      <c r="LUW41" s="200"/>
      <c r="LUX41" s="691"/>
      <c r="LUY41" s="691"/>
      <c r="LUZ41" s="691"/>
      <c r="LVA41" s="201"/>
      <c r="LVB41" s="202"/>
      <c r="LVC41" s="203"/>
      <c r="LVD41" s="203"/>
      <c r="LVE41" s="203"/>
      <c r="LVF41" s="691"/>
      <c r="LVG41" s="691"/>
      <c r="LVH41" s="200"/>
      <c r="LVI41" s="691"/>
      <c r="LVJ41" s="691"/>
      <c r="LVK41" s="691"/>
      <c r="LVL41" s="201"/>
      <c r="LVM41" s="202"/>
      <c r="LVN41" s="203"/>
      <c r="LVO41" s="203"/>
      <c r="LVP41" s="203"/>
      <c r="LVQ41" s="691"/>
      <c r="LVR41" s="691"/>
      <c r="LVS41" s="200"/>
      <c r="LVT41" s="691"/>
      <c r="LVU41" s="691"/>
      <c r="LVV41" s="691"/>
      <c r="LVW41" s="201"/>
      <c r="LVX41" s="202"/>
      <c r="LVY41" s="203"/>
      <c r="LVZ41" s="203"/>
      <c r="LWA41" s="203"/>
      <c r="LWB41" s="691"/>
      <c r="LWC41" s="691"/>
      <c r="LWD41" s="200"/>
      <c r="LWE41" s="691"/>
      <c r="LWF41" s="691"/>
      <c r="LWG41" s="691"/>
      <c r="LWH41" s="201"/>
      <c r="LWI41" s="202"/>
      <c r="LWJ41" s="203"/>
      <c r="LWK41" s="203"/>
      <c r="LWL41" s="203"/>
      <c r="LWM41" s="691"/>
      <c r="LWN41" s="691"/>
      <c r="LWO41" s="200"/>
      <c r="LWP41" s="691"/>
      <c r="LWQ41" s="691"/>
      <c r="LWR41" s="691"/>
      <c r="LWS41" s="201"/>
      <c r="LWT41" s="202"/>
      <c r="LWU41" s="203"/>
      <c r="LWV41" s="203"/>
      <c r="LWW41" s="203"/>
      <c r="LWX41" s="691"/>
      <c r="LWY41" s="691"/>
      <c r="LWZ41" s="200"/>
      <c r="LXA41" s="691"/>
      <c r="LXB41" s="691"/>
      <c r="LXC41" s="691"/>
      <c r="LXD41" s="201"/>
      <c r="LXE41" s="202"/>
      <c r="LXF41" s="203"/>
      <c r="LXG41" s="203"/>
      <c r="LXH41" s="203"/>
      <c r="LXI41" s="691"/>
      <c r="LXJ41" s="691"/>
      <c r="LXK41" s="200"/>
      <c r="LXL41" s="691"/>
      <c r="LXM41" s="691"/>
      <c r="LXN41" s="691"/>
      <c r="LXO41" s="201"/>
      <c r="LXP41" s="202"/>
      <c r="LXQ41" s="203"/>
      <c r="LXR41" s="203"/>
      <c r="LXS41" s="203"/>
      <c r="LXT41" s="691"/>
      <c r="LXU41" s="691"/>
      <c r="LXV41" s="200"/>
      <c r="LXW41" s="691"/>
      <c r="LXX41" s="691"/>
      <c r="LXY41" s="691"/>
      <c r="LXZ41" s="201"/>
      <c r="LYA41" s="202"/>
      <c r="LYB41" s="203"/>
      <c r="LYC41" s="203"/>
      <c r="LYD41" s="203"/>
      <c r="LYE41" s="691"/>
      <c r="LYF41" s="691"/>
      <c r="LYG41" s="200"/>
      <c r="LYH41" s="691"/>
      <c r="LYI41" s="691"/>
      <c r="LYJ41" s="691"/>
      <c r="LYK41" s="201"/>
      <c r="LYL41" s="202"/>
      <c r="LYM41" s="203"/>
      <c r="LYN41" s="203"/>
      <c r="LYO41" s="203"/>
      <c r="LYP41" s="691"/>
      <c r="LYQ41" s="691"/>
      <c r="LYR41" s="200"/>
      <c r="LYS41" s="691"/>
      <c r="LYT41" s="691"/>
      <c r="LYU41" s="691"/>
      <c r="LYV41" s="201"/>
      <c r="LYW41" s="202"/>
      <c r="LYX41" s="203"/>
      <c r="LYY41" s="203"/>
      <c r="LYZ41" s="203"/>
      <c r="LZA41" s="691"/>
      <c r="LZB41" s="691"/>
      <c r="LZC41" s="200"/>
      <c r="LZD41" s="691"/>
      <c r="LZE41" s="691"/>
      <c r="LZF41" s="691"/>
      <c r="LZG41" s="201"/>
      <c r="LZH41" s="202"/>
      <c r="LZI41" s="203"/>
      <c r="LZJ41" s="203"/>
      <c r="LZK41" s="203"/>
      <c r="LZL41" s="691"/>
      <c r="LZM41" s="691"/>
      <c r="LZN41" s="200"/>
      <c r="LZO41" s="691"/>
      <c r="LZP41" s="691"/>
      <c r="LZQ41" s="691"/>
      <c r="LZR41" s="201"/>
      <c r="LZS41" s="202"/>
      <c r="LZT41" s="203"/>
      <c r="LZU41" s="203"/>
      <c r="LZV41" s="203"/>
      <c r="LZW41" s="691"/>
      <c r="LZX41" s="691"/>
      <c r="LZY41" s="200"/>
      <c r="LZZ41" s="691"/>
      <c r="MAA41" s="691"/>
      <c r="MAB41" s="691"/>
      <c r="MAC41" s="201"/>
      <c r="MAD41" s="202"/>
      <c r="MAE41" s="203"/>
      <c r="MAF41" s="203"/>
      <c r="MAG41" s="203"/>
      <c r="MAH41" s="691"/>
      <c r="MAI41" s="691"/>
      <c r="MAJ41" s="200"/>
      <c r="MAK41" s="691"/>
      <c r="MAL41" s="691"/>
      <c r="MAM41" s="691"/>
      <c r="MAN41" s="201"/>
      <c r="MAO41" s="202"/>
      <c r="MAP41" s="203"/>
      <c r="MAQ41" s="203"/>
      <c r="MAR41" s="203"/>
      <c r="MAS41" s="691"/>
      <c r="MAT41" s="691"/>
      <c r="MAU41" s="200"/>
      <c r="MAV41" s="691"/>
      <c r="MAW41" s="691"/>
      <c r="MAX41" s="691"/>
      <c r="MAY41" s="201"/>
      <c r="MAZ41" s="202"/>
      <c r="MBA41" s="203"/>
      <c r="MBB41" s="203"/>
      <c r="MBC41" s="203"/>
      <c r="MBD41" s="691"/>
      <c r="MBE41" s="691"/>
      <c r="MBF41" s="200"/>
      <c r="MBG41" s="691"/>
      <c r="MBH41" s="691"/>
      <c r="MBI41" s="691"/>
      <c r="MBJ41" s="201"/>
      <c r="MBK41" s="202"/>
      <c r="MBL41" s="203"/>
      <c r="MBM41" s="203"/>
      <c r="MBN41" s="203"/>
      <c r="MBO41" s="691"/>
      <c r="MBP41" s="691"/>
      <c r="MBQ41" s="200"/>
      <c r="MBR41" s="691"/>
      <c r="MBS41" s="691"/>
      <c r="MBT41" s="691"/>
      <c r="MBU41" s="201"/>
      <c r="MBV41" s="202"/>
      <c r="MBW41" s="203"/>
      <c r="MBX41" s="203"/>
      <c r="MBY41" s="203"/>
      <c r="MBZ41" s="691"/>
      <c r="MCA41" s="691"/>
      <c r="MCB41" s="200"/>
      <c r="MCC41" s="691"/>
      <c r="MCD41" s="691"/>
      <c r="MCE41" s="691"/>
      <c r="MCF41" s="201"/>
      <c r="MCG41" s="202"/>
      <c r="MCH41" s="203"/>
      <c r="MCI41" s="203"/>
      <c r="MCJ41" s="203"/>
      <c r="MCK41" s="691"/>
      <c r="MCL41" s="691"/>
      <c r="MCM41" s="200"/>
      <c r="MCN41" s="691"/>
      <c r="MCO41" s="691"/>
      <c r="MCP41" s="691"/>
      <c r="MCQ41" s="201"/>
      <c r="MCR41" s="202"/>
      <c r="MCS41" s="203"/>
      <c r="MCT41" s="203"/>
      <c r="MCU41" s="203"/>
      <c r="MCV41" s="691"/>
      <c r="MCW41" s="691"/>
      <c r="MCX41" s="200"/>
      <c r="MCY41" s="691"/>
      <c r="MCZ41" s="691"/>
      <c r="MDA41" s="691"/>
      <c r="MDB41" s="201"/>
      <c r="MDC41" s="202"/>
      <c r="MDD41" s="203"/>
      <c r="MDE41" s="203"/>
      <c r="MDF41" s="203"/>
      <c r="MDG41" s="691"/>
      <c r="MDH41" s="691"/>
      <c r="MDI41" s="200"/>
      <c r="MDJ41" s="691"/>
      <c r="MDK41" s="691"/>
      <c r="MDL41" s="691"/>
      <c r="MDM41" s="201"/>
      <c r="MDN41" s="202"/>
      <c r="MDO41" s="203"/>
      <c r="MDP41" s="203"/>
      <c r="MDQ41" s="203"/>
      <c r="MDR41" s="691"/>
      <c r="MDS41" s="691"/>
      <c r="MDT41" s="200"/>
      <c r="MDU41" s="691"/>
      <c r="MDV41" s="691"/>
      <c r="MDW41" s="691"/>
      <c r="MDX41" s="201"/>
      <c r="MDY41" s="202"/>
      <c r="MDZ41" s="203"/>
      <c r="MEA41" s="203"/>
      <c r="MEB41" s="203"/>
      <c r="MEC41" s="691"/>
      <c r="MED41" s="691"/>
      <c r="MEE41" s="200"/>
      <c r="MEF41" s="691"/>
      <c r="MEG41" s="691"/>
      <c r="MEH41" s="691"/>
      <c r="MEI41" s="201"/>
      <c r="MEJ41" s="202"/>
      <c r="MEK41" s="203"/>
      <c r="MEL41" s="203"/>
      <c r="MEM41" s="203"/>
      <c r="MEN41" s="691"/>
      <c r="MEO41" s="691"/>
      <c r="MEP41" s="200"/>
      <c r="MEQ41" s="691"/>
      <c r="MER41" s="691"/>
      <c r="MES41" s="691"/>
      <c r="MET41" s="201"/>
      <c r="MEU41" s="202"/>
      <c r="MEV41" s="203"/>
      <c r="MEW41" s="203"/>
      <c r="MEX41" s="203"/>
      <c r="MEY41" s="691"/>
      <c r="MEZ41" s="691"/>
      <c r="MFA41" s="200"/>
      <c r="MFB41" s="691"/>
      <c r="MFC41" s="691"/>
      <c r="MFD41" s="691"/>
      <c r="MFE41" s="201"/>
      <c r="MFF41" s="202"/>
      <c r="MFG41" s="203"/>
      <c r="MFH41" s="203"/>
      <c r="MFI41" s="203"/>
      <c r="MFJ41" s="691"/>
      <c r="MFK41" s="691"/>
      <c r="MFL41" s="200"/>
      <c r="MFM41" s="691"/>
      <c r="MFN41" s="691"/>
      <c r="MFO41" s="691"/>
      <c r="MFP41" s="201"/>
      <c r="MFQ41" s="202"/>
      <c r="MFR41" s="203"/>
      <c r="MFS41" s="203"/>
      <c r="MFT41" s="203"/>
      <c r="MFU41" s="691"/>
      <c r="MFV41" s="691"/>
      <c r="MFW41" s="200"/>
      <c r="MFX41" s="691"/>
      <c r="MFY41" s="691"/>
      <c r="MFZ41" s="691"/>
      <c r="MGA41" s="201"/>
      <c r="MGB41" s="202"/>
      <c r="MGC41" s="203"/>
      <c r="MGD41" s="203"/>
      <c r="MGE41" s="203"/>
      <c r="MGF41" s="691"/>
      <c r="MGG41" s="691"/>
      <c r="MGH41" s="200"/>
      <c r="MGI41" s="691"/>
      <c r="MGJ41" s="691"/>
      <c r="MGK41" s="691"/>
      <c r="MGL41" s="201"/>
      <c r="MGM41" s="202"/>
      <c r="MGN41" s="203"/>
      <c r="MGO41" s="203"/>
      <c r="MGP41" s="203"/>
      <c r="MGQ41" s="691"/>
      <c r="MGR41" s="691"/>
      <c r="MGS41" s="200"/>
      <c r="MGT41" s="691"/>
      <c r="MGU41" s="691"/>
      <c r="MGV41" s="691"/>
      <c r="MGW41" s="201"/>
      <c r="MGX41" s="202"/>
      <c r="MGY41" s="203"/>
      <c r="MGZ41" s="203"/>
      <c r="MHA41" s="203"/>
      <c r="MHB41" s="691"/>
      <c r="MHC41" s="691"/>
      <c r="MHD41" s="200"/>
      <c r="MHE41" s="691"/>
      <c r="MHF41" s="691"/>
      <c r="MHG41" s="691"/>
      <c r="MHH41" s="201"/>
      <c r="MHI41" s="202"/>
      <c r="MHJ41" s="203"/>
      <c r="MHK41" s="203"/>
      <c r="MHL41" s="203"/>
      <c r="MHM41" s="691"/>
      <c r="MHN41" s="691"/>
      <c r="MHO41" s="200"/>
      <c r="MHP41" s="691"/>
      <c r="MHQ41" s="691"/>
      <c r="MHR41" s="691"/>
      <c r="MHS41" s="201"/>
      <c r="MHT41" s="202"/>
      <c r="MHU41" s="203"/>
      <c r="MHV41" s="203"/>
      <c r="MHW41" s="203"/>
      <c r="MHX41" s="691"/>
      <c r="MHY41" s="691"/>
      <c r="MHZ41" s="200"/>
      <c r="MIA41" s="691"/>
      <c r="MIB41" s="691"/>
      <c r="MIC41" s="691"/>
      <c r="MID41" s="201"/>
      <c r="MIE41" s="202"/>
      <c r="MIF41" s="203"/>
      <c r="MIG41" s="203"/>
      <c r="MIH41" s="203"/>
      <c r="MII41" s="691"/>
      <c r="MIJ41" s="691"/>
      <c r="MIK41" s="200"/>
      <c r="MIL41" s="691"/>
      <c r="MIM41" s="691"/>
      <c r="MIN41" s="691"/>
      <c r="MIO41" s="201"/>
      <c r="MIP41" s="202"/>
      <c r="MIQ41" s="203"/>
      <c r="MIR41" s="203"/>
      <c r="MIS41" s="203"/>
      <c r="MIT41" s="691"/>
      <c r="MIU41" s="691"/>
      <c r="MIV41" s="200"/>
      <c r="MIW41" s="691"/>
      <c r="MIX41" s="691"/>
      <c r="MIY41" s="691"/>
      <c r="MIZ41" s="201"/>
      <c r="MJA41" s="202"/>
      <c r="MJB41" s="203"/>
      <c r="MJC41" s="203"/>
      <c r="MJD41" s="203"/>
      <c r="MJE41" s="691"/>
      <c r="MJF41" s="691"/>
      <c r="MJG41" s="200"/>
      <c r="MJH41" s="691"/>
      <c r="MJI41" s="691"/>
      <c r="MJJ41" s="691"/>
      <c r="MJK41" s="201"/>
      <c r="MJL41" s="202"/>
      <c r="MJM41" s="203"/>
      <c r="MJN41" s="203"/>
      <c r="MJO41" s="203"/>
      <c r="MJP41" s="691"/>
      <c r="MJQ41" s="691"/>
      <c r="MJR41" s="200"/>
      <c r="MJS41" s="691"/>
      <c r="MJT41" s="691"/>
      <c r="MJU41" s="691"/>
      <c r="MJV41" s="201"/>
      <c r="MJW41" s="202"/>
      <c r="MJX41" s="203"/>
      <c r="MJY41" s="203"/>
      <c r="MJZ41" s="203"/>
      <c r="MKA41" s="691"/>
      <c r="MKB41" s="691"/>
      <c r="MKC41" s="200"/>
      <c r="MKD41" s="691"/>
      <c r="MKE41" s="691"/>
      <c r="MKF41" s="691"/>
      <c r="MKG41" s="201"/>
      <c r="MKH41" s="202"/>
      <c r="MKI41" s="203"/>
      <c r="MKJ41" s="203"/>
      <c r="MKK41" s="203"/>
      <c r="MKL41" s="691"/>
      <c r="MKM41" s="691"/>
      <c r="MKN41" s="200"/>
      <c r="MKO41" s="691"/>
      <c r="MKP41" s="691"/>
      <c r="MKQ41" s="691"/>
      <c r="MKR41" s="201"/>
      <c r="MKS41" s="202"/>
      <c r="MKT41" s="203"/>
      <c r="MKU41" s="203"/>
      <c r="MKV41" s="203"/>
      <c r="MKW41" s="691"/>
      <c r="MKX41" s="691"/>
      <c r="MKY41" s="200"/>
      <c r="MKZ41" s="691"/>
      <c r="MLA41" s="691"/>
      <c r="MLB41" s="691"/>
      <c r="MLC41" s="201"/>
      <c r="MLD41" s="202"/>
      <c r="MLE41" s="203"/>
      <c r="MLF41" s="203"/>
      <c r="MLG41" s="203"/>
      <c r="MLH41" s="691"/>
      <c r="MLI41" s="691"/>
      <c r="MLJ41" s="200"/>
      <c r="MLK41" s="691"/>
      <c r="MLL41" s="691"/>
      <c r="MLM41" s="691"/>
      <c r="MLN41" s="201"/>
      <c r="MLO41" s="202"/>
      <c r="MLP41" s="203"/>
      <c r="MLQ41" s="203"/>
      <c r="MLR41" s="203"/>
      <c r="MLS41" s="691"/>
      <c r="MLT41" s="691"/>
      <c r="MLU41" s="200"/>
      <c r="MLV41" s="691"/>
      <c r="MLW41" s="691"/>
      <c r="MLX41" s="691"/>
      <c r="MLY41" s="201"/>
      <c r="MLZ41" s="202"/>
      <c r="MMA41" s="203"/>
      <c r="MMB41" s="203"/>
      <c r="MMC41" s="203"/>
      <c r="MMD41" s="691"/>
      <c r="MME41" s="691"/>
      <c r="MMF41" s="200"/>
      <c r="MMG41" s="691"/>
      <c r="MMH41" s="691"/>
      <c r="MMI41" s="691"/>
      <c r="MMJ41" s="201"/>
      <c r="MMK41" s="202"/>
      <c r="MML41" s="203"/>
      <c r="MMM41" s="203"/>
      <c r="MMN41" s="203"/>
      <c r="MMO41" s="691"/>
      <c r="MMP41" s="691"/>
      <c r="MMQ41" s="200"/>
      <c r="MMR41" s="691"/>
      <c r="MMS41" s="691"/>
      <c r="MMT41" s="691"/>
      <c r="MMU41" s="201"/>
      <c r="MMV41" s="202"/>
      <c r="MMW41" s="203"/>
      <c r="MMX41" s="203"/>
      <c r="MMY41" s="203"/>
      <c r="MMZ41" s="691"/>
      <c r="MNA41" s="691"/>
      <c r="MNB41" s="200"/>
      <c r="MNC41" s="691"/>
      <c r="MND41" s="691"/>
      <c r="MNE41" s="691"/>
      <c r="MNF41" s="201"/>
      <c r="MNG41" s="202"/>
      <c r="MNH41" s="203"/>
      <c r="MNI41" s="203"/>
      <c r="MNJ41" s="203"/>
      <c r="MNK41" s="691"/>
      <c r="MNL41" s="691"/>
      <c r="MNM41" s="200"/>
      <c r="MNN41" s="691"/>
      <c r="MNO41" s="691"/>
      <c r="MNP41" s="691"/>
      <c r="MNQ41" s="201"/>
      <c r="MNR41" s="202"/>
      <c r="MNS41" s="203"/>
      <c r="MNT41" s="203"/>
      <c r="MNU41" s="203"/>
      <c r="MNV41" s="691"/>
      <c r="MNW41" s="691"/>
      <c r="MNX41" s="200"/>
      <c r="MNY41" s="691"/>
      <c r="MNZ41" s="691"/>
      <c r="MOA41" s="691"/>
      <c r="MOB41" s="201"/>
      <c r="MOC41" s="202"/>
      <c r="MOD41" s="203"/>
      <c r="MOE41" s="203"/>
      <c r="MOF41" s="203"/>
      <c r="MOG41" s="691"/>
      <c r="MOH41" s="691"/>
      <c r="MOI41" s="200"/>
      <c r="MOJ41" s="691"/>
      <c r="MOK41" s="691"/>
      <c r="MOL41" s="691"/>
      <c r="MOM41" s="201"/>
      <c r="MON41" s="202"/>
      <c r="MOO41" s="203"/>
      <c r="MOP41" s="203"/>
      <c r="MOQ41" s="203"/>
      <c r="MOR41" s="691"/>
      <c r="MOS41" s="691"/>
      <c r="MOT41" s="200"/>
      <c r="MOU41" s="691"/>
      <c r="MOV41" s="691"/>
      <c r="MOW41" s="691"/>
      <c r="MOX41" s="201"/>
      <c r="MOY41" s="202"/>
      <c r="MOZ41" s="203"/>
      <c r="MPA41" s="203"/>
      <c r="MPB41" s="203"/>
      <c r="MPC41" s="691"/>
      <c r="MPD41" s="691"/>
      <c r="MPE41" s="200"/>
      <c r="MPF41" s="691"/>
      <c r="MPG41" s="691"/>
      <c r="MPH41" s="691"/>
      <c r="MPI41" s="201"/>
      <c r="MPJ41" s="202"/>
      <c r="MPK41" s="203"/>
      <c r="MPL41" s="203"/>
      <c r="MPM41" s="203"/>
      <c r="MPN41" s="691"/>
      <c r="MPO41" s="691"/>
      <c r="MPP41" s="200"/>
      <c r="MPQ41" s="691"/>
      <c r="MPR41" s="691"/>
      <c r="MPS41" s="691"/>
      <c r="MPT41" s="201"/>
      <c r="MPU41" s="202"/>
      <c r="MPV41" s="203"/>
      <c r="MPW41" s="203"/>
      <c r="MPX41" s="203"/>
      <c r="MPY41" s="691"/>
      <c r="MPZ41" s="691"/>
      <c r="MQA41" s="200"/>
      <c r="MQB41" s="691"/>
      <c r="MQC41" s="691"/>
      <c r="MQD41" s="691"/>
      <c r="MQE41" s="201"/>
      <c r="MQF41" s="202"/>
      <c r="MQG41" s="203"/>
      <c r="MQH41" s="203"/>
      <c r="MQI41" s="203"/>
      <c r="MQJ41" s="691"/>
      <c r="MQK41" s="691"/>
      <c r="MQL41" s="200"/>
      <c r="MQM41" s="691"/>
      <c r="MQN41" s="691"/>
      <c r="MQO41" s="691"/>
      <c r="MQP41" s="201"/>
      <c r="MQQ41" s="202"/>
      <c r="MQR41" s="203"/>
      <c r="MQS41" s="203"/>
      <c r="MQT41" s="203"/>
      <c r="MQU41" s="691"/>
      <c r="MQV41" s="691"/>
      <c r="MQW41" s="200"/>
      <c r="MQX41" s="691"/>
      <c r="MQY41" s="691"/>
      <c r="MQZ41" s="691"/>
      <c r="MRA41" s="201"/>
      <c r="MRB41" s="202"/>
      <c r="MRC41" s="203"/>
      <c r="MRD41" s="203"/>
      <c r="MRE41" s="203"/>
      <c r="MRF41" s="691"/>
      <c r="MRG41" s="691"/>
      <c r="MRH41" s="200"/>
      <c r="MRI41" s="691"/>
      <c r="MRJ41" s="691"/>
      <c r="MRK41" s="691"/>
      <c r="MRL41" s="201"/>
      <c r="MRM41" s="202"/>
      <c r="MRN41" s="203"/>
      <c r="MRO41" s="203"/>
      <c r="MRP41" s="203"/>
      <c r="MRQ41" s="691"/>
      <c r="MRR41" s="691"/>
      <c r="MRS41" s="200"/>
      <c r="MRT41" s="691"/>
      <c r="MRU41" s="691"/>
      <c r="MRV41" s="691"/>
      <c r="MRW41" s="201"/>
      <c r="MRX41" s="202"/>
      <c r="MRY41" s="203"/>
      <c r="MRZ41" s="203"/>
      <c r="MSA41" s="203"/>
      <c r="MSB41" s="691"/>
      <c r="MSC41" s="691"/>
      <c r="MSD41" s="200"/>
      <c r="MSE41" s="691"/>
      <c r="MSF41" s="691"/>
      <c r="MSG41" s="691"/>
      <c r="MSH41" s="201"/>
      <c r="MSI41" s="202"/>
      <c r="MSJ41" s="203"/>
      <c r="MSK41" s="203"/>
      <c r="MSL41" s="203"/>
      <c r="MSM41" s="691"/>
      <c r="MSN41" s="691"/>
      <c r="MSO41" s="200"/>
      <c r="MSP41" s="691"/>
      <c r="MSQ41" s="691"/>
      <c r="MSR41" s="691"/>
      <c r="MSS41" s="201"/>
      <c r="MST41" s="202"/>
      <c r="MSU41" s="203"/>
      <c r="MSV41" s="203"/>
      <c r="MSW41" s="203"/>
      <c r="MSX41" s="691"/>
      <c r="MSY41" s="691"/>
      <c r="MSZ41" s="200"/>
      <c r="MTA41" s="691"/>
      <c r="MTB41" s="691"/>
      <c r="MTC41" s="691"/>
      <c r="MTD41" s="201"/>
      <c r="MTE41" s="202"/>
      <c r="MTF41" s="203"/>
      <c r="MTG41" s="203"/>
      <c r="MTH41" s="203"/>
      <c r="MTI41" s="691"/>
      <c r="MTJ41" s="691"/>
      <c r="MTK41" s="200"/>
      <c r="MTL41" s="691"/>
      <c r="MTM41" s="691"/>
      <c r="MTN41" s="691"/>
      <c r="MTO41" s="201"/>
      <c r="MTP41" s="202"/>
      <c r="MTQ41" s="203"/>
      <c r="MTR41" s="203"/>
      <c r="MTS41" s="203"/>
      <c r="MTT41" s="691"/>
      <c r="MTU41" s="691"/>
      <c r="MTV41" s="200"/>
      <c r="MTW41" s="691"/>
      <c r="MTX41" s="691"/>
      <c r="MTY41" s="691"/>
      <c r="MTZ41" s="201"/>
      <c r="MUA41" s="202"/>
      <c r="MUB41" s="203"/>
      <c r="MUC41" s="203"/>
      <c r="MUD41" s="203"/>
      <c r="MUE41" s="691"/>
      <c r="MUF41" s="691"/>
      <c r="MUG41" s="200"/>
      <c r="MUH41" s="691"/>
      <c r="MUI41" s="691"/>
      <c r="MUJ41" s="691"/>
      <c r="MUK41" s="201"/>
      <c r="MUL41" s="202"/>
      <c r="MUM41" s="203"/>
      <c r="MUN41" s="203"/>
      <c r="MUO41" s="203"/>
      <c r="MUP41" s="691"/>
      <c r="MUQ41" s="691"/>
      <c r="MUR41" s="200"/>
      <c r="MUS41" s="691"/>
      <c r="MUT41" s="691"/>
      <c r="MUU41" s="691"/>
      <c r="MUV41" s="201"/>
      <c r="MUW41" s="202"/>
      <c r="MUX41" s="203"/>
      <c r="MUY41" s="203"/>
      <c r="MUZ41" s="203"/>
      <c r="MVA41" s="691"/>
      <c r="MVB41" s="691"/>
      <c r="MVC41" s="200"/>
      <c r="MVD41" s="691"/>
      <c r="MVE41" s="691"/>
      <c r="MVF41" s="691"/>
      <c r="MVG41" s="201"/>
      <c r="MVH41" s="202"/>
      <c r="MVI41" s="203"/>
      <c r="MVJ41" s="203"/>
      <c r="MVK41" s="203"/>
      <c r="MVL41" s="691"/>
      <c r="MVM41" s="691"/>
      <c r="MVN41" s="200"/>
      <c r="MVO41" s="691"/>
      <c r="MVP41" s="691"/>
      <c r="MVQ41" s="691"/>
      <c r="MVR41" s="201"/>
      <c r="MVS41" s="202"/>
      <c r="MVT41" s="203"/>
      <c r="MVU41" s="203"/>
      <c r="MVV41" s="203"/>
      <c r="MVW41" s="691"/>
      <c r="MVX41" s="691"/>
      <c r="MVY41" s="200"/>
      <c r="MVZ41" s="691"/>
      <c r="MWA41" s="691"/>
      <c r="MWB41" s="691"/>
      <c r="MWC41" s="201"/>
      <c r="MWD41" s="202"/>
      <c r="MWE41" s="203"/>
      <c r="MWF41" s="203"/>
      <c r="MWG41" s="203"/>
      <c r="MWH41" s="691"/>
      <c r="MWI41" s="691"/>
      <c r="MWJ41" s="200"/>
      <c r="MWK41" s="691"/>
      <c r="MWL41" s="691"/>
      <c r="MWM41" s="691"/>
      <c r="MWN41" s="201"/>
      <c r="MWO41" s="202"/>
      <c r="MWP41" s="203"/>
      <c r="MWQ41" s="203"/>
      <c r="MWR41" s="203"/>
      <c r="MWS41" s="691"/>
      <c r="MWT41" s="691"/>
      <c r="MWU41" s="200"/>
      <c r="MWV41" s="691"/>
      <c r="MWW41" s="691"/>
      <c r="MWX41" s="691"/>
      <c r="MWY41" s="201"/>
      <c r="MWZ41" s="202"/>
      <c r="MXA41" s="203"/>
      <c r="MXB41" s="203"/>
      <c r="MXC41" s="203"/>
      <c r="MXD41" s="691"/>
      <c r="MXE41" s="691"/>
      <c r="MXF41" s="200"/>
      <c r="MXG41" s="691"/>
      <c r="MXH41" s="691"/>
      <c r="MXI41" s="691"/>
      <c r="MXJ41" s="201"/>
      <c r="MXK41" s="202"/>
      <c r="MXL41" s="203"/>
      <c r="MXM41" s="203"/>
      <c r="MXN41" s="203"/>
      <c r="MXO41" s="691"/>
      <c r="MXP41" s="691"/>
      <c r="MXQ41" s="200"/>
      <c r="MXR41" s="691"/>
      <c r="MXS41" s="691"/>
      <c r="MXT41" s="691"/>
      <c r="MXU41" s="201"/>
      <c r="MXV41" s="202"/>
      <c r="MXW41" s="203"/>
      <c r="MXX41" s="203"/>
      <c r="MXY41" s="203"/>
      <c r="MXZ41" s="691"/>
      <c r="MYA41" s="691"/>
      <c r="MYB41" s="200"/>
      <c r="MYC41" s="691"/>
      <c r="MYD41" s="691"/>
      <c r="MYE41" s="691"/>
      <c r="MYF41" s="201"/>
      <c r="MYG41" s="202"/>
      <c r="MYH41" s="203"/>
      <c r="MYI41" s="203"/>
      <c r="MYJ41" s="203"/>
      <c r="MYK41" s="691"/>
      <c r="MYL41" s="691"/>
      <c r="MYM41" s="200"/>
      <c r="MYN41" s="691"/>
      <c r="MYO41" s="691"/>
      <c r="MYP41" s="691"/>
      <c r="MYQ41" s="201"/>
      <c r="MYR41" s="202"/>
      <c r="MYS41" s="203"/>
      <c r="MYT41" s="203"/>
      <c r="MYU41" s="203"/>
      <c r="MYV41" s="691"/>
      <c r="MYW41" s="691"/>
      <c r="MYX41" s="200"/>
      <c r="MYY41" s="691"/>
      <c r="MYZ41" s="691"/>
      <c r="MZA41" s="691"/>
      <c r="MZB41" s="201"/>
      <c r="MZC41" s="202"/>
      <c r="MZD41" s="203"/>
      <c r="MZE41" s="203"/>
      <c r="MZF41" s="203"/>
      <c r="MZG41" s="691"/>
      <c r="MZH41" s="691"/>
      <c r="MZI41" s="200"/>
      <c r="MZJ41" s="691"/>
      <c r="MZK41" s="691"/>
      <c r="MZL41" s="691"/>
      <c r="MZM41" s="201"/>
      <c r="MZN41" s="202"/>
      <c r="MZO41" s="203"/>
      <c r="MZP41" s="203"/>
      <c r="MZQ41" s="203"/>
      <c r="MZR41" s="691"/>
      <c r="MZS41" s="691"/>
      <c r="MZT41" s="200"/>
      <c r="MZU41" s="691"/>
      <c r="MZV41" s="691"/>
      <c r="MZW41" s="691"/>
      <c r="MZX41" s="201"/>
      <c r="MZY41" s="202"/>
      <c r="MZZ41" s="203"/>
      <c r="NAA41" s="203"/>
      <c r="NAB41" s="203"/>
      <c r="NAC41" s="691"/>
      <c r="NAD41" s="691"/>
      <c r="NAE41" s="200"/>
      <c r="NAF41" s="691"/>
      <c r="NAG41" s="691"/>
      <c r="NAH41" s="691"/>
      <c r="NAI41" s="201"/>
      <c r="NAJ41" s="202"/>
      <c r="NAK41" s="203"/>
      <c r="NAL41" s="203"/>
      <c r="NAM41" s="203"/>
      <c r="NAN41" s="691"/>
      <c r="NAO41" s="691"/>
      <c r="NAP41" s="200"/>
      <c r="NAQ41" s="691"/>
      <c r="NAR41" s="691"/>
      <c r="NAS41" s="691"/>
      <c r="NAT41" s="201"/>
      <c r="NAU41" s="202"/>
      <c r="NAV41" s="203"/>
      <c r="NAW41" s="203"/>
      <c r="NAX41" s="203"/>
      <c r="NAY41" s="691"/>
      <c r="NAZ41" s="691"/>
      <c r="NBA41" s="200"/>
      <c r="NBB41" s="691"/>
      <c r="NBC41" s="691"/>
      <c r="NBD41" s="691"/>
      <c r="NBE41" s="201"/>
      <c r="NBF41" s="202"/>
      <c r="NBG41" s="203"/>
      <c r="NBH41" s="203"/>
      <c r="NBI41" s="203"/>
      <c r="NBJ41" s="691"/>
      <c r="NBK41" s="691"/>
      <c r="NBL41" s="200"/>
      <c r="NBM41" s="691"/>
      <c r="NBN41" s="691"/>
      <c r="NBO41" s="691"/>
      <c r="NBP41" s="201"/>
      <c r="NBQ41" s="202"/>
      <c r="NBR41" s="203"/>
      <c r="NBS41" s="203"/>
      <c r="NBT41" s="203"/>
      <c r="NBU41" s="691"/>
      <c r="NBV41" s="691"/>
      <c r="NBW41" s="200"/>
      <c r="NBX41" s="691"/>
      <c r="NBY41" s="691"/>
      <c r="NBZ41" s="691"/>
      <c r="NCA41" s="201"/>
      <c r="NCB41" s="202"/>
      <c r="NCC41" s="203"/>
      <c r="NCD41" s="203"/>
      <c r="NCE41" s="203"/>
      <c r="NCF41" s="691"/>
      <c r="NCG41" s="691"/>
      <c r="NCH41" s="200"/>
      <c r="NCI41" s="691"/>
      <c r="NCJ41" s="691"/>
      <c r="NCK41" s="691"/>
      <c r="NCL41" s="201"/>
      <c r="NCM41" s="202"/>
      <c r="NCN41" s="203"/>
      <c r="NCO41" s="203"/>
      <c r="NCP41" s="203"/>
      <c r="NCQ41" s="691"/>
      <c r="NCR41" s="691"/>
      <c r="NCS41" s="200"/>
      <c r="NCT41" s="691"/>
      <c r="NCU41" s="691"/>
      <c r="NCV41" s="691"/>
      <c r="NCW41" s="201"/>
      <c r="NCX41" s="202"/>
      <c r="NCY41" s="203"/>
      <c r="NCZ41" s="203"/>
      <c r="NDA41" s="203"/>
      <c r="NDB41" s="691"/>
      <c r="NDC41" s="691"/>
      <c r="NDD41" s="200"/>
      <c r="NDE41" s="691"/>
      <c r="NDF41" s="691"/>
      <c r="NDG41" s="691"/>
      <c r="NDH41" s="201"/>
      <c r="NDI41" s="202"/>
      <c r="NDJ41" s="203"/>
      <c r="NDK41" s="203"/>
      <c r="NDL41" s="203"/>
      <c r="NDM41" s="691"/>
      <c r="NDN41" s="691"/>
      <c r="NDO41" s="200"/>
      <c r="NDP41" s="691"/>
      <c r="NDQ41" s="691"/>
      <c r="NDR41" s="691"/>
      <c r="NDS41" s="201"/>
      <c r="NDT41" s="202"/>
      <c r="NDU41" s="203"/>
      <c r="NDV41" s="203"/>
      <c r="NDW41" s="203"/>
      <c r="NDX41" s="691"/>
      <c r="NDY41" s="691"/>
      <c r="NDZ41" s="200"/>
      <c r="NEA41" s="691"/>
      <c r="NEB41" s="691"/>
      <c r="NEC41" s="691"/>
      <c r="NED41" s="201"/>
      <c r="NEE41" s="202"/>
      <c r="NEF41" s="203"/>
      <c r="NEG41" s="203"/>
      <c r="NEH41" s="203"/>
      <c r="NEI41" s="691"/>
      <c r="NEJ41" s="691"/>
      <c r="NEK41" s="200"/>
      <c r="NEL41" s="691"/>
      <c r="NEM41" s="691"/>
      <c r="NEN41" s="691"/>
      <c r="NEO41" s="201"/>
      <c r="NEP41" s="202"/>
      <c r="NEQ41" s="203"/>
      <c r="NER41" s="203"/>
      <c r="NES41" s="203"/>
      <c r="NET41" s="691"/>
      <c r="NEU41" s="691"/>
      <c r="NEV41" s="200"/>
      <c r="NEW41" s="691"/>
      <c r="NEX41" s="691"/>
      <c r="NEY41" s="691"/>
      <c r="NEZ41" s="201"/>
      <c r="NFA41" s="202"/>
      <c r="NFB41" s="203"/>
      <c r="NFC41" s="203"/>
      <c r="NFD41" s="203"/>
      <c r="NFE41" s="691"/>
      <c r="NFF41" s="691"/>
      <c r="NFG41" s="200"/>
      <c r="NFH41" s="691"/>
      <c r="NFI41" s="691"/>
      <c r="NFJ41" s="691"/>
      <c r="NFK41" s="201"/>
      <c r="NFL41" s="202"/>
      <c r="NFM41" s="203"/>
      <c r="NFN41" s="203"/>
      <c r="NFO41" s="203"/>
      <c r="NFP41" s="691"/>
      <c r="NFQ41" s="691"/>
      <c r="NFR41" s="200"/>
      <c r="NFS41" s="691"/>
      <c r="NFT41" s="691"/>
      <c r="NFU41" s="691"/>
      <c r="NFV41" s="201"/>
      <c r="NFW41" s="202"/>
      <c r="NFX41" s="203"/>
      <c r="NFY41" s="203"/>
      <c r="NFZ41" s="203"/>
      <c r="NGA41" s="691"/>
      <c r="NGB41" s="691"/>
      <c r="NGC41" s="200"/>
      <c r="NGD41" s="691"/>
      <c r="NGE41" s="691"/>
      <c r="NGF41" s="691"/>
      <c r="NGG41" s="201"/>
      <c r="NGH41" s="202"/>
      <c r="NGI41" s="203"/>
      <c r="NGJ41" s="203"/>
      <c r="NGK41" s="203"/>
      <c r="NGL41" s="691"/>
      <c r="NGM41" s="691"/>
      <c r="NGN41" s="200"/>
      <c r="NGO41" s="691"/>
      <c r="NGP41" s="691"/>
      <c r="NGQ41" s="691"/>
      <c r="NGR41" s="201"/>
      <c r="NGS41" s="202"/>
      <c r="NGT41" s="203"/>
      <c r="NGU41" s="203"/>
      <c r="NGV41" s="203"/>
      <c r="NGW41" s="691"/>
      <c r="NGX41" s="691"/>
      <c r="NGY41" s="200"/>
      <c r="NGZ41" s="691"/>
      <c r="NHA41" s="691"/>
      <c r="NHB41" s="691"/>
      <c r="NHC41" s="201"/>
      <c r="NHD41" s="202"/>
      <c r="NHE41" s="203"/>
      <c r="NHF41" s="203"/>
      <c r="NHG41" s="203"/>
      <c r="NHH41" s="691"/>
      <c r="NHI41" s="691"/>
      <c r="NHJ41" s="200"/>
      <c r="NHK41" s="691"/>
      <c r="NHL41" s="691"/>
      <c r="NHM41" s="691"/>
      <c r="NHN41" s="201"/>
      <c r="NHO41" s="202"/>
      <c r="NHP41" s="203"/>
      <c r="NHQ41" s="203"/>
      <c r="NHR41" s="203"/>
      <c r="NHS41" s="691"/>
      <c r="NHT41" s="691"/>
      <c r="NHU41" s="200"/>
      <c r="NHV41" s="691"/>
      <c r="NHW41" s="691"/>
      <c r="NHX41" s="691"/>
      <c r="NHY41" s="201"/>
      <c r="NHZ41" s="202"/>
      <c r="NIA41" s="203"/>
      <c r="NIB41" s="203"/>
      <c r="NIC41" s="203"/>
      <c r="NID41" s="691"/>
      <c r="NIE41" s="691"/>
      <c r="NIF41" s="200"/>
      <c r="NIG41" s="691"/>
      <c r="NIH41" s="691"/>
      <c r="NII41" s="691"/>
      <c r="NIJ41" s="201"/>
      <c r="NIK41" s="202"/>
      <c r="NIL41" s="203"/>
      <c r="NIM41" s="203"/>
      <c r="NIN41" s="203"/>
      <c r="NIO41" s="691"/>
      <c r="NIP41" s="691"/>
      <c r="NIQ41" s="200"/>
      <c r="NIR41" s="691"/>
      <c r="NIS41" s="691"/>
      <c r="NIT41" s="691"/>
      <c r="NIU41" s="201"/>
      <c r="NIV41" s="202"/>
      <c r="NIW41" s="203"/>
      <c r="NIX41" s="203"/>
      <c r="NIY41" s="203"/>
      <c r="NIZ41" s="691"/>
      <c r="NJA41" s="691"/>
      <c r="NJB41" s="200"/>
      <c r="NJC41" s="691"/>
      <c r="NJD41" s="691"/>
      <c r="NJE41" s="691"/>
      <c r="NJF41" s="201"/>
      <c r="NJG41" s="202"/>
      <c r="NJH41" s="203"/>
      <c r="NJI41" s="203"/>
      <c r="NJJ41" s="203"/>
      <c r="NJK41" s="691"/>
      <c r="NJL41" s="691"/>
      <c r="NJM41" s="200"/>
      <c r="NJN41" s="691"/>
      <c r="NJO41" s="691"/>
      <c r="NJP41" s="691"/>
      <c r="NJQ41" s="201"/>
      <c r="NJR41" s="202"/>
      <c r="NJS41" s="203"/>
      <c r="NJT41" s="203"/>
      <c r="NJU41" s="203"/>
      <c r="NJV41" s="691"/>
      <c r="NJW41" s="691"/>
      <c r="NJX41" s="200"/>
      <c r="NJY41" s="691"/>
      <c r="NJZ41" s="691"/>
      <c r="NKA41" s="691"/>
      <c r="NKB41" s="201"/>
      <c r="NKC41" s="202"/>
      <c r="NKD41" s="203"/>
      <c r="NKE41" s="203"/>
      <c r="NKF41" s="203"/>
      <c r="NKG41" s="691"/>
      <c r="NKH41" s="691"/>
      <c r="NKI41" s="200"/>
      <c r="NKJ41" s="691"/>
      <c r="NKK41" s="691"/>
      <c r="NKL41" s="691"/>
      <c r="NKM41" s="201"/>
      <c r="NKN41" s="202"/>
      <c r="NKO41" s="203"/>
      <c r="NKP41" s="203"/>
      <c r="NKQ41" s="203"/>
      <c r="NKR41" s="691"/>
      <c r="NKS41" s="691"/>
      <c r="NKT41" s="200"/>
      <c r="NKU41" s="691"/>
      <c r="NKV41" s="691"/>
      <c r="NKW41" s="691"/>
      <c r="NKX41" s="201"/>
      <c r="NKY41" s="202"/>
      <c r="NKZ41" s="203"/>
      <c r="NLA41" s="203"/>
      <c r="NLB41" s="203"/>
      <c r="NLC41" s="691"/>
      <c r="NLD41" s="691"/>
      <c r="NLE41" s="200"/>
      <c r="NLF41" s="691"/>
      <c r="NLG41" s="691"/>
      <c r="NLH41" s="691"/>
      <c r="NLI41" s="201"/>
      <c r="NLJ41" s="202"/>
      <c r="NLK41" s="203"/>
      <c r="NLL41" s="203"/>
      <c r="NLM41" s="203"/>
      <c r="NLN41" s="691"/>
      <c r="NLO41" s="691"/>
      <c r="NLP41" s="200"/>
      <c r="NLQ41" s="691"/>
      <c r="NLR41" s="691"/>
      <c r="NLS41" s="691"/>
      <c r="NLT41" s="201"/>
      <c r="NLU41" s="202"/>
      <c r="NLV41" s="203"/>
      <c r="NLW41" s="203"/>
      <c r="NLX41" s="203"/>
      <c r="NLY41" s="691"/>
      <c r="NLZ41" s="691"/>
      <c r="NMA41" s="200"/>
      <c r="NMB41" s="691"/>
      <c r="NMC41" s="691"/>
      <c r="NMD41" s="691"/>
      <c r="NME41" s="201"/>
      <c r="NMF41" s="202"/>
      <c r="NMG41" s="203"/>
      <c r="NMH41" s="203"/>
      <c r="NMI41" s="203"/>
      <c r="NMJ41" s="691"/>
      <c r="NMK41" s="691"/>
      <c r="NML41" s="200"/>
      <c r="NMM41" s="691"/>
      <c r="NMN41" s="691"/>
      <c r="NMO41" s="691"/>
      <c r="NMP41" s="201"/>
      <c r="NMQ41" s="202"/>
      <c r="NMR41" s="203"/>
      <c r="NMS41" s="203"/>
      <c r="NMT41" s="203"/>
      <c r="NMU41" s="691"/>
      <c r="NMV41" s="691"/>
      <c r="NMW41" s="200"/>
      <c r="NMX41" s="691"/>
      <c r="NMY41" s="691"/>
      <c r="NMZ41" s="691"/>
      <c r="NNA41" s="201"/>
      <c r="NNB41" s="202"/>
      <c r="NNC41" s="203"/>
      <c r="NND41" s="203"/>
      <c r="NNE41" s="203"/>
      <c r="NNF41" s="691"/>
      <c r="NNG41" s="691"/>
      <c r="NNH41" s="200"/>
      <c r="NNI41" s="691"/>
      <c r="NNJ41" s="691"/>
      <c r="NNK41" s="691"/>
      <c r="NNL41" s="201"/>
      <c r="NNM41" s="202"/>
      <c r="NNN41" s="203"/>
      <c r="NNO41" s="203"/>
      <c r="NNP41" s="203"/>
      <c r="NNQ41" s="691"/>
      <c r="NNR41" s="691"/>
      <c r="NNS41" s="200"/>
      <c r="NNT41" s="691"/>
      <c r="NNU41" s="691"/>
      <c r="NNV41" s="691"/>
      <c r="NNW41" s="201"/>
      <c r="NNX41" s="202"/>
      <c r="NNY41" s="203"/>
      <c r="NNZ41" s="203"/>
      <c r="NOA41" s="203"/>
      <c r="NOB41" s="691"/>
      <c r="NOC41" s="691"/>
      <c r="NOD41" s="200"/>
      <c r="NOE41" s="691"/>
      <c r="NOF41" s="691"/>
      <c r="NOG41" s="691"/>
      <c r="NOH41" s="201"/>
      <c r="NOI41" s="202"/>
      <c r="NOJ41" s="203"/>
      <c r="NOK41" s="203"/>
      <c r="NOL41" s="203"/>
      <c r="NOM41" s="691"/>
      <c r="NON41" s="691"/>
      <c r="NOO41" s="200"/>
      <c r="NOP41" s="691"/>
      <c r="NOQ41" s="691"/>
      <c r="NOR41" s="691"/>
      <c r="NOS41" s="201"/>
      <c r="NOT41" s="202"/>
      <c r="NOU41" s="203"/>
      <c r="NOV41" s="203"/>
      <c r="NOW41" s="203"/>
      <c r="NOX41" s="691"/>
      <c r="NOY41" s="691"/>
      <c r="NOZ41" s="200"/>
      <c r="NPA41" s="691"/>
      <c r="NPB41" s="691"/>
      <c r="NPC41" s="691"/>
      <c r="NPD41" s="201"/>
      <c r="NPE41" s="202"/>
      <c r="NPF41" s="203"/>
      <c r="NPG41" s="203"/>
      <c r="NPH41" s="203"/>
      <c r="NPI41" s="691"/>
      <c r="NPJ41" s="691"/>
      <c r="NPK41" s="200"/>
      <c r="NPL41" s="691"/>
      <c r="NPM41" s="691"/>
      <c r="NPN41" s="691"/>
      <c r="NPO41" s="201"/>
      <c r="NPP41" s="202"/>
      <c r="NPQ41" s="203"/>
      <c r="NPR41" s="203"/>
      <c r="NPS41" s="203"/>
      <c r="NPT41" s="691"/>
      <c r="NPU41" s="691"/>
      <c r="NPV41" s="200"/>
      <c r="NPW41" s="691"/>
      <c r="NPX41" s="691"/>
      <c r="NPY41" s="691"/>
      <c r="NPZ41" s="201"/>
      <c r="NQA41" s="202"/>
      <c r="NQB41" s="203"/>
      <c r="NQC41" s="203"/>
      <c r="NQD41" s="203"/>
      <c r="NQE41" s="691"/>
      <c r="NQF41" s="691"/>
      <c r="NQG41" s="200"/>
      <c r="NQH41" s="691"/>
      <c r="NQI41" s="691"/>
      <c r="NQJ41" s="691"/>
      <c r="NQK41" s="201"/>
      <c r="NQL41" s="202"/>
      <c r="NQM41" s="203"/>
      <c r="NQN41" s="203"/>
      <c r="NQO41" s="203"/>
      <c r="NQP41" s="691"/>
      <c r="NQQ41" s="691"/>
      <c r="NQR41" s="200"/>
      <c r="NQS41" s="691"/>
      <c r="NQT41" s="691"/>
      <c r="NQU41" s="691"/>
      <c r="NQV41" s="201"/>
      <c r="NQW41" s="202"/>
      <c r="NQX41" s="203"/>
      <c r="NQY41" s="203"/>
      <c r="NQZ41" s="203"/>
      <c r="NRA41" s="691"/>
      <c r="NRB41" s="691"/>
      <c r="NRC41" s="200"/>
      <c r="NRD41" s="691"/>
      <c r="NRE41" s="691"/>
      <c r="NRF41" s="691"/>
      <c r="NRG41" s="201"/>
      <c r="NRH41" s="202"/>
      <c r="NRI41" s="203"/>
      <c r="NRJ41" s="203"/>
      <c r="NRK41" s="203"/>
      <c r="NRL41" s="691"/>
      <c r="NRM41" s="691"/>
      <c r="NRN41" s="200"/>
      <c r="NRO41" s="691"/>
      <c r="NRP41" s="691"/>
      <c r="NRQ41" s="691"/>
      <c r="NRR41" s="201"/>
      <c r="NRS41" s="202"/>
      <c r="NRT41" s="203"/>
      <c r="NRU41" s="203"/>
      <c r="NRV41" s="203"/>
      <c r="NRW41" s="691"/>
      <c r="NRX41" s="691"/>
      <c r="NRY41" s="200"/>
      <c r="NRZ41" s="691"/>
      <c r="NSA41" s="691"/>
      <c r="NSB41" s="691"/>
      <c r="NSC41" s="201"/>
      <c r="NSD41" s="202"/>
      <c r="NSE41" s="203"/>
      <c r="NSF41" s="203"/>
      <c r="NSG41" s="203"/>
      <c r="NSH41" s="691"/>
      <c r="NSI41" s="691"/>
      <c r="NSJ41" s="200"/>
      <c r="NSK41" s="691"/>
      <c r="NSL41" s="691"/>
      <c r="NSM41" s="691"/>
      <c r="NSN41" s="201"/>
      <c r="NSO41" s="202"/>
      <c r="NSP41" s="203"/>
      <c r="NSQ41" s="203"/>
      <c r="NSR41" s="203"/>
      <c r="NSS41" s="691"/>
      <c r="NST41" s="691"/>
      <c r="NSU41" s="200"/>
      <c r="NSV41" s="691"/>
      <c r="NSW41" s="691"/>
      <c r="NSX41" s="691"/>
      <c r="NSY41" s="201"/>
      <c r="NSZ41" s="202"/>
      <c r="NTA41" s="203"/>
      <c r="NTB41" s="203"/>
      <c r="NTC41" s="203"/>
      <c r="NTD41" s="691"/>
      <c r="NTE41" s="691"/>
      <c r="NTF41" s="200"/>
      <c r="NTG41" s="691"/>
      <c r="NTH41" s="691"/>
      <c r="NTI41" s="691"/>
      <c r="NTJ41" s="201"/>
      <c r="NTK41" s="202"/>
      <c r="NTL41" s="203"/>
      <c r="NTM41" s="203"/>
      <c r="NTN41" s="203"/>
      <c r="NTO41" s="691"/>
      <c r="NTP41" s="691"/>
      <c r="NTQ41" s="200"/>
      <c r="NTR41" s="691"/>
      <c r="NTS41" s="691"/>
      <c r="NTT41" s="691"/>
      <c r="NTU41" s="201"/>
      <c r="NTV41" s="202"/>
      <c r="NTW41" s="203"/>
      <c r="NTX41" s="203"/>
      <c r="NTY41" s="203"/>
      <c r="NTZ41" s="691"/>
      <c r="NUA41" s="691"/>
      <c r="NUB41" s="200"/>
      <c r="NUC41" s="691"/>
      <c r="NUD41" s="691"/>
      <c r="NUE41" s="691"/>
      <c r="NUF41" s="201"/>
      <c r="NUG41" s="202"/>
      <c r="NUH41" s="203"/>
      <c r="NUI41" s="203"/>
      <c r="NUJ41" s="203"/>
      <c r="NUK41" s="691"/>
      <c r="NUL41" s="691"/>
      <c r="NUM41" s="200"/>
      <c r="NUN41" s="691"/>
      <c r="NUO41" s="691"/>
      <c r="NUP41" s="691"/>
      <c r="NUQ41" s="201"/>
      <c r="NUR41" s="202"/>
      <c r="NUS41" s="203"/>
      <c r="NUT41" s="203"/>
      <c r="NUU41" s="203"/>
      <c r="NUV41" s="691"/>
      <c r="NUW41" s="691"/>
      <c r="NUX41" s="200"/>
      <c r="NUY41" s="691"/>
      <c r="NUZ41" s="691"/>
      <c r="NVA41" s="691"/>
      <c r="NVB41" s="201"/>
      <c r="NVC41" s="202"/>
      <c r="NVD41" s="203"/>
      <c r="NVE41" s="203"/>
      <c r="NVF41" s="203"/>
      <c r="NVG41" s="691"/>
      <c r="NVH41" s="691"/>
      <c r="NVI41" s="200"/>
      <c r="NVJ41" s="691"/>
      <c r="NVK41" s="691"/>
      <c r="NVL41" s="691"/>
      <c r="NVM41" s="201"/>
      <c r="NVN41" s="202"/>
      <c r="NVO41" s="203"/>
      <c r="NVP41" s="203"/>
      <c r="NVQ41" s="203"/>
      <c r="NVR41" s="691"/>
      <c r="NVS41" s="691"/>
      <c r="NVT41" s="200"/>
      <c r="NVU41" s="691"/>
      <c r="NVV41" s="691"/>
      <c r="NVW41" s="691"/>
      <c r="NVX41" s="201"/>
      <c r="NVY41" s="202"/>
      <c r="NVZ41" s="203"/>
      <c r="NWA41" s="203"/>
      <c r="NWB41" s="203"/>
      <c r="NWC41" s="691"/>
      <c r="NWD41" s="691"/>
      <c r="NWE41" s="200"/>
      <c r="NWF41" s="691"/>
      <c r="NWG41" s="691"/>
      <c r="NWH41" s="691"/>
      <c r="NWI41" s="201"/>
      <c r="NWJ41" s="202"/>
      <c r="NWK41" s="203"/>
      <c r="NWL41" s="203"/>
      <c r="NWM41" s="203"/>
      <c r="NWN41" s="691"/>
      <c r="NWO41" s="691"/>
      <c r="NWP41" s="200"/>
      <c r="NWQ41" s="691"/>
      <c r="NWR41" s="691"/>
      <c r="NWS41" s="691"/>
      <c r="NWT41" s="201"/>
      <c r="NWU41" s="202"/>
      <c r="NWV41" s="203"/>
      <c r="NWW41" s="203"/>
      <c r="NWX41" s="203"/>
      <c r="NWY41" s="691"/>
      <c r="NWZ41" s="691"/>
      <c r="NXA41" s="200"/>
      <c r="NXB41" s="691"/>
      <c r="NXC41" s="691"/>
      <c r="NXD41" s="691"/>
      <c r="NXE41" s="201"/>
      <c r="NXF41" s="202"/>
      <c r="NXG41" s="203"/>
      <c r="NXH41" s="203"/>
      <c r="NXI41" s="203"/>
      <c r="NXJ41" s="691"/>
      <c r="NXK41" s="691"/>
      <c r="NXL41" s="200"/>
      <c r="NXM41" s="691"/>
      <c r="NXN41" s="691"/>
      <c r="NXO41" s="691"/>
      <c r="NXP41" s="201"/>
      <c r="NXQ41" s="202"/>
      <c r="NXR41" s="203"/>
      <c r="NXS41" s="203"/>
      <c r="NXT41" s="203"/>
      <c r="NXU41" s="691"/>
      <c r="NXV41" s="691"/>
      <c r="NXW41" s="200"/>
      <c r="NXX41" s="691"/>
      <c r="NXY41" s="691"/>
      <c r="NXZ41" s="691"/>
      <c r="NYA41" s="201"/>
      <c r="NYB41" s="202"/>
      <c r="NYC41" s="203"/>
      <c r="NYD41" s="203"/>
      <c r="NYE41" s="203"/>
      <c r="NYF41" s="691"/>
      <c r="NYG41" s="691"/>
      <c r="NYH41" s="200"/>
      <c r="NYI41" s="691"/>
      <c r="NYJ41" s="691"/>
      <c r="NYK41" s="691"/>
      <c r="NYL41" s="201"/>
      <c r="NYM41" s="202"/>
      <c r="NYN41" s="203"/>
      <c r="NYO41" s="203"/>
      <c r="NYP41" s="203"/>
      <c r="NYQ41" s="691"/>
      <c r="NYR41" s="691"/>
      <c r="NYS41" s="200"/>
      <c r="NYT41" s="691"/>
      <c r="NYU41" s="691"/>
      <c r="NYV41" s="691"/>
      <c r="NYW41" s="201"/>
      <c r="NYX41" s="202"/>
      <c r="NYY41" s="203"/>
      <c r="NYZ41" s="203"/>
      <c r="NZA41" s="203"/>
      <c r="NZB41" s="691"/>
      <c r="NZC41" s="691"/>
      <c r="NZD41" s="200"/>
      <c r="NZE41" s="691"/>
      <c r="NZF41" s="691"/>
      <c r="NZG41" s="691"/>
      <c r="NZH41" s="201"/>
      <c r="NZI41" s="202"/>
      <c r="NZJ41" s="203"/>
      <c r="NZK41" s="203"/>
      <c r="NZL41" s="203"/>
      <c r="NZM41" s="691"/>
      <c r="NZN41" s="691"/>
      <c r="NZO41" s="200"/>
      <c r="NZP41" s="691"/>
      <c r="NZQ41" s="691"/>
      <c r="NZR41" s="691"/>
      <c r="NZS41" s="201"/>
      <c r="NZT41" s="202"/>
      <c r="NZU41" s="203"/>
      <c r="NZV41" s="203"/>
      <c r="NZW41" s="203"/>
      <c r="NZX41" s="691"/>
      <c r="NZY41" s="691"/>
      <c r="NZZ41" s="200"/>
      <c r="OAA41" s="691"/>
      <c r="OAB41" s="691"/>
      <c r="OAC41" s="691"/>
      <c r="OAD41" s="201"/>
      <c r="OAE41" s="202"/>
      <c r="OAF41" s="203"/>
      <c r="OAG41" s="203"/>
      <c r="OAH41" s="203"/>
      <c r="OAI41" s="691"/>
      <c r="OAJ41" s="691"/>
      <c r="OAK41" s="200"/>
      <c r="OAL41" s="691"/>
      <c r="OAM41" s="691"/>
      <c r="OAN41" s="691"/>
      <c r="OAO41" s="201"/>
      <c r="OAP41" s="202"/>
      <c r="OAQ41" s="203"/>
      <c r="OAR41" s="203"/>
      <c r="OAS41" s="203"/>
      <c r="OAT41" s="691"/>
      <c r="OAU41" s="691"/>
      <c r="OAV41" s="200"/>
      <c r="OAW41" s="691"/>
      <c r="OAX41" s="691"/>
      <c r="OAY41" s="691"/>
      <c r="OAZ41" s="201"/>
      <c r="OBA41" s="202"/>
      <c r="OBB41" s="203"/>
      <c r="OBC41" s="203"/>
      <c r="OBD41" s="203"/>
      <c r="OBE41" s="691"/>
      <c r="OBF41" s="691"/>
      <c r="OBG41" s="200"/>
      <c r="OBH41" s="691"/>
      <c r="OBI41" s="691"/>
      <c r="OBJ41" s="691"/>
      <c r="OBK41" s="201"/>
      <c r="OBL41" s="202"/>
      <c r="OBM41" s="203"/>
      <c r="OBN41" s="203"/>
      <c r="OBO41" s="203"/>
      <c r="OBP41" s="691"/>
      <c r="OBQ41" s="691"/>
      <c r="OBR41" s="200"/>
      <c r="OBS41" s="691"/>
      <c r="OBT41" s="691"/>
      <c r="OBU41" s="691"/>
      <c r="OBV41" s="201"/>
      <c r="OBW41" s="202"/>
      <c r="OBX41" s="203"/>
      <c r="OBY41" s="203"/>
      <c r="OBZ41" s="203"/>
      <c r="OCA41" s="691"/>
      <c r="OCB41" s="691"/>
      <c r="OCC41" s="200"/>
      <c r="OCD41" s="691"/>
      <c r="OCE41" s="691"/>
      <c r="OCF41" s="691"/>
      <c r="OCG41" s="201"/>
      <c r="OCH41" s="202"/>
      <c r="OCI41" s="203"/>
      <c r="OCJ41" s="203"/>
      <c r="OCK41" s="203"/>
      <c r="OCL41" s="691"/>
      <c r="OCM41" s="691"/>
      <c r="OCN41" s="200"/>
      <c r="OCO41" s="691"/>
      <c r="OCP41" s="691"/>
      <c r="OCQ41" s="691"/>
      <c r="OCR41" s="201"/>
      <c r="OCS41" s="202"/>
      <c r="OCT41" s="203"/>
      <c r="OCU41" s="203"/>
      <c r="OCV41" s="203"/>
      <c r="OCW41" s="691"/>
      <c r="OCX41" s="691"/>
      <c r="OCY41" s="200"/>
      <c r="OCZ41" s="691"/>
      <c r="ODA41" s="691"/>
      <c r="ODB41" s="691"/>
      <c r="ODC41" s="201"/>
      <c r="ODD41" s="202"/>
      <c r="ODE41" s="203"/>
      <c r="ODF41" s="203"/>
      <c r="ODG41" s="203"/>
      <c r="ODH41" s="691"/>
      <c r="ODI41" s="691"/>
      <c r="ODJ41" s="200"/>
      <c r="ODK41" s="691"/>
      <c r="ODL41" s="691"/>
      <c r="ODM41" s="691"/>
      <c r="ODN41" s="201"/>
      <c r="ODO41" s="202"/>
      <c r="ODP41" s="203"/>
      <c r="ODQ41" s="203"/>
      <c r="ODR41" s="203"/>
      <c r="ODS41" s="691"/>
      <c r="ODT41" s="691"/>
      <c r="ODU41" s="200"/>
      <c r="ODV41" s="691"/>
      <c r="ODW41" s="691"/>
      <c r="ODX41" s="691"/>
      <c r="ODY41" s="201"/>
      <c r="ODZ41" s="202"/>
      <c r="OEA41" s="203"/>
      <c r="OEB41" s="203"/>
      <c r="OEC41" s="203"/>
      <c r="OED41" s="691"/>
      <c r="OEE41" s="691"/>
      <c r="OEF41" s="200"/>
      <c r="OEG41" s="691"/>
      <c r="OEH41" s="691"/>
      <c r="OEI41" s="691"/>
      <c r="OEJ41" s="201"/>
      <c r="OEK41" s="202"/>
      <c r="OEL41" s="203"/>
      <c r="OEM41" s="203"/>
      <c r="OEN41" s="203"/>
      <c r="OEO41" s="691"/>
      <c r="OEP41" s="691"/>
      <c r="OEQ41" s="200"/>
      <c r="OER41" s="691"/>
      <c r="OES41" s="691"/>
      <c r="OET41" s="691"/>
      <c r="OEU41" s="201"/>
      <c r="OEV41" s="202"/>
      <c r="OEW41" s="203"/>
      <c r="OEX41" s="203"/>
      <c r="OEY41" s="203"/>
      <c r="OEZ41" s="691"/>
      <c r="OFA41" s="691"/>
      <c r="OFB41" s="200"/>
      <c r="OFC41" s="691"/>
      <c r="OFD41" s="691"/>
      <c r="OFE41" s="691"/>
      <c r="OFF41" s="201"/>
      <c r="OFG41" s="202"/>
      <c r="OFH41" s="203"/>
      <c r="OFI41" s="203"/>
      <c r="OFJ41" s="203"/>
      <c r="OFK41" s="691"/>
      <c r="OFL41" s="691"/>
      <c r="OFM41" s="200"/>
      <c r="OFN41" s="691"/>
      <c r="OFO41" s="691"/>
      <c r="OFP41" s="691"/>
      <c r="OFQ41" s="201"/>
      <c r="OFR41" s="202"/>
      <c r="OFS41" s="203"/>
      <c r="OFT41" s="203"/>
      <c r="OFU41" s="203"/>
      <c r="OFV41" s="691"/>
      <c r="OFW41" s="691"/>
      <c r="OFX41" s="200"/>
      <c r="OFY41" s="691"/>
      <c r="OFZ41" s="691"/>
      <c r="OGA41" s="691"/>
      <c r="OGB41" s="201"/>
      <c r="OGC41" s="202"/>
      <c r="OGD41" s="203"/>
      <c r="OGE41" s="203"/>
      <c r="OGF41" s="203"/>
      <c r="OGG41" s="691"/>
      <c r="OGH41" s="691"/>
      <c r="OGI41" s="200"/>
      <c r="OGJ41" s="691"/>
      <c r="OGK41" s="691"/>
      <c r="OGL41" s="691"/>
      <c r="OGM41" s="201"/>
      <c r="OGN41" s="202"/>
      <c r="OGO41" s="203"/>
      <c r="OGP41" s="203"/>
      <c r="OGQ41" s="203"/>
      <c r="OGR41" s="691"/>
      <c r="OGS41" s="691"/>
      <c r="OGT41" s="200"/>
      <c r="OGU41" s="691"/>
      <c r="OGV41" s="691"/>
      <c r="OGW41" s="691"/>
      <c r="OGX41" s="201"/>
      <c r="OGY41" s="202"/>
      <c r="OGZ41" s="203"/>
      <c r="OHA41" s="203"/>
      <c r="OHB41" s="203"/>
      <c r="OHC41" s="691"/>
      <c r="OHD41" s="691"/>
      <c r="OHE41" s="200"/>
      <c r="OHF41" s="691"/>
      <c r="OHG41" s="691"/>
      <c r="OHH41" s="691"/>
      <c r="OHI41" s="201"/>
      <c r="OHJ41" s="202"/>
      <c r="OHK41" s="203"/>
      <c r="OHL41" s="203"/>
      <c r="OHM41" s="203"/>
      <c r="OHN41" s="691"/>
      <c r="OHO41" s="691"/>
      <c r="OHP41" s="200"/>
      <c r="OHQ41" s="691"/>
      <c r="OHR41" s="691"/>
      <c r="OHS41" s="691"/>
      <c r="OHT41" s="201"/>
      <c r="OHU41" s="202"/>
      <c r="OHV41" s="203"/>
      <c r="OHW41" s="203"/>
      <c r="OHX41" s="203"/>
      <c r="OHY41" s="691"/>
      <c r="OHZ41" s="691"/>
      <c r="OIA41" s="200"/>
      <c r="OIB41" s="691"/>
      <c r="OIC41" s="691"/>
      <c r="OID41" s="691"/>
      <c r="OIE41" s="201"/>
      <c r="OIF41" s="202"/>
      <c r="OIG41" s="203"/>
      <c r="OIH41" s="203"/>
      <c r="OII41" s="203"/>
      <c r="OIJ41" s="691"/>
      <c r="OIK41" s="691"/>
      <c r="OIL41" s="200"/>
      <c r="OIM41" s="691"/>
      <c r="OIN41" s="691"/>
      <c r="OIO41" s="691"/>
      <c r="OIP41" s="201"/>
      <c r="OIQ41" s="202"/>
      <c r="OIR41" s="203"/>
      <c r="OIS41" s="203"/>
      <c r="OIT41" s="203"/>
      <c r="OIU41" s="691"/>
      <c r="OIV41" s="691"/>
      <c r="OIW41" s="200"/>
      <c r="OIX41" s="691"/>
      <c r="OIY41" s="691"/>
      <c r="OIZ41" s="691"/>
      <c r="OJA41" s="201"/>
      <c r="OJB41" s="202"/>
      <c r="OJC41" s="203"/>
      <c r="OJD41" s="203"/>
      <c r="OJE41" s="203"/>
      <c r="OJF41" s="691"/>
      <c r="OJG41" s="691"/>
      <c r="OJH41" s="200"/>
      <c r="OJI41" s="691"/>
      <c r="OJJ41" s="691"/>
      <c r="OJK41" s="691"/>
      <c r="OJL41" s="201"/>
      <c r="OJM41" s="202"/>
      <c r="OJN41" s="203"/>
      <c r="OJO41" s="203"/>
      <c r="OJP41" s="203"/>
      <c r="OJQ41" s="691"/>
      <c r="OJR41" s="691"/>
      <c r="OJS41" s="200"/>
      <c r="OJT41" s="691"/>
      <c r="OJU41" s="691"/>
      <c r="OJV41" s="691"/>
      <c r="OJW41" s="201"/>
      <c r="OJX41" s="202"/>
      <c r="OJY41" s="203"/>
      <c r="OJZ41" s="203"/>
      <c r="OKA41" s="203"/>
      <c r="OKB41" s="691"/>
      <c r="OKC41" s="691"/>
      <c r="OKD41" s="200"/>
      <c r="OKE41" s="691"/>
      <c r="OKF41" s="691"/>
      <c r="OKG41" s="691"/>
      <c r="OKH41" s="201"/>
      <c r="OKI41" s="202"/>
      <c r="OKJ41" s="203"/>
      <c r="OKK41" s="203"/>
      <c r="OKL41" s="203"/>
      <c r="OKM41" s="691"/>
      <c r="OKN41" s="691"/>
      <c r="OKO41" s="200"/>
      <c r="OKP41" s="691"/>
      <c r="OKQ41" s="691"/>
      <c r="OKR41" s="691"/>
      <c r="OKS41" s="201"/>
      <c r="OKT41" s="202"/>
      <c r="OKU41" s="203"/>
      <c r="OKV41" s="203"/>
      <c r="OKW41" s="203"/>
      <c r="OKX41" s="691"/>
      <c r="OKY41" s="691"/>
      <c r="OKZ41" s="200"/>
      <c r="OLA41" s="691"/>
      <c r="OLB41" s="691"/>
      <c r="OLC41" s="691"/>
      <c r="OLD41" s="201"/>
      <c r="OLE41" s="202"/>
      <c r="OLF41" s="203"/>
      <c r="OLG41" s="203"/>
      <c r="OLH41" s="203"/>
      <c r="OLI41" s="691"/>
      <c r="OLJ41" s="691"/>
      <c r="OLK41" s="200"/>
      <c r="OLL41" s="691"/>
      <c r="OLM41" s="691"/>
      <c r="OLN41" s="691"/>
      <c r="OLO41" s="201"/>
      <c r="OLP41" s="202"/>
      <c r="OLQ41" s="203"/>
      <c r="OLR41" s="203"/>
      <c r="OLS41" s="203"/>
      <c r="OLT41" s="691"/>
      <c r="OLU41" s="691"/>
      <c r="OLV41" s="200"/>
      <c r="OLW41" s="691"/>
      <c r="OLX41" s="691"/>
      <c r="OLY41" s="691"/>
      <c r="OLZ41" s="201"/>
      <c r="OMA41" s="202"/>
      <c r="OMB41" s="203"/>
      <c r="OMC41" s="203"/>
      <c r="OMD41" s="203"/>
      <c r="OME41" s="691"/>
      <c r="OMF41" s="691"/>
      <c r="OMG41" s="200"/>
      <c r="OMH41" s="691"/>
      <c r="OMI41" s="691"/>
      <c r="OMJ41" s="691"/>
      <c r="OMK41" s="201"/>
      <c r="OML41" s="202"/>
      <c r="OMM41" s="203"/>
      <c r="OMN41" s="203"/>
      <c r="OMO41" s="203"/>
      <c r="OMP41" s="691"/>
      <c r="OMQ41" s="691"/>
      <c r="OMR41" s="200"/>
      <c r="OMS41" s="691"/>
      <c r="OMT41" s="691"/>
      <c r="OMU41" s="691"/>
      <c r="OMV41" s="201"/>
      <c r="OMW41" s="202"/>
      <c r="OMX41" s="203"/>
      <c r="OMY41" s="203"/>
      <c r="OMZ41" s="203"/>
      <c r="ONA41" s="691"/>
      <c r="ONB41" s="691"/>
      <c r="ONC41" s="200"/>
      <c r="OND41" s="691"/>
      <c r="ONE41" s="691"/>
      <c r="ONF41" s="691"/>
      <c r="ONG41" s="201"/>
      <c r="ONH41" s="202"/>
      <c r="ONI41" s="203"/>
      <c r="ONJ41" s="203"/>
      <c r="ONK41" s="203"/>
      <c r="ONL41" s="691"/>
      <c r="ONM41" s="691"/>
      <c r="ONN41" s="200"/>
      <c r="ONO41" s="691"/>
      <c r="ONP41" s="691"/>
      <c r="ONQ41" s="691"/>
      <c r="ONR41" s="201"/>
      <c r="ONS41" s="202"/>
      <c r="ONT41" s="203"/>
      <c r="ONU41" s="203"/>
      <c r="ONV41" s="203"/>
      <c r="ONW41" s="691"/>
      <c r="ONX41" s="691"/>
      <c r="ONY41" s="200"/>
      <c r="ONZ41" s="691"/>
      <c r="OOA41" s="691"/>
      <c r="OOB41" s="691"/>
      <c r="OOC41" s="201"/>
      <c r="OOD41" s="202"/>
      <c r="OOE41" s="203"/>
      <c r="OOF41" s="203"/>
      <c r="OOG41" s="203"/>
      <c r="OOH41" s="691"/>
      <c r="OOI41" s="691"/>
      <c r="OOJ41" s="200"/>
      <c r="OOK41" s="691"/>
      <c r="OOL41" s="691"/>
      <c r="OOM41" s="691"/>
      <c r="OON41" s="201"/>
      <c r="OOO41" s="202"/>
      <c r="OOP41" s="203"/>
      <c r="OOQ41" s="203"/>
      <c r="OOR41" s="203"/>
      <c r="OOS41" s="691"/>
      <c r="OOT41" s="691"/>
      <c r="OOU41" s="200"/>
      <c r="OOV41" s="691"/>
      <c r="OOW41" s="691"/>
      <c r="OOX41" s="691"/>
      <c r="OOY41" s="201"/>
      <c r="OOZ41" s="202"/>
      <c r="OPA41" s="203"/>
      <c r="OPB41" s="203"/>
      <c r="OPC41" s="203"/>
      <c r="OPD41" s="691"/>
      <c r="OPE41" s="691"/>
      <c r="OPF41" s="200"/>
      <c r="OPG41" s="691"/>
      <c r="OPH41" s="691"/>
      <c r="OPI41" s="691"/>
      <c r="OPJ41" s="201"/>
      <c r="OPK41" s="202"/>
      <c r="OPL41" s="203"/>
      <c r="OPM41" s="203"/>
      <c r="OPN41" s="203"/>
      <c r="OPO41" s="691"/>
      <c r="OPP41" s="691"/>
      <c r="OPQ41" s="200"/>
      <c r="OPR41" s="691"/>
      <c r="OPS41" s="691"/>
      <c r="OPT41" s="691"/>
      <c r="OPU41" s="201"/>
      <c r="OPV41" s="202"/>
      <c r="OPW41" s="203"/>
      <c r="OPX41" s="203"/>
      <c r="OPY41" s="203"/>
      <c r="OPZ41" s="691"/>
      <c r="OQA41" s="691"/>
      <c r="OQB41" s="200"/>
      <c r="OQC41" s="691"/>
      <c r="OQD41" s="691"/>
      <c r="OQE41" s="691"/>
      <c r="OQF41" s="201"/>
      <c r="OQG41" s="202"/>
      <c r="OQH41" s="203"/>
      <c r="OQI41" s="203"/>
      <c r="OQJ41" s="203"/>
      <c r="OQK41" s="691"/>
      <c r="OQL41" s="691"/>
      <c r="OQM41" s="200"/>
      <c r="OQN41" s="691"/>
      <c r="OQO41" s="691"/>
      <c r="OQP41" s="691"/>
      <c r="OQQ41" s="201"/>
      <c r="OQR41" s="202"/>
      <c r="OQS41" s="203"/>
      <c r="OQT41" s="203"/>
      <c r="OQU41" s="203"/>
      <c r="OQV41" s="691"/>
      <c r="OQW41" s="691"/>
      <c r="OQX41" s="200"/>
      <c r="OQY41" s="691"/>
      <c r="OQZ41" s="691"/>
      <c r="ORA41" s="691"/>
      <c r="ORB41" s="201"/>
      <c r="ORC41" s="202"/>
      <c r="ORD41" s="203"/>
      <c r="ORE41" s="203"/>
      <c r="ORF41" s="203"/>
      <c r="ORG41" s="691"/>
      <c r="ORH41" s="691"/>
      <c r="ORI41" s="200"/>
      <c r="ORJ41" s="691"/>
      <c r="ORK41" s="691"/>
      <c r="ORL41" s="691"/>
      <c r="ORM41" s="201"/>
      <c r="ORN41" s="202"/>
      <c r="ORO41" s="203"/>
      <c r="ORP41" s="203"/>
      <c r="ORQ41" s="203"/>
      <c r="ORR41" s="691"/>
      <c r="ORS41" s="691"/>
      <c r="ORT41" s="200"/>
      <c r="ORU41" s="691"/>
      <c r="ORV41" s="691"/>
      <c r="ORW41" s="691"/>
      <c r="ORX41" s="201"/>
      <c r="ORY41" s="202"/>
      <c r="ORZ41" s="203"/>
      <c r="OSA41" s="203"/>
      <c r="OSB41" s="203"/>
      <c r="OSC41" s="691"/>
      <c r="OSD41" s="691"/>
      <c r="OSE41" s="200"/>
      <c r="OSF41" s="691"/>
      <c r="OSG41" s="691"/>
      <c r="OSH41" s="691"/>
      <c r="OSI41" s="201"/>
      <c r="OSJ41" s="202"/>
      <c r="OSK41" s="203"/>
      <c r="OSL41" s="203"/>
      <c r="OSM41" s="203"/>
      <c r="OSN41" s="691"/>
      <c r="OSO41" s="691"/>
      <c r="OSP41" s="200"/>
      <c r="OSQ41" s="691"/>
      <c r="OSR41" s="691"/>
      <c r="OSS41" s="691"/>
      <c r="OST41" s="201"/>
      <c r="OSU41" s="202"/>
      <c r="OSV41" s="203"/>
      <c r="OSW41" s="203"/>
      <c r="OSX41" s="203"/>
      <c r="OSY41" s="691"/>
      <c r="OSZ41" s="691"/>
      <c r="OTA41" s="200"/>
      <c r="OTB41" s="691"/>
      <c r="OTC41" s="691"/>
      <c r="OTD41" s="691"/>
      <c r="OTE41" s="201"/>
      <c r="OTF41" s="202"/>
      <c r="OTG41" s="203"/>
      <c r="OTH41" s="203"/>
      <c r="OTI41" s="203"/>
      <c r="OTJ41" s="691"/>
      <c r="OTK41" s="691"/>
      <c r="OTL41" s="200"/>
      <c r="OTM41" s="691"/>
      <c r="OTN41" s="691"/>
      <c r="OTO41" s="691"/>
      <c r="OTP41" s="201"/>
      <c r="OTQ41" s="202"/>
      <c r="OTR41" s="203"/>
      <c r="OTS41" s="203"/>
      <c r="OTT41" s="203"/>
      <c r="OTU41" s="691"/>
      <c r="OTV41" s="691"/>
      <c r="OTW41" s="200"/>
      <c r="OTX41" s="691"/>
      <c r="OTY41" s="691"/>
      <c r="OTZ41" s="691"/>
      <c r="OUA41" s="201"/>
      <c r="OUB41" s="202"/>
      <c r="OUC41" s="203"/>
      <c r="OUD41" s="203"/>
      <c r="OUE41" s="203"/>
      <c r="OUF41" s="691"/>
      <c r="OUG41" s="691"/>
      <c r="OUH41" s="200"/>
      <c r="OUI41" s="691"/>
      <c r="OUJ41" s="691"/>
      <c r="OUK41" s="691"/>
      <c r="OUL41" s="201"/>
      <c r="OUM41" s="202"/>
      <c r="OUN41" s="203"/>
      <c r="OUO41" s="203"/>
      <c r="OUP41" s="203"/>
      <c r="OUQ41" s="691"/>
      <c r="OUR41" s="691"/>
      <c r="OUS41" s="200"/>
      <c r="OUT41" s="691"/>
      <c r="OUU41" s="691"/>
      <c r="OUV41" s="691"/>
      <c r="OUW41" s="201"/>
      <c r="OUX41" s="202"/>
      <c r="OUY41" s="203"/>
      <c r="OUZ41" s="203"/>
      <c r="OVA41" s="203"/>
      <c r="OVB41" s="691"/>
      <c r="OVC41" s="691"/>
      <c r="OVD41" s="200"/>
      <c r="OVE41" s="691"/>
      <c r="OVF41" s="691"/>
      <c r="OVG41" s="691"/>
      <c r="OVH41" s="201"/>
      <c r="OVI41" s="202"/>
      <c r="OVJ41" s="203"/>
      <c r="OVK41" s="203"/>
      <c r="OVL41" s="203"/>
      <c r="OVM41" s="691"/>
      <c r="OVN41" s="691"/>
      <c r="OVO41" s="200"/>
      <c r="OVP41" s="691"/>
      <c r="OVQ41" s="691"/>
      <c r="OVR41" s="691"/>
      <c r="OVS41" s="201"/>
      <c r="OVT41" s="202"/>
      <c r="OVU41" s="203"/>
      <c r="OVV41" s="203"/>
      <c r="OVW41" s="203"/>
      <c r="OVX41" s="691"/>
      <c r="OVY41" s="691"/>
      <c r="OVZ41" s="200"/>
      <c r="OWA41" s="691"/>
      <c r="OWB41" s="691"/>
      <c r="OWC41" s="691"/>
      <c r="OWD41" s="201"/>
      <c r="OWE41" s="202"/>
      <c r="OWF41" s="203"/>
      <c r="OWG41" s="203"/>
      <c r="OWH41" s="203"/>
      <c r="OWI41" s="691"/>
      <c r="OWJ41" s="691"/>
      <c r="OWK41" s="200"/>
      <c r="OWL41" s="691"/>
      <c r="OWM41" s="691"/>
      <c r="OWN41" s="691"/>
      <c r="OWO41" s="201"/>
      <c r="OWP41" s="202"/>
      <c r="OWQ41" s="203"/>
      <c r="OWR41" s="203"/>
      <c r="OWS41" s="203"/>
      <c r="OWT41" s="691"/>
      <c r="OWU41" s="691"/>
      <c r="OWV41" s="200"/>
      <c r="OWW41" s="691"/>
      <c r="OWX41" s="691"/>
      <c r="OWY41" s="691"/>
      <c r="OWZ41" s="201"/>
      <c r="OXA41" s="202"/>
      <c r="OXB41" s="203"/>
      <c r="OXC41" s="203"/>
      <c r="OXD41" s="203"/>
      <c r="OXE41" s="691"/>
      <c r="OXF41" s="691"/>
      <c r="OXG41" s="200"/>
      <c r="OXH41" s="691"/>
      <c r="OXI41" s="691"/>
      <c r="OXJ41" s="691"/>
      <c r="OXK41" s="201"/>
      <c r="OXL41" s="202"/>
      <c r="OXM41" s="203"/>
      <c r="OXN41" s="203"/>
      <c r="OXO41" s="203"/>
      <c r="OXP41" s="691"/>
      <c r="OXQ41" s="691"/>
      <c r="OXR41" s="200"/>
      <c r="OXS41" s="691"/>
      <c r="OXT41" s="691"/>
      <c r="OXU41" s="691"/>
      <c r="OXV41" s="201"/>
      <c r="OXW41" s="202"/>
      <c r="OXX41" s="203"/>
      <c r="OXY41" s="203"/>
      <c r="OXZ41" s="203"/>
      <c r="OYA41" s="691"/>
      <c r="OYB41" s="691"/>
      <c r="OYC41" s="200"/>
      <c r="OYD41" s="691"/>
      <c r="OYE41" s="691"/>
      <c r="OYF41" s="691"/>
      <c r="OYG41" s="201"/>
      <c r="OYH41" s="202"/>
      <c r="OYI41" s="203"/>
      <c r="OYJ41" s="203"/>
      <c r="OYK41" s="203"/>
      <c r="OYL41" s="691"/>
      <c r="OYM41" s="691"/>
      <c r="OYN41" s="200"/>
      <c r="OYO41" s="691"/>
      <c r="OYP41" s="691"/>
      <c r="OYQ41" s="691"/>
      <c r="OYR41" s="201"/>
      <c r="OYS41" s="202"/>
      <c r="OYT41" s="203"/>
      <c r="OYU41" s="203"/>
      <c r="OYV41" s="203"/>
      <c r="OYW41" s="691"/>
      <c r="OYX41" s="691"/>
      <c r="OYY41" s="200"/>
      <c r="OYZ41" s="691"/>
      <c r="OZA41" s="691"/>
      <c r="OZB41" s="691"/>
      <c r="OZC41" s="201"/>
      <c r="OZD41" s="202"/>
      <c r="OZE41" s="203"/>
      <c r="OZF41" s="203"/>
      <c r="OZG41" s="203"/>
      <c r="OZH41" s="691"/>
      <c r="OZI41" s="691"/>
      <c r="OZJ41" s="200"/>
      <c r="OZK41" s="691"/>
      <c r="OZL41" s="691"/>
      <c r="OZM41" s="691"/>
      <c r="OZN41" s="201"/>
      <c r="OZO41" s="202"/>
      <c r="OZP41" s="203"/>
      <c r="OZQ41" s="203"/>
      <c r="OZR41" s="203"/>
      <c r="OZS41" s="691"/>
      <c r="OZT41" s="691"/>
      <c r="OZU41" s="200"/>
      <c r="OZV41" s="691"/>
      <c r="OZW41" s="691"/>
      <c r="OZX41" s="691"/>
      <c r="OZY41" s="201"/>
      <c r="OZZ41" s="202"/>
      <c r="PAA41" s="203"/>
      <c r="PAB41" s="203"/>
      <c r="PAC41" s="203"/>
      <c r="PAD41" s="691"/>
      <c r="PAE41" s="691"/>
      <c r="PAF41" s="200"/>
      <c r="PAG41" s="691"/>
      <c r="PAH41" s="691"/>
      <c r="PAI41" s="691"/>
      <c r="PAJ41" s="201"/>
      <c r="PAK41" s="202"/>
      <c r="PAL41" s="203"/>
      <c r="PAM41" s="203"/>
      <c r="PAN41" s="203"/>
      <c r="PAO41" s="691"/>
      <c r="PAP41" s="691"/>
      <c r="PAQ41" s="200"/>
      <c r="PAR41" s="691"/>
      <c r="PAS41" s="691"/>
      <c r="PAT41" s="691"/>
      <c r="PAU41" s="201"/>
      <c r="PAV41" s="202"/>
      <c r="PAW41" s="203"/>
      <c r="PAX41" s="203"/>
      <c r="PAY41" s="203"/>
      <c r="PAZ41" s="691"/>
      <c r="PBA41" s="691"/>
      <c r="PBB41" s="200"/>
      <c r="PBC41" s="691"/>
      <c r="PBD41" s="691"/>
      <c r="PBE41" s="691"/>
      <c r="PBF41" s="201"/>
      <c r="PBG41" s="202"/>
      <c r="PBH41" s="203"/>
      <c r="PBI41" s="203"/>
      <c r="PBJ41" s="203"/>
      <c r="PBK41" s="691"/>
      <c r="PBL41" s="691"/>
      <c r="PBM41" s="200"/>
      <c r="PBN41" s="691"/>
      <c r="PBO41" s="691"/>
      <c r="PBP41" s="691"/>
      <c r="PBQ41" s="201"/>
      <c r="PBR41" s="202"/>
      <c r="PBS41" s="203"/>
      <c r="PBT41" s="203"/>
      <c r="PBU41" s="203"/>
      <c r="PBV41" s="691"/>
      <c r="PBW41" s="691"/>
      <c r="PBX41" s="200"/>
      <c r="PBY41" s="691"/>
      <c r="PBZ41" s="691"/>
      <c r="PCA41" s="691"/>
      <c r="PCB41" s="201"/>
      <c r="PCC41" s="202"/>
      <c r="PCD41" s="203"/>
      <c r="PCE41" s="203"/>
      <c r="PCF41" s="203"/>
      <c r="PCG41" s="691"/>
      <c r="PCH41" s="691"/>
      <c r="PCI41" s="200"/>
      <c r="PCJ41" s="691"/>
      <c r="PCK41" s="691"/>
      <c r="PCL41" s="691"/>
      <c r="PCM41" s="201"/>
      <c r="PCN41" s="202"/>
      <c r="PCO41" s="203"/>
      <c r="PCP41" s="203"/>
      <c r="PCQ41" s="203"/>
      <c r="PCR41" s="691"/>
      <c r="PCS41" s="691"/>
      <c r="PCT41" s="200"/>
      <c r="PCU41" s="691"/>
      <c r="PCV41" s="691"/>
      <c r="PCW41" s="691"/>
      <c r="PCX41" s="201"/>
      <c r="PCY41" s="202"/>
      <c r="PCZ41" s="203"/>
      <c r="PDA41" s="203"/>
      <c r="PDB41" s="203"/>
      <c r="PDC41" s="691"/>
      <c r="PDD41" s="691"/>
      <c r="PDE41" s="200"/>
      <c r="PDF41" s="691"/>
      <c r="PDG41" s="691"/>
      <c r="PDH41" s="691"/>
      <c r="PDI41" s="201"/>
      <c r="PDJ41" s="202"/>
      <c r="PDK41" s="203"/>
      <c r="PDL41" s="203"/>
      <c r="PDM41" s="203"/>
      <c r="PDN41" s="691"/>
      <c r="PDO41" s="691"/>
      <c r="PDP41" s="200"/>
      <c r="PDQ41" s="691"/>
      <c r="PDR41" s="691"/>
      <c r="PDS41" s="691"/>
      <c r="PDT41" s="201"/>
      <c r="PDU41" s="202"/>
      <c r="PDV41" s="203"/>
      <c r="PDW41" s="203"/>
      <c r="PDX41" s="203"/>
      <c r="PDY41" s="691"/>
      <c r="PDZ41" s="691"/>
      <c r="PEA41" s="200"/>
      <c r="PEB41" s="691"/>
      <c r="PEC41" s="691"/>
      <c r="PED41" s="691"/>
      <c r="PEE41" s="201"/>
      <c r="PEF41" s="202"/>
      <c r="PEG41" s="203"/>
      <c r="PEH41" s="203"/>
      <c r="PEI41" s="203"/>
      <c r="PEJ41" s="691"/>
      <c r="PEK41" s="691"/>
      <c r="PEL41" s="200"/>
      <c r="PEM41" s="691"/>
      <c r="PEN41" s="691"/>
      <c r="PEO41" s="691"/>
      <c r="PEP41" s="201"/>
      <c r="PEQ41" s="202"/>
      <c r="PER41" s="203"/>
      <c r="PES41" s="203"/>
      <c r="PET41" s="203"/>
      <c r="PEU41" s="691"/>
      <c r="PEV41" s="691"/>
      <c r="PEW41" s="200"/>
      <c r="PEX41" s="691"/>
      <c r="PEY41" s="691"/>
      <c r="PEZ41" s="691"/>
      <c r="PFA41" s="201"/>
      <c r="PFB41" s="202"/>
      <c r="PFC41" s="203"/>
      <c r="PFD41" s="203"/>
      <c r="PFE41" s="203"/>
      <c r="PFF41" s="691"/>
      <c r="PFG41" s="691"/>
      <c r="PFH41" s="200"/>
      <c r="PFI41" s="691"/>
      <c r="PFJ41" s="691"/>
      <c r="PFK41" s="691"/>
      <c r="PFL41" s="201"/>
      <c r="PFM41" s="202"/>
      <c r="PFN41" s="203"/>
      <c r="PFO41" s="203"/>
      <c r="PFP41" s="203"/>
      <c r="PFQ41" s="691"/>
      <c r="PFR41" s="691"/>
      <c r="PFS41" s="200"/>
      <c r="PFT41" s="691"/>
      <c r="PFU41" s="691"/>
      <c r="PFV41" s="691"/>
      <c r="PFW41" s="201"/>
      <c r="PFX41" s="202"/>
      <c r="PFY41" s="203"/>
      <c r="PFZ41" s="203"/>
      <c r="PGA41" s="203"/>
      <c r="PGB41" s="691"/>
      <c r="PGC41" s="691"/>
      <c r="PGD41" s="200"/>
      <c r="PGE41" s="691"/>
      <c r="PGF41" s="691"/>
      <c r="PGG41" s="691"/>
      <c r="PGH41" s="201"/>
      <c r="PGI41" s="202"/>
      <c r="PGJ41" s="203"/>
      <c r="PGK41" s="203"/>
      <c r="PGL41" s="203"/>
      <c r="PGM41" s="691"/>
      <c r="PGN41" s="691"/>
      <c r="PGO41" s="200"/>
      <c r="PGP41" s="691"/>
      <c r="PGQ41" s="691"/>
      <c r="PGR41" s="691"/>
      <c r="PGS41" s="201"/>
      <c r="PGT41" s="202"/>
      <c r="PGU41" s="203"/>
      <c r="PGV41" s="203"/>
      <c r="PGW41" s="203"/>
      <c r="PGX41" s="691"/>
      <c r="PGY41" s="691"/>
      <c r="PGZ41" s="200"/>
      <c r="PHA41" s="691"/>
      <c r="PHB41" s="691"/>
      <c r="PHC41" s="691"/>
      <c r="PHD41" s="201"/>
      <c r="PHE41" s="202"/>
      <c r="PHF41" s="203"/>
      <c r="PHG41" s="203"/>
      <c r="PHH41" s="203"/>
      <c r="PHI41" s="691"/>
      <c r="PHJ41" s="691"/>
      <c r="PHK41" s="200"/>
      <c r="PHL41" s="691"/>
      <c r="PHM41" s="691"/>
      <c r="PHN41" s="691"/>
      <c r="PHO41" s="201"/>
      <c r="PHP41" s="202"/>
      <c r="PHQ41" s="203"/>
      <c r="PHR41" s="203"/>
      <c r="PHS41" s="203"/>
      <c r="PHT41" s="691"/>
      <c r="PHU41" s="691"/>
      <c r="PHV41" s="200"/>
      <c r="PHW41" s="691"/>
      <c r="PHX41" s="691"/>
      <c r="PHY41" s="691"/>
      <c r="PHZ41" s="201"/>
      <c r="PIA41" s="202"/>
      <c r="PIB41" s="203"/>
      <c r="PIC41" s="203"/>
      <c r="PID41" s="203"/>
      <c r="PIE41" s="691"/>
      <c r="PIF41" s="691"/>
      <c r="PIG41" s="200"/>
      <c r="PIH41" s="691"/>
      <c r="PII41" s="691"/>
      <c r="PIJ41" s="691"/>
      <c r="PIK41" s="201"/>
      <c r="PIL41" s="202"/>
      <c r="PIM41" s="203"/>
      <c r="PIN41" s="203"/>
      <c r="PIO41" s="203"/>
      <c r="PIP41" s="691"/>
      <c r="PIQ41" s="691"/>
      <c r="PIR41" s="200"/>
      <c r="PIS41" s="691"/>
      <c r="PIT41" s="691"/>
      <c r="PIU41" s="691"/>
      <c r="PIV41" s="201"/>
      <c r="PIW41" s="202"/>
      <c r="PIX41" s="203"/>
      <c r="PIY41" s="203"/>
      <c r="PIZ41" s="203"/>
      <c r="PJA41" s="691"/>
      <c r="PJB41" s="691"/>
      <c r="PJC41" s="200"/>
      <c r="PJD41" s="691"/>
      <c r="PJE41" s="691"/>
      <c r="PJF41" s="691"/>
      <c r="PJG41" s="201"/>
      <c r="PJH41" s="202"/>
      <c r="PJI41" s="203"/>
      <c r="PJJ41" s="203"/>
      <c r="PJK41" s="203"/>
      <c r="PJL41" s="691"/>
      <c r="PJM41" s="691"/>
      <c r="PJN41" s="200"/>
      <c r="PJO41" s="691"/>
      <c r="PJP41" s="691"/>
      <c r="PJQ41" s="691"/>
      <c r="PJR41" s="201"/>
      <c r="PJS41" s="202"/>
      <c r="PJT41" s="203"/>
      <c r="PJU41" s="203"/>
      <c r="PJV41" s="203"/>
      <c r="PJW41" s="691"/>
      <c r="PJX41" s="691"/>
      <c r="PJY41" s="200"/>
      <c r="PJZ41" s="691"/>
      <c r="PKA41" s="691"/>
      <c r="PKB41" s="691"/>
      <c r="PKC41" s="201"/>
      <c r="PKD41" s="202"/>
      <c r="PKE41" s="203"/>
      <c r="PKF41" s="203"/>
      <c r="PKG41" s="203"/>
      <c r="PKH41" s="691"/>
      <c r="PKI41" s="691"/>
      <c r="PKJ41" s="200"/>
      <c r="PKK41" s="691"/>
      <c r="PKL41" s="691"/>
      <c r="PKM41" s="691"/>
      <c r="PKN41" s="201"/>
      <c r="PKO41" s="202"/>
      <c r="PKP41" s="203"/>
      <c r="PKQ41" s="203"/>
      <c r="PKR41" s="203"/>
      <c r="PKS41" s="691"/>
      <c r="PKT41" s="691"/>
      <c r="PKU41" s="200"/>
      <c r="PKV41" s="691"/>
      <c r="PKW41" s="691"/>
      <c r="PKX41" s="691"/>
      <c r="PKY41" s="201"/>
      <c r="PKZ41" s="202"/>
      <c r="PLA41" s="203"/>
      <c r="PLB41" s="203"/>
      <c r="PLC41" s="203"/>
      <c r="PLD41" s="691"/>
      <c r="PLE41" s="691"/>
      <c r="PLF41" s="200"/>
      <c r="PLG41" s="691"/>
      <c r="PLH41" s="691"/>
      <c r="PLI41" s="691"/>
      <c r="PLJ41" s="201"/>
      <c r="PLK41" s="202"/>
      <c r="PLL41" s="203"/>
      <c r="PLM41" s="203"/>
      <c r="PLN41" s="203"/>
      <c r="PLO41" s="691"/>
      <c r="PLP41" s="691"/>
      <c r="PLQ41" s="200"/>
      <c r="PLR41" s="691"/>
      <c r="PLS41" s="691"/>
      <c r="PLT41" s="691"/>
      <c r="PLU41" s="201"/>
      <c r="PLV41" s="202"/>
      <c r="PLW41" s="203"/>
      <c r="PLX41" s="203"/>
      <c r="PLY41" s="203"/>
      <c r="PLZ41" s="691"/>
      <c r="PMA41" s="691"/>
      <c r="PMB41" s="200"/>
      <c r="PMC41" s="691"/>
      <c r="PMD41" s="691"/>
      <c r="PME41" s="691"/>
      <c r="PMF41" s="201"/>
      <c r="PMG41" s="202"/>
      <c r="PMH41" s="203"/>
      <c r="PMI41" s="203"/>
      <c r="PMJ41" s="203"/>
      <c r="PMK41" s="691"/>
      <c r="PML41" s="691"/>
      <c r="PMM41" s="200"/>
      <c r="PMN41" s="691"/>
      <c r="PMO41" s="691"/>
      <c r="PMP41" s="691"/>
      <c r="PMQ41" s="201"/>
      <c r="PMR41" s="202"/>
      <c r="PMS41" s="203"/>
      <c r="PMT41" s="203"/>
      <c r="PMU41" s="203"/>
      <c r="PMV41" s="691"/>
      <c r="PMW41" s="691"/>
      <c r="PMX41" s="200"/>
      <c r="PMY41" s="691"/>
      <c r="PMZ41" s="691"/>
      <c r="PNA41" s="691"/>
      <c r="PNB41" s="201"/>
      <c r="PNC41" s="202"/>
      <c r="PND41" s="203"/>
      <c r="PNE41" s="203"/>
      <c r="PNF41" s="203"/>
      <c r="PNG41" s="691"/>
      <c r="PNH41" s="691"/>
      <c r="PNI41" s="200"/>
      <c r="PNJ41" s="691"/>
      <c r="PNK41" s="691"/>
      <c r="PNL41" s="691"/>
      <c r="PNM41" s="201"/>
      <c r="PNN41" s="202"/>
      <c r="PNO41" s="203"/>
      <c r="PNP41" s="203"/>
      <c r="PNQ41" s="203"/>
      <c r="PNR41" s="691"/>
      <c r="PNS41" s="691"/>
      <c r="PNT41" s="200"/>
      <c r="PNU41" s="691"/>
      <c r="PNV41" s="691"/>
      <c r="PNW41" s="691"/>
      <c r="PNX41" s="201"/>
      <c r="PNY41" s="202"/>
      <c r="PNZ41" s="203"/>
      <c r="POA41" s="203"/>
      <c r="POB41" s="203"/>
      <c r="POC41" s="691"/>
      <c r="POD41" s="691"/>
      <c r="POE41" s="200"/>
      <c r="POF41" s="691"/>
      <c r="POG41" s="691"/>
      <c r="POH41" s="691"/>
      <c r="POI41" s="201"/>
      <c r="POJ41" s="202"/>
      <c r="POK41" s="203"/>
      <c r="POL41" s="203"/>
      <c r="POM41" s="203"/>
      <c r="PON41" s="691"/>
      <c r="POO41" s="691"/>
      <c r="POP41" s="200"/>
      <c r="POQ41" s="691"/>
      <c r="POR41" s="691"/>
      <c r="POS41" s="691"/>
      <c r="POT41" s="201"/>
      <c r="POU41" s="202"/>
      <c r="POV41" s="203"/>
      <c r="POW41" s="203"/>
      <c r="POX41" s="203"/>
      <c r="POY41" s="691"/>
      <c r="POZ41" s="691"/>
      <c r="PPA41" s="200"/>
      <c r="PPB41" s="691"/>
      <c r="PPC41" s="691"/>
      <c r="PPD41" s="691"/>
      <c r="PPE41" s="201"/>
      <c r="PPF41" s="202"/>
      <c r="PPG41" s="203"/>
      <c r="PPH41" s="203"/>
      <c r="PPI41" s="203"/>
      <c r="PPJ41" s="691"/>
      <c r="PPK41" s="691"/>
      <c r="PPL41" s="200"/>
      <c r="PPM41" s="691"/>
      <c r="PPN41" s="691"/>
      <c r="PPO41" s="691"/>
      <c r="PPP41" s="201"/>
      <c r="PPQ41" s="202"/>
      <c r="PPR41" s="203"/>
      <c r="PPS41" s="203"/>
      <c r="PPT41" s="203"/>
      <c r="PPU41" s="691"/>
      <c r="PPV41" s="691"/>
      <c r="PPW41" s="200"/>
      <c r="PPX41" s="691"/>
      <c r="PPY41" s="691"/>
      <c r="PPZ41" s="691"/>
      <c r="PQA41" s="201"/>
      <c r="PQB41" s="202"/>
      <c r="PQC41" s="203"/>
      <c r="PQD41" s="203"/>
      <c r="PQE41" s="203"/>
      <c r="PQF41" s="691"/>
      <c r="PQG41" s="691"/>
      <c r="PQH41" s="200"/>
      <c r="PQI41" s="691"/>
      <c r="PQJ41" s="691"/>
      <c r="PQK41" s="691"/>
      <c r="PQL41" s="201"/>
      <c r="PQM41" s="202"/>
      <c r="PQN41" s="203"/>
      <c r="PQO41" s="203"/>
      <c r="PQP41" s="203"/>
      <c r="PQQ41" s="691"/>
      <c r="PQR41" s="691"/>
      <c r="PQS41" s="200"/>
      <c r="PQT41" s="691"/>
      <c r="PQU41" s="691"/>
      <c r="PQV41" s="691"/>
      <c r="PQW41" s="201"/>
      <c r="PQX41" s="202"/>
      <c r="PQY41" s="203"/>
      <c r="PQZ41" s="203"/>
      <c r="PRA41" s="203"/>
      <c r="PRB41" s="691"/>
      <c r="PRC41" s="691"/>
      <c r="PRD41" s="200"/>
      <c r="PRE41" s="691"/>
      <c r="PRF41" s="691"/>
      <c r="PRG41" s="691"/>
      <c r="PRH41" s="201"/>
      <c r="PRI41" s="202"/>
      <c r="PRJ41" s="203"/>
      <c r="PRK41" s="203"/>
      <c r="PRL41" s="203"/>
      <c r="PRM41" s="691"/>
      <c r="PRN41" s="691"/>
      <c r="PRO41" s="200"/>
      <c r="PRP41" s="691"/>
      <c r="PRQ41" s="691"/>
      <c r="PRR41" s="691"/>
      <c r="PRS41" s="201"/>
      <c r="PRT41" s="202"/>
      <c r="PRU41" s="203"/>
      <c r="PRV41" s="203"/>
      <c r="PRW41" s="203"/>
      <c r="PRX41" s="691"/>
      <c r="PRY41" s="691"/>
      <c r="PRZ41" s="200"/>
      <c r="PSA41" s="691"/>
      <c r="PSB41" s="691"/>
      <c r="PSC41" s="691"/>
      <c r="PSD41" s="201"/>
      <c r="PSE41" s="202"/>
      <c r="PSF41" s="203"/>
      <c r="PSG41" s="203"/>
      <c r="PSH41" s="203"/>
      <c r="PSI41" s="691"/>
      <c r="PSJ41" s="691"/>
      <c r="PSK41" s="200"/>
      <c r="PSL41" s="691"/>
      <c r="PSM41" s="691"/>
      <c r="PSN41" s="691"/>
      <c r="PSO41" s="201"/>
      <c r="PSP41" s="202"/>
      <c r="PSQ41" s="203"/>
      <c r="PSR41" s="203"/>
      <c r="PSS41" s="203"/>
      <c r="PST41" s="691"/>
      <c r="PSU41" s="691"/>
      <c r="PSV41" s="200"/>
      <c r="PSW41" s="691"/>
      <c r="PSX41" s="691"/>
      <c r="PSY41" s="691"/>
      <c r="PSZ41" s="201"/>
      <c r="PTA41" s="202"/>
      <c r="PTB41" s="203"/>
      <c r="PTC41" s="203"/>
      <c r="PTD41" s="203"/>
      <c r="PTE41" s="691"/>
      <c r="PTF41" s="691"/>
      <c r="PTG41" s="200"/>
      <c r="PTH41" s="691"/>
      <c r="PTI41" s="691"/>
      <c r="PTJ41" s="691"/>
      <c r="PTK41" s="201"/>
      <c r="PTL41" s="202"/>
      <c r="PTM41" s="203"/>
      <c r="PTN41" s="203"/>
      <c r="PTO41" s="203"/>
      <c r="PTP41" s="691"/>
      <c r="PTQ41" s="691"/>
      <c r="PTR41" s="200"/>
      <c r="PTS41" s="691"/>
      <c r="PTT41" s="691"/>
      <c r="PTU41" s="691"/>
      <c r="PTV41" s="201"/>
      <c r="PTW41" s="202"/>
      <c r="PTX41" s="203"/>
      <c r="PTY41" s="203"/>
      <c r="PTZ41" s="203"/>
      <c r="PUA41" s="691"/>
      <c r="PUB41" s="691"/>
      <c r="PUC41" s="200"/>
      <c r="PUD41" s="691"/>
      <c r="PUE41" s="691"/>
      <c r="PUF41" s="691"/>
      <c r="PUG41" s="201"/>
      <c r="PUH41" s="202"/>
      <c r="PUI41" s="203"/>
      <c r="PUJ41" s="203"/>
      <c r="PUK41" s="203"/>
      <c r="PUL41" s="691"/>
      <c r="PUM41" s="691"/>
      <c r="PUN41" s="200"/>
      <c r="PUO41" s="691"/>
      <c r="PUP41" s="691"/>
      <c r="PUQ41" s="691"/>
      <c r="PUR41" s="201"/>
      <c r="PUS41" s="202"/>
      <c r="PUT41" s="203"/>
      <c r="PUU41" s="203"/>
      <c r="PUV41" s="203"/>
      <c r="PUW41" s="691"/>
      <c r="PUX41" s="691"/>
      <c r="PUY41" s="200"/>
      <c r="PUZ41" s="691"/>
      <c r="PVA41" s="691"/>
      <c r="PVB41" s="691"/>
      <c r="PVC41" s="201"/>
      <c r="PVD41" s="202"/>
      <c r="PVE41" s="203"/>
      <c r="PVF41" s="203"/>
      <c r="PVG41" s="203"/>
      <c r="PVH41" s="691"/>
      <c r="PVI41" s="691"/>
      <c r="PVJ41" s="200"/>
      <c r="PVK41" s="691"/>
      <c r="PVL41" s="691"/>
      <c r="PVM41" s="691"/>
      <c r="PVN41" s="201"/>
      <c r="PVO41" s="202"/>
      <c r="PVP41" s="203"/>
      <c r="PVQ41" s="203"/>
      <c r="PVR41" s="203"/>
      <c r="PVS41" s="691"/>
      <c r="PVT41" s="691"/>
      <c r="PVU41" s="200"/>
      <c r="PVV41" s="691"/>
      <c r="PVW41" s="691"/>
      <c r="PVX41" s="691"/>
      <c r="PVY41" s="201"/>
      <c r="PVZ41" s="202"/>
      <c r="PWA41" s="203"/>
      <c r="PWB41" s="203"/>
      <c r="PWC41" s="203"/>
      <c r="PWD41" s="691"/>
      <c r="PWE41" s="691"/>
      <c r="PWF41" s="200"/>
      <c r="PWG41" s="691"/>
      <c r="PWH41" s="691"/>
      <c r="PWI41" s="691"/>
      <c r="PWJ41" s="201"/>
      <c r="PWK41" s="202"/>
      <c r="PWL41" s="203"/>
      <c r="PWM41" s="203"/>
      <c r="PWN41" s="203"/>
      <c r="PWO41" s="691"/>
      <c r="PWP41" s="691"/>
      <c r="PWQ41" s="200"/>
      <c r="PWR41" s="691"/>
      <c r="PWS41" s="691"/>
      <c r="PWT41" s="691"/>
      <c r="PWU41" s="201"/>
      <c r="PWV41" s="202"/>
      <c r="PWW41" s="203"/>
      <c r="PWX41" s="203"/>
      <c r="PWY41" s="203"/>
      <c r="PWZ41" s="691"/>
      <c r="PXA41" s="691"/>
      <c r="PXB41" s="200"/>
      <c r="PXC41" s="691"/>
      <c r="PXD41" s="691"/>
      <c r="PXE41" s="691"/>
      <c r="PXF41" s="201"/>
      <c r="PXG41" s="202"/>
      <c r="PXH41" s="203"/>
      <c r="PXI41" s="203"/>
      <c r="PXJ41" s="203"/>
      <c r="PXK41" s="691"/>
      <c r="PXL41" s="691"/>
      <c r="PXM41" s="200"/>
      <c r="PXN41" s="691"/>
      <c r="PXO41" s="691"/>
      <c r="PXP41" s="691"/>
      <c r="PXQ41" s="201"/>
      <c r="PXR41" s="202"/>
      <c r="PXS41" s="203"/>
      <c r="PXT41" s="203"/>
      <c r="PXU41" s="203"/>
      <c r="PXV41" s="691"/>
      <c r="PXW41" s="691"/>
      <c r="PXX41" s="200"/>
      <c r="PXY41" s="691"/>
      <c r="PXZ41" s="691"/>
      <c r="PYA41" s="691"/>
      <c r="PYB41" s="201"/>
      <c r="PYC41" s="202"/>
      <c r="PYD41" s="203"/>
      <c r="PYE41" s="203"/>
      <c r="PYF41" s="203"/>
      <c r="PYG41" s="691"/>
      <c r="PYH41" s="691"/>
      <c r="PYI41" s="200"/>
      <c r="PYJ41" s="691"/>
      <c r="PYK41" s="691"/>
      <c r="PYL41" s="691"/>
      <c r="PYM41" s="201"/>
      <c r="PYN41" s="202"/>
      <c r="PYO41" s="203"/>
      <c r="PYP41" s="203"/>
      <c r="PYQ41" s="203"/>
      <c r="PYR41" s="691"/>
      <c r="PYS41" s="691"/>
      <c r="PYT41" s="200"/>
      <c r="PYU41" s="691"/>
      <c r="PYV41" s="691"/>
      <c r="PYW41" s="691"/>
      <c r="PYX41" s="201"/>
      <c r="PYY41" s="202"/>
      <c r="PYZ41" s="203"/>
      <c r="PZA41" s="203"/>
      <c r="PZB41" s="203"/>
      <c r="PZC41" s="691"/>
      <c r="PZD41" s="691"/>
      <c r="PZE41" s="200"/>
      <c r="PZF41" s="691"/>
      <c r="PZG41" s="691"/>
      <c r="PZH41" s="691"/>
      <c r="PZI41" s="201"/>
      <c r="PZJ41" s="202"/>
      <c r="PZK41" s="203"/>
      <c r="PZL41" s="203"/>
      <c r="PZM41" s="203"/>
      <c r="PZN41" s="691"/>
      <c r="PZO41" s="691"/>
      <c r="PZP41" s="200"/>
      <c r="PZQ41" s="691"/>
      <c r="PZR41" s="691"/>
      <c r="PZS41" s="691"/>
      <c r="PZT41" s="201"/>
      <c r="PZU41" s="202"/>
      <c r="PZV41" s="203"/>
      <c r="PZW41" s="203"/>
      <c r="PZX41" s="203"/>
      <c r="PZY41" s="691"/>
      <c r="PZZ41" s="691"/>
      <c r="QAA41" s="200"/>
      <c r="QAB41" s="691"/>
      <c r="QAC41" s="691"/>
      <c r="QAD41" s="691"/>
      <c r="QAE41" s="201"/>
      <c r="QAF41" s="202"/>
      <c r="QAG41" s="203"/>
      <c r="QAH41" s="203"/>
      <c r="QAI41" s="203"/>
      <c r="QAJ41" s="691"/>
      <c r="QAK41" s="691"/>
      <c r="QAL41" s="200"/>
      <c r="QAM41" s="691"/>
      <c r="QAN41" s="691"/>
      <c r="QAO41" s="691"/>
      <c r="QAP41" s="201"/>
      <c r="QAQ41" s="202"/>
      <c r="QAR41" s="203"/>
      <c r="QAS41" s="203"/>
      <c r="QAT41" s="203"/>
      <c r="QAU41" s="691"/>
      <c r="QAV41" s="691"/>
      <c r="QAW41" s="200"/>
      <c r="QAX41" s="691"/>
      <c r="QAY41" s="691"/>
      <c r="QAZ41" s="691"/>
      <c r="QBA41" s="201"/>
      <c r="QBB41" s="202"/>
      <c r="QBC41" s="203"/>
      <c r="QBD41" s="203"/>
      <c r="QBE41" s="203"/>
      <c r="QBF41" s="691"/>
      <c r="QBG41" s="691"/>
      <c r="QBH41" s="200"/>
      <c r="QBI41" s="691"/>
      <c r="QBJ41" s="691"/>
      <c r="QBK41" s="691"/>
      <c r="QBL41" s="201"/>
      <c r="QBM41" s="202"/>
      <c r="QBN41" s="203"/>
      <c r="QBO41" s="203"/>
      <c r="QBP41" s="203"/>
      <c r="QBQ41" s="691"/>
      <c r="QBR41" s="691"/>
      <c r="QBS41" s="200"/>
      <c r="QBT41" s="691"/>
      <c r="QBU41" s="691"/>
      <c r="QBV41" s="691"/>
      <c r="QBW41" s="201"/>
      <c r="QBX41" s="202"/>
      <c r="QBY41" s="203"/>
      <c r="QBZ41" s="203"/>
      <c r="QCA41" s="203"/>
      <c r="QCB41" s="691"/>
      <c r="QCC41" s="691"/>
      <c r="QCD41" s="200"/>
      <c r="QCE41" s="691"/>
      <c r="QCF41" s="691"/>
      <c r="QCG41" s="691"/>
      <c r="QCH41" s="201"/>
      <c r="QCI41" s="202"/>
      <c r="QCJ41" s="203"/>
      <c r="QCK41" s="203"/>
      <c r="QCL41" s="203"/>
      <c r="QCM41" s="691"/>
      <c r="QCN41" s="691"/>
      <c r="QCO41" s="200"/>
      <c r="QCP41" s="691"/>
      <c r="QCQ41" s="691"/>
      <c r="QCR41" s="691"/>
      <c r="QCS41" s="201"/>
      <c r="QCT41" s="202"/>
      <c r="QCU41" s="203"/>
      <c r="QCV41" s="203"/>
      <c r="QCW41" s="203"/>
      <c r="QCX41" s="691"/>
      <c r="QCY41" s="691"/>
      <c r="QCZ41" s="200"/>
      <c r="QDA41" s="691"/>
      <c r="QDB41" s="691"/>
      <c r="QDC41" s="691"/>
      <c r="QDD41" s="201"/>
      <c r="QDE41" s="202"/>
      <c r="QDF41" s="203"/>
      <c r="QDG41" s="203"/>
      <c r="QDH41" s="203"/>
      <c r="QDI41" s="691"/>
      <c r="QDJ41" s="691"/>
      <c r="QDK41" s="200"/>
      <c r="QDL41" s="691"/>
      <c r="QDM41" s="691"/>
      <c r="QDN41" s="691"/>
      <c r="QDO41" s="201"/>
      <c r="QDP41" s="202"/>
      <c r="QDQ41" s="203"/>
      <c r="QDR41" s="203"/>
      <c r="QDS41" s="203"/>
      <c r="QDT41" s="691"/>
      <c r="QDU41" s="691"/>
      <c r="QDV41" s="200"/>
      <c r="QDW41" s="691"/>
      <c r="QDX41" s="691"/>
      <c r="QDY41" s="691"/>
      <c r="QDZ41" s="201"/>
      <c r="QEA41" s="202"/>
      <c r="QEB41" s="203"/>
      <c r="QEC41" s="203"/>
      <c r="QED41" s="203"/>
      <c r="QEE41" s="691"/>
      <c r="QEF41" s="691"/>
      <c r="QEG41" s="200"/>
      <c r="QEH41" s="691"/>
      <c r="QEI41" s="691"/>
      <c r="QEJ41" s="691"/>
      <c r="QEK41" s="201"/>
      <c r="QEL41" s="202"/>
      <c r="QEM41" s="203"/>
      <c r="QEN41" s="203"/>
      <c r="QEO41" s="203"/>
      <c r="QEP41" s="691"/>
      <c r="QEQ41" s="691"/>
      <c r="QER41" s="200"/>
      <c r="QES41" s="691"/>
      <c r="QET41" s="691"/>
      <c r="QEU41" s="691"/>
      <c r="QEV41" s="201"/>
      <c r="QEW41" s="202"/>
      <c r="QEX41" s="203"/>
      <c r="QEY41" s="203"/>
      <c r="QEZ41" s="203"/>
      <c r="QFA41" s="691"/>
      <c r="QFB41" s="691"/>
      <c r="QFC41" s="200"/>
      <c r="QFD41" s="691"/>
      <c r="QFE41" s="691"/>
      <c r="QFF41" s="691"/>
      <c r="QFG41" s="201"/>
      <c r="QFH41" s="202"/>
      <c r="QFI41" s="203"/>
      <c r="QFJ41" s="203"/>
      <c r="QFK41" s="203"/>
      <c r="QFL41" s="691"/>
      <c r="QFM41" s="691"/>
      <c r="QFN41" s="200"/>
      <c r="QFO41" s="691"/>
      <c r="QFP41" s="691"/>
      <c r="QFQ41" s="691"/>
      <c r="QFR41" s="201"/>
      <c r="QFS41" s="202"/>
      <c r="QFT41" s="203"/>
      <c r="QFU41" s="203"/>
      <c r="QFV41" s="203"/>
      <c r="QFW41" s="691"/>
      <c r="QFX41" s="691"/>
      <c r="QFY41" s="200"/>
      <c r="QFZ41" s="691"/>
      <c r="QGA41" s="691"/>
      <c r="QGB41" s="691"/>
      <c r="QGC41" s="201"/>
      <c r="QGD41" s="202"/>
      <c r="QGE41" s="203"/>
      <c r="QGF41" s="203"/>
      <c r="QGG41" s="203"/>
      <c r="QGH41" s="691"/>
      <c r="QGI41" s="691"/>
      <c r="QGJ41" s="200"/>
      <c r="QGK41" s="691"/>
      <c r="QGL41" s="691"/>
      <c r="QGM41" s="691"/>
      <c r="QGN41" s="201"/>
      <c r="QGO41" s="202"/>
      <c r="QGP41" s="203"/>
      <c r="QGQ41" s="203"/>
      <c r="QGR41" s="203"/>
      <c r="QGS41" s="691"/>
      <c r="QGT41" s="691"/>
      <c r="QGU41" s="200"/>
      <c r="QGV41" s="691"/>
      <c r="QGW41" s="691"/>
      <c r="QGX41" s="691"/>
      <c r="QGY41" s="201"/>
      <c r="QGZ41" s="202"/>
      <c r="QHA41" s="203"/>
      <c r="QHB41" s="203"/>
      <c r="QHC41" s="203"/>
      <c r="QHD41" s="691"/>
      <c r="QHE41" s="691"/>
      <c r="QHF41" s="200"/>
      <c r="QHG41" s="691"/>
      <c r="QHH41" s="691"/>
      <c r="QHI41" s="691"/>
      <c r="QHJ41" s="201"/>
      <c r="QHK41" s="202"/>
      <c r="QHL41" s="203"/>
      <c r="QHM41" s="203"/>
      <c r="QHN41" s="203"/>
      <c r="QHO41" s="691"/>
      <c r="QHP41" s="691"/>
      <c r="QHQ41" s="200"/>
      <c r="QHR41" s="691"/>
      <c r="QHS41" s="691"/>
      <c r="QHT41" s="691"/>
      <c r="QHU41" s="201"/>
      <c r="QHV41" s="202"/>
      <c r="QHW41" s="203"/>
      <c r="QHX41" s="203"/>
      <c r="QHY41" s="203"/>
      <c r="QHZ41" s="691"/>
      <c r="QIA41" s="691"/>
      <c r="QIB41" s="200"/>
      <c r="QIC41" s="691"/>
      <c r="QID41" s="691"/>
      <c r="QIE41" s="691"/>
      <c r="QIF41" s="201"/>
      <c r="QIG41" s="202"/>
      <c r="QIH41" s="203"/>
      <c r="QII41" s="203"/>
      <c r="QIJ41" s="203"/>
      <c r="QIK41" s="691"/>
      <c r="QIL41" s="691"/>
      <c r="QIM41" s="200"/>
      <c r="QIN41" s="691"/>
      <c r="QIO41" s="691"/>
      <c r="QIP41" s="691"/>
      <c r="QIQ41" s="201"/>
      <c r="QIR41" s="202"/>
      <c r="QIS41" s="203"/>
      <c r="QIT41" s="203"/>
      <c r="QIU41" s="203"/>
      <c r="QIV41" s="691"/>
      <c r="QIW41" s="691"/>
      <c r="QIX41" s="200"/>
      <c r="QIY41" s="691"/>
      <c r="QIZ41" s="691"/>
      <c r="QJA41" s="691"/>
      <c r="QJB41" s="201"/>
      <c r="QJC41" s="202"/>
      <c r="QJD41" s="203"/>
      <c r="QJE41" s="203"/>
      <c r="QJF41" s="203"/>
      <c r="QJG41" s="691"/>
      <c r="QJH41" s="691"/>
      <c r="QJI41" s="200"/>
      <c r="QJJ41" s="691"/>
      <c r="QJK41" s="691"/>
      <c r="QJL41" s="691"/>
      <c r="QJM41" s="201"/>
      <c r="QJN41" s="202"/>
      <c r="QJO41" s="203"/>
      <c r="QJP41" s="203"/>
      <c r="QJQ41" s="203"/>
      <c r="QJR41" s="691"/>
      <c r="QJS41" s="691"/>
      <c r="QJT41" s="200"/>
      <c r="QJU41" s="691"/>
      <c r="QJV41" s="691"/>
      <c r="QJW41" s="691"/>
      <c r="QJX41" s="201"/>
      <c r="QJY41" s="202"/>
      <c r="QJZ41" s="203"/>
      <c r="QKA41" s="203"/>
      <c r="QKB41" s="203"/>
      <c r="QKC41" s="691"/>
      <c r="QKD41" s="691"/>
      <c r="QKE41" s="200"/>
      <c r="QKF41" s="691"/>
      <c r="QKG41" s="691"/>
      <c r="QKH41" s="691"/>
      <c r="QKI41" s="201"/>
      <c r="QKJ41" s="202"/>
      <c r="QKK41" s="203"/>
      <c r="QKL41" s="203"/>
      <c r="QKM41" s="203"/>
      <c r="QKN41" s="691"/>
      <c r="QKO41" s="691"/>
      <c r="QKP41" s="200"/>
      <c r="QKQ41" s="691"/>
      <c r="QKR41" s="691"/>
      <c r="QKS41" s="691"/>
      <c r="QKT41" s="201"/>
      <c r="QKU41" s="202"/>
      <c r="QKV41" s="203"/>
      <c r="QKW41" s="203"/>
      <c r="QKX41" s="203"/>
      <c r="QKY41" s="691"/>
      <c r="QKZ41" s="691"/>
      <c r="QLA41" s="200"/>
      <c r="QLB41" s="691"/>
      <c r="QLC41" s="691"/>
      <c r="QLD41" s="691"/>
      <c r="QLE41" s="201"/>
      <c r="QLF41" s="202"/>
      <c r="QLG41" s="203"/>
      <c r="QLH41" s="203"/>
      <c r="QLI41" s="203"/>
      <c r="QLJ41" s="691"/>
      <c r="QLK41" s="691"/>
      <c r="QLL41" s="200"/>
      <c r="QLM41" s="691"/>
      <c r="QLN41" s="691"/>
      <c r="QLO41" s="691"/>
      <c r="QLP41" s="201"/>
      <c r="QLQ41" s="202"/>
      <c r="QLR41" s="203"/>
      <c r="QLS41" s="203"/>
      <c r="QLT41" s="203"/>
      <c r="QLU41" s="691"/>
      <c r="QLV41" s="691"/>
      <c r="QLW41" s="200"/>
      <c r="QLX41" s="691"/>
      <c r="QLY41" s="691"/>
      <c r="QLZ41" s="691"/>
      <c r="QMA41" s="201"/>
      <c r="QMB41" s="202"/>
      <c r="QMC41" s="203"/>
      <c r="QMD41" s="203"/>
      <c r="QME41" s="203"/>
      <c r="QMF41" s="691"/>
      <c r="QMG41" s="691"/>
      <c r="QMH41" s="200"/>
      <c r="QMI41" s="691"/>
      <c r="QMJ41" s="691"/>
      <c r="QMK41" s="691"/>
      <c r="QML41" s="201"/>
      <c r="QMM41" s="202"/>
      <c r="QMN41" s="203"/>
      <c r="QMO41" s="203"/>
      <c r="QMP41" s="203"/>
      <c r="QMQ41" s="691"/>
      <c r="QMR41" s="691"/>
      <c r="QMS41" s="200"/>
      <c r="QMT41" s="691"/>
      <c r="QMU41" s="691"/>
      <c r="QMV41" s="691"/>
      <c r="QMW41" s="201"/>
      <c r="QMX41" s="202"/>
      <c r="QMY41" s="203"/>
      <c r="QMZ41" s="203"/>
      <c r="QNA41" s="203"/>
      <c r="QNB41" s="691"/>
      <c r="QNC41" s="691"/>
      <c r="QND41" s="200"/>
      <c r="QNE41" s="691"/>
      <c r="QNF41" s="691"/>
      <c r="QNG41" s="691"/>
      <c r="QNH41" s="201"/>
      <c r="QNI41" s="202"/>
      <c r="QNJ41" s="203"/>
      <c r="QNK41" s="203"/>
      <c r="QNL41" s="203"/>
      <c r="QNM41" s="691"/>
      <c r="QNN41" s="691"/>
      <c r="QNO41" s="200"/>
      <c r="QNP41" s="691"/>
      <c r="QNQ41" s="691"/>
      <c r="QNR41" s="691"/>
      <c r="QNS41" s="201"/>
      <c r="QNT41" s="202"/>
      <c r="QNU41" s="203"/>
      <c r="QNV41" s="203"/>
      <c r="QNW41" s="203"/>
      <c r="QNX41" s="691"/>
      <c r="QNY41" s="691"/>
      <c r="QNZ41" s="200"/>
      <c r="QOA41" s="691"/>
      <c r="QOB41" s="691"/>
      <c r="QOC41" s="691"/>
      <c r="QOD41" s="201"/>
      <c r="QOE41" s="202"/>
      <c r="QOF41" s="203"/>
      <c r="QOG41" s="203"/>
      <c r="QOH41" s="203"/>
      <c r="QOI41" s="691"/>
      <c r="QOJ41" s="691"/>
      <c r="QOK41" s="200"/>
      <c r="QOL41" s="691"/>
      <c r="QOM41" s="691"/>
      <c r="QON41" s="691"/>
      <c r="QOO41" s="201"/>
      <c r="QOP41" s="202"/>
      <c r="QOQ41" s="203"/>
      <c r="QOR41" s="203"/>
      <c r="QOS41" s="203"/>
      <c r="QOT41" s="691"/>
      <c r="QOU41" s="691"/>
      <c r="QOV41" s="200"/>
      <c r="QOW41" s="691"/>
      <c r="QOX41" s="691"/>
      <c r="QOY41" s="691"/>
      <c r="QOZ41" s="201"/>
      <c r="QPA41" s="202"/>
      <c r="QPB41" s="203"/>
      <c r="QPC41" s="203"/>
      <c r="QPD41" s="203"/>
      <c r="QPE41" s="691"/>
      <c r="QPF41" s="691"/>
      <c r="QPG41" s="200"/>
      <c r="QPH41" s="691"/>
      <c r="QPI41" s="691"/>
      <c r="QPJ41" s="691"/>
      <c r="QPK41" s="201"/>
      <c r="QPL41" s="202"/>
      <c r="QPM41" s="203"/>
      <c r="QPN41" s="203"/>
      <c r="QPO41" s="203"/>
      <c r="QPP41" s="691"/>
      <c r="QPQ41" s="691"/>
      <c r="QPR41" s="200"/>
      <c r="QPS41" s="691"/>
      <c r="QPT41" s="691"/>
      <c r="QPU41" s="691"/>
      <c r="QPV41" s="201"/>
      <c r="QPW41" s="202"/>
      <c r="QPX41" s="203"/>
      <c r="QPY41" s="203"/>
      <c r="QPZ41" s="203"/>
      <c r="QQA41" s="691"/>
      <c r="QQB41" s="691"/>
      <c r="QQC41" s="200"/>
      <c r="QQD41" s="691"/>
      <c r="QQE41" s="691"/>
      <c r="QQF41" s="691"/>
      <c r="QQG41" s="201"/>
      <c r="QQH41" s="202"/>
      <c r="QQI41" s="203"/>
      <c r="QQJ41" s="203"/>
      <c r="QQK41" s="203"/>
      <c r="QQL41" s="691"/>
      <c r="QQM41" s="691"/>
      <c r="QQN41" s="200"/>
      <c r="QQO41" s="691"/>
      <c r="QQP41" s="691"/>
      <c r="QQQ41" s="691"/>
      <c r="QQR41" s="201"/>
      <c r="QQS41" s="202"/>
      <c r="QQT41" s="203"/>
      <c r="QQU41" s="203"/>
      <c r="QQV41" s="203"/>
      <c r="QQW41" s="691"/>
      <c r="QQX41" s="691"/>
      <c r="QQY41" s="200"/>
      <c r="QQZ41" s="691"/>
      <c r="QRA41" s="691"/>
      <c r="QRB41" s="691"/>
      <c r="QRC41" s="201"/>
      <c r="QRD41" s="202"/>
      <c r="QRE41" s="203"/>
      <c r="QRF41" s="203"/>
      <c r="QRG41" s="203"/>
      <c r="QRH41" s="691"/>
      <c r="QRI41" s="691"/>
      <c r="QRJ41" s="200"/>
      <c r="QRK41" s="691"/>
      <c r="QRL41" s="691"/>
      <c r="QRM41" s="691"/>
      <c r="QRN41" s="201"/>
      <c r="QRO41" s="202"/>
      <c r="QRP41" s="203"/>
      <c r="QRQ41" s="203"/>
      <c r="QRR41" s="203"/>
      <c r="QRS41" s="691"/>
      <c r="QRT41" s="691"/>
      <c r="QRU41" s="200"/>
      <c r="QRV41" s="691"/>
      <c r="QRW41" s="691"/>
      <c r="QRX41" s="691"/>
      <c r="QRY41" s="201"/>
      <c r="QRZ41" s="202"/>
      <c r="QSA41" s="203"/>
      <c r="QSB41" s="203"/>
      <c r="QSC41" s="203"/>
      <c r="QSD41" s="691"/>
      <c r="QSE41" s="691"/>
      <c r="QSF41" s="200"/>
      <c r="QSG41" s="691"/>
      <c r="QSH41" s="691"/>
      <c r="QSI41" s="691"/>
      <c r="QSJ41" s="201"/>
      <c r="QSK41" s="202"/>
      <c r="QSL41" s="203"/>
      <c r="QSM41" s="203"/>
      <c r="QSN41" s="203"/>
      <c r="QSO41" s="691"/>
      <c r="QSP41" s="691"/>
      <c r="QSQ41" s="200"/>
      <c r="QSR41" s="691"/>
      <c r="QSS41" s="691"/>
      <c r="QST41" s="691"/>
      <c r="QSU41" s="201"/>
      <c r="QSV41" s="202"/>
      <c r="QSW41" s="203"/>
      <c r="QSX41" s="203"/>
      <c r="QSY41" s="203"/>
      <c r="QSZ41" s="691"/>
      <c r="QTA41" s="691"/>
      <c r="QTB41" s="200"/>
      <c r="QTC41" s="691"/>
      <c r="QTD41" s="691"/>
      <c r="QTE41" s="691"/>
      <c r="QTF41" s="201"/>
      <c r="QTG41" s="202"/>
      <c r="QTH41" s="203"/>
      <c r="QTI41" s="203"/>
      <c r="QTJ41" s="203"/>
      <c r="QTK41" s="691"/>
      <c r="QTL41" s="691"/>
      <c r="QTM41" s="200"/>
      <c r="QTN41" s="691"/>
      <c r="QTO41" s="691"/>
      <c r="QTP41" s="691"/>
      <c r="QTQ41" s="201"/>
      <c r="QTR41" s="202"/>
      <c r="QTS41" s="203"/>
      <c r="QTT41" s="203"/>
      <c r="QTU41" s="203"/>
      <c r="QTV41" s="691"/>
      <c r="QTW41" s="691"/>
      <c r="QTX41" s="200"/>
      <c r="QTY41" s="691"/>
      <c r="QTZ41" s="691"/>
      <c r="QUA41" s="691"/>
      <c r="QUB41" s="201"/>
      <c r="QUC41" s="202"/>
      <c r="QUD41" s="203"/>
      <c r="QUE41" s="203"/>
      <c r="QUF41" s="203"/>
      <c r="QUG41" s="691"/>
      <c r="QUH41" s="691"/>
      <c r="QUI41" s="200"/>
      <c r="QUJ41" s="691"/>
      <c r="QUK41" s="691"/>
      <c r="QUL41" s="691"/>
      <c r="QUM41" s="201"/>
      <c r="QUN41" s="202"/>
      <c r="QUO41" s="203"/>
      <c r="QUP41" s="203"/>
      <c r="QUQ41" s="203"/>
      <c r="QUR41" s="691"/>
      <c r="QUS41" s="691"/>
      <c r="QUT41" s="200"/>
      <c r="QUU41" s="691"/>
      <c r="QUV41" s="691"/>
      <c r="QUW41" s="691"/>
      <c r="QUX41" s="201"/>
      <c r="QUY41" s="202"/>
      <c r="QUZ41" s="203"/>
      <c r="QVA41" s="203"/>
      <c r="QVB41" s="203"/>
      <c r="QVC41" s="691"/>
      <c r="QVD41" s="691"/>
      <c r="QVE41" s="200"/>
      <c r="QVF41" s="691"/>
      <c r="QVG41" s="691"/>
      <c r="QVH41" s="691"/>
      <c r="QVI41" s="201"/>
      <c r="QVJ41" s="202"/>
      <c r="QVK41" s="203"/>
      <c r="QVL41" s="203"/>
      <c r="QVM41" s="203"/>
      <c r="QVN41" s="691"/>
      <c r="QVO41" s="691"/>
      <c r="QVP41" s="200"/>
      <c r="QVQ41" s="691"/>
      <c r="QVR41" s="691"/>
      <c r="QVS41" s="691"/>
      <c r="QVT41" s="201"/>
      <c r="QVU41" s="202"/>
      <c r="QVV41" s="203"/>
      <c r="QVW41" s="203"/>
      <c r="QVX41" s="203"/>
      <c r="QVY41" s="691"/>
      <c r="QVZ41" s="691"/>
      <c r="QWA41" s="200"/>
      <c r="QWB41" s="691"/>
      <c r="QWC41" s="691"/>
      <c r="QWD41" s="691"/>
      <c r="QWE41" s="201"/>
      <c r="QWF41" s="202"/>
      <c r="QWG41" s="203"/>
      <c r="QWH41" s="203"/>
      <c r="QWI41" s="203"/>
      <c r="QWJ41" s="691"/>
      <c r="QWK41" s="691"/>
      <c r="QWL41" s="200"/>
      <c r="QWM41" s="691"/>
      <c r="QWN41" s="691"/>
      <c r="QWO41" s="691"/>
      <c r="QWP41" s="201"/>
      <c r="QWQ41" s="202"/>
      <c r="QWR41" s="203"/>
      <c r="QWS41" s="203"/>
      <c r="QWT41" s="203"/>
      <c r="QWU41" s="691"/>
      <c r="QWV41" s="691"/>
      <c r="QWW41" s="200"/>
      <c r="QWX41" s="691"/>
      <c r="QWY41" s="691"/>
      <c r="QWZ41" s="691"/>
      <c r="QXA41" s="201"/>
      <c r="QXB41" s="202"/>
      <c r="QXC41" s="203"/>
      <c r="QXD41" s="203"/>
      <c r="QXE41" s="203"/>
      <c r="QXF41" s="691"/>
      <c r="QXG41" s="691"/>
      <c r="QXH41" s="200"/>
      <c r="QXI41" s="691"/>
      <c r="QXJ41" s="691"/>
      <c r="QXK41" s="691"/>
      <c r="QXL41" s="201"/>
      <c r="QXM41" s="202"/>
      <c r="QXN41" s="203"/>
      <c r="QXO41" s="203"/>
      <c r="QXP41" s="203"/>
      <c r="QXQ41" s="691"/>
      <c r="QXR41" s="691"/>
      <c r="QXS41" s="200"/>
      <c r="QXT41" s="691"/>
      <c r="QXU41" s="691"/>
      <c r="QXV41" s="691"/>
      <c r="QXW41" s="201"/>
      <c r="QXX41" s="202"/>
      <c r="QXY41" s="203"/>
      <c r="QXZ41" s="203"/>
      <c r="QYA41" s="203"/>
      <c r="QYB41" s="691"/>
      <c r="QYC41" s="691"/>
      <c r="QYD41" s="200"/>
      <c r="QYE41" s="691"/>
      <c r="QYF41" s="691"/>
      <c r="QYG41" s="691"/>
      <c r="QYH41" s="201"/>
      <c r="QYI41" s="202"/>
      <c r="QYJ41" s="203"/>
      <c r="QYK41" s="203"/>
      <c r="QYL41" s="203"/>
      <c r="QYM41" s="691"/>
      <c r="QYN41" s="691"/>
      <c r="QYO41" s="200"/>
      <c r="QYP41" s="691"/>
      <c r="QYQ41" s="691"/>
      <c r="QYR41" s="691"/>
      <c r="QYS41" s="201"/>
      <c r="QYT41" s="202"/>
      <c r="QYU41" s="203"/>
      <c r="QYV41" s="203"/>
      <c r="QYW41" s="203"/>
      <c r="QYX41" s="691"/>
      <c r="QYY41" s="691"/>
      <c r="QYZ41" s="200"/>
      <c r="QZA41" s="691"/>
      <c r="QZB41" s="691"/>
      <c r="QZC41" s="691"/>
      <c r="QZD41" s="201"/>
      <c r="QZE41" s="202"/>
      <c r="QZF41" s="203"/>
      <c r="QZG41" s="203"/>
      <c r="QZH41" s="203"/>
      <c r="QZI41" s="691"/>
      <c r="QZJ41" s="691"/>
      <c r="QZK41" s="200"/>
      <c r="QZL41" s="691"/>
      <c r="QZM41" s="691"/>
      <c r="QZN41" s="691"/>
      <c r="QZO41" s="201"/>
      <c r="QZP41" s="202"/>
      <c r="QZQ41" s="203"/>
      <c r="QZR41" s="203"/>
      <c r="QZS41" s="203"/>
      <c r="QZT41" s="691"/>
      <c r="QZU41" s="691"/>
      <c r="QZV41" s="200"/>
      <c r="QZW41" s="691"/>
      <c r="QZX41" s="691"/>
      <c r="QZY41" s="691"/>
      <c r="QZZ41" s="201"/>
      <c r="RAA41" s="202"/>
      <c r="RAB41" s="203"/>
      <c r="RAC41" s="203"/>
      <c r="RAD41" s="203"/>
      <c r="RAE41" s="691"/>
      <c r="RAF41" s="691"/>
      <c r="RAG41" s="200"/>
      <c r="RAH41" s="691"/>
      <c r="RAI41" s="691"/>
      <c r="RAJ41" s="691"/>
      <c r="RAK41" s="201"/>
      <c r="RAL41" s="202"/>
      <c r="RAM41" s="203"/>
      <c r="RAN41" s="203"/>
      <c r="RAO41" s="203"/>
      <c r="RAP41" s="691"/>
      <c r="RAQ41" s="691"/>
      <c r="RAR41" s="200"/>
      <c r="RAS41" s="691"/>
      <c r="RAT41" s="691"/>
      <c r="RAU41" s="691"/>
      <c r="RAV41" s="201"/>
      <c r="RAW41" s="202"/>
      <c r="RAX41" s="203"/>
      <c r="RAY41" s="203"/>
      <c r="RAZ41" s="203"/>
      <c r="RBA41" s="691"/>
      <c r="RBB41" s="691"/>
      <c r="RBC41" s="200"/>
      <c r="RBD41" s="691"/>
      <c r="RBE41" s="691"/>
      <c r="RBF41" s="691"/>
      <c r="RBG41" s="201"/>
      <c r="RBH41" s="202"/>
      <c r="RBI41" s="203"/>
      <c r="RBJ41" s="203"/>
      <c r="RBK41" s="203"/>
      <c r="RBL41" s="691"/>
      <c r="RBM41" s="691"/>
      <c r="RBN41" s="200"/>
      <c r="RBO41" s="691"/>
      <c r="RBP41" s="691"/>
      <c r="RBQ41" s="691"/>
      <c r="RBR41" s="201"/>
      <c r="RBS41" s="202"/>
      <c r="RBT41" s="203"/>
      <c r="RBU41" s="203"/>
      <c r="RBV41" s="203"/>
      <c r="RBW41" s="691"/>
      <c r="RBX41" s="691"/>
      <c r="RBY41" s="200"/>
      <c r="RBZ41" s="691"/>
      <c r="RCA41" s="691"/>
      <c r="RCB41" s="691"/>
      <c r="RCC41" s="201"/>
      <c r="RCD41" s="202"/>
      <c r="RCE41" s="203"/>
      <c r="RCF41" s="203"/>
      <c r="RCG41" s="203"/>
      <c r="RCH41" s="691"/>
      <c r="RCI41" s="691"/>
      <c r="RCJ41" s="200"/>
      <c r="RCK41" s="691"/>
      <c r="RCL41" s="691"/>
      <c r="RCM41" s="691"/>
      <c r="RCN41" s="201"/>
      <c r="RCO41" s="202"/>
      <c r="RCP41" s="203"/>
      <c r="RCQ41" s="203"/>
      <c r="RCR41" s="203"/>
      <c r="RCS41" s="691"/>
      <c r="RCT41" s="691"/>
      <c r="RCU41" s="200"/>
      <c r="RCV41" s="691"/>
      <c r="RCW41" s="691"/>
      <c r="RCX41" s="691"/>
      <c r="RCY41" s="201"/>
      <c r="RCZ41" s="202"/>
      <c r="RDA41" s="203"/>
      <c r="RDB41" s="203"/>
      <c r="RDC41" s="203"/>
      <c r="RDD41" s="691"/>
      <c r="RDE41" s="691"/>
      <c r="RDF41" s="200"/>
      <c r="RDG41" s="691"/>
      <c r="RDH41" s="691"/>
      <c r="RDI41" s="691"/>
      <c r="RDJ41" s="201"/>
      <c r="RDK41" s="202"/>
      <c r="RDL41" s="203"/>
      <c r="RDM41" s="203"/>
      <c r="RDN41" s="203"/>
      <c r="RDO41" s="691"/>
      <c r="RDP41" s="691"/>
      <c r="RDQ41" s="200"/>
      <c r="RDR41" s="691"/>
      <c r="RDS41" s="691"/>
      <c r="RDT41" s="691"/>
      <c r="RDU41" s="201"/>
      <c r="RDV41" s="202"/>
      <c r="RDW41" s="203"/>
      <c r="RDX41" s="203"/>
      <c r="RDY41" s="203"/>
      <c r="RDZ41" s="691"/>
      <c r="REA41" s="691"/>
      <c r="REB41" s="200"/>
      <c r="REC41" s="691"/>
      <c r="RED41" s="691"/>
      <c r="REE41" s="691"/>
      <c r="REF41" s="201"/>
      <c r="REG41" s="202"/>
      <c r="REH41" s="203"/>
      <c r="REI41" s="203"/>
      <c r="REJ41" s="203"/>
      <c r="REK41" s="691"/>
      <c r="REL41" s="691"/>
      <c r="REM41" s="200"/>
      <c r="REN41" s="691"/>
      <c r="REO41" s="691"/>
      <c r="REP41" s="691"/>
      <c r="REQ41" s="201"/>
      <c r="RER41" s="202"/>
      <c r="RES41" s="203"/>
      <c r="RET41" s="203"/>
      <c r="REU41" s="203"/>
      <c r="REV41" s="691"/>
      <c r="REW41" s="691"/>
      <c r="REX41" s="200"/>
      <c r="REY41" s="691"/>
      <c r="REZ41" s="691"/>
      <c r="RFA41" s="691"/>
      <c r="RFB41" s="201"/>
      <c r="RFC41" s="202"/>
      <c r="RFD41" s="203"/>
      <c r="RFE41" s="203"/>
      <c r="RFF41" s="203"/>
      <c r="RFG41" s="691"/>
      <c r="RFH41" s="691"/>
      <c r="RFI41" s="200"/>
      <c r="RFJ41" s="691"/>
      <c r="RFK41" s="691"/>
      <c r="RFL41" s="691"/>
      <c r="RFM41" s="201"/>
      <c r="RFN41" s="202"/>
      <c r="RFO41" s="203"/>
      <c r="RFP41" s="203"/>
      <c r="RFQ41" s="203"/>
      <c r="RFR41" s="691"/>
      <c r="RFS41" s="691"/>
      <c r="RFT41" s="200"/>
      <c r="RFU41" s="691"/>
      <c r="RFV41" s="691"/>
      <c r="RFW41" s="691"/>
      <c r="RFX41" s="201"/>
      <c r="RFY41" s="202"/>
      <c r="RFZ41" s="203"/>
      <c r="RGA41" s="203"/>
      <c r="RGB41" s="203"/>
      <c r="RGC41" s="691"/>
      <c r="RGD41" s="691"/>
      <c r="RGE41" s="200"/>
      <c r="RGF41" s="691"/>
      <c r="RGG41" s="691"/>
      <c r="RGH41" s="691"/>
      <c r="RGI41" s="201"/>
      <c r="RGJ41" s="202"/>
      <c r="RGK41" s="203"/>
      <c r="RGL41" s="203"/>
      <c r="RGM41" s="203"/>
      <c r="RGN41" s="691"/>
      <c r="RGO41" s="691"/>
      <c r="RGP41" s="200"/>
      <c r="RGQ41" s="691"/>
      <c r="RGR41" s="691"/>
      <c r="RGS41" s="691"/>
      <c r="RGT41" s="201"/>
      <c r="RGU41" s="202"/>
      <c r="RGV41" s="203"/>
      <c r="RGW41" s="203"/>
      <c r="RGX41" s="203"/>
      <c r="RGY41" s="691"/>
      <c r="RGZ41" s="691"/>
      <c r="RHA41" s="200"/>
      <c r="RHB41" s="691"/>
      <c r="RHC41" s="691"/>
      <c r="RHD41" s="691"/>
      <c r="RHE41" s="201"/>
      <c r="RHF41" s="202"/>
      <c r="RHG41" s="203"/>
      <c r="RHH41" s="203"/>
      <c r="RHI41" s="203"/>
      <c r="RHJ41" s="691"/>
      <c r="RHK41" s="691"/>
      <c r="RHL41" s="200"/>
      <c r="RHM41" s="691"/>
      <c r="RHN41" s="691"/>
      <c r="RHO41" s="691"/>
      <c r="RHP41" s="201"/>
      <c r="RHQ41" s="202"/>
      <c r="RHR41" s="203"/>
      <c r="RHS41" s="203"/>
      <c r="RHT41" s="203"/>
      <c r="RHU41" s="691"/>
      <c r="RHV41" s="691"/>
      <c r="RHW41" s="200"/>
      <c r="RHX41" s="691"/>
      <c r="RHY41" s="691"/>
      <c r="RHZ41" s="691"/>
      <c r="RIA41" s="201"/>
      <c r="RIB41" s="202"/>
      <c r="RIC41" s="203"/>
      <c r="RID41" s="203"/>
      <c r="RIE41" s="203"/>
      <c r="RIF41" s="691"/>
      <c r="RIG41" s="691"/>
      <c r="RIH41" s="200"/>
      <c r="RII41" s="691"/>
      <c r="RIJ41" s="691"/>
      <c r="RIK41" s="691"/>
      <c r="RIL41" s="201"/>
      <c r="RIM41" s="202"/>
      <c r="RIN41" s="203"/>
      <c r="RIO41" s="203"/>
      <c r="RIP41" s="203"/>
      <c r="RIQ41" s="691"/>
      <c r="RIR41" s="691"/>
      <c r="RIS41" s="200"/>
      <c r="RIT41" s="691"/>
      <c r="RIU41" s="691"/>
      <c r="RIV41" s="691"/>
      <c r="RIW41" s="201"/>
      <c r="RIX41" s="202"/>
      <c r="RIY41" s="203"/>
      <c r="RIZ41" s="203"/>
      <c r="RJA41" s="203"/>
      <c r="RJB41" s="691"/>
      <c r="RJC41" s="691"/>
      <c r="RJD41" s="200"/>
      <c r="RJE41" s="691"/>
      <c r="RJF41" s="691"/>
      <c r="RJG41" s="691"/>
      <c r="RJH41" s="201"/>
      <c r="RJI41" s="202"/>
      <c r="RJJ41" s="203"/>
      <c r="RJK41" s="203"/>
      <c r="RJL41" s="203"/>
      <c r="RJM41" s="691"/>
      <c r="RJN41" s="691"/>
      <c r="RJO41" s="200"/>
      <c r="RJP41" s="691"/>
      <c r="RJQ41" s="691"/>
      <c r="RJR41" s="691"/>
      <c r="RJS41" s="201"/>
      <c r="RJT41" s="202"/>
      <c r="RJU41" s="203"/>
      <c r="RJV41" s="203"/>
      <c r="RJW41" s="203"/>
      <c r="RJX41" s="691"/>
      <c r="RJY41" s="691"/>
      <c r="RJZ41" s="200"/>
      <c r="RKA41" s="691"/>
      <c r="RKB41" s="691"/>
      <c r="RKC41" s="691"/>
      <c r="RKD41" s="201"/>
      <c r="RKE41" s="202"/>
      <c r="RKF41" s="203"/>
      <c r="RKG41" s="203"/>
      <c r="RKH41" s="203"/>
      <c r="RKI41" s="691"/>
      <c r="RKJ41" s="691"/>
      <c r="RKK41" s="200"/>
      <c r="RKL41" s="691"/>
      <c r="RKM41" s="691"/>
      <c r="RKN41" s="691"/>
      <c r="RKO41" s="201"/>
      <c r="RKP41" s="202"/>
      <c r="RKQ41" s="203"/>
      <c r="RKR41" s="203"/>
      <c r="RKS41" s="203"/>
      <c r="RKT41" s="691"/>
      <c r="RKU41" s="691"/>
      <c r="RKV41" s="200"/>
      <c r="RKW41" s="691"/>
      <c r="RKX41" s="691"/>
      <c r="RKY41" s="691"/>
      <c r="RKZ41" s="201"/>
      <c r="RLA41" s="202"/>
      <c r="RLB41" s="203"/>
      <c r="RLC41" s="203"/>
      <c r="RLD41" s="203"/>
      <c r="RLE41" s="691"/>
      <c r="RLF41" s="691"/>
      <c r="RLG41" s="200"/>
      <c r="RLH41" s="691"/>
      <c r="RLI41" s="691"/>
      <c r="RLJ41" s="691"/>
      <c r="RLK41" s="201"/>
      <c r="RLL41" s="202"/>
      <c r="RLM41" s="203"/>
      <c r="RLN41" s="203"/>
      <c r="RLO41" s="203"/>
      <c r="RLP41" s="691"/>
      <c r="RLQ41" s="691"/>
      <c r="RLR41" s="200"/>
      <c r="RLS41" s="691"/>
      <c r="RLT41" s="691"/>
      <c r="RLU41" s="691"/>
      <c r="RLV41" s="201"/>
      <c r="RLW41" s="202"/>
      <c r="RLX41" s="203"/>
      <c r="RLY41" s="203"/>
      <c r="RLZ41" s="203"/>
      <c r="RMA41" s="691"/>
      <c r="RMB41" s="691"/>
      <c r="RMC41" s="200"/>
      <c r="RMD41" s="691"/>
      <c r="RME41" s="691"/>
      <c r="RMF41" s="691"/>
      <c r="RMG41" s="201"/>
      <c r="RMH41" s="202"/>
      <c r="RMI41" s="203"/>
      <c r="RMJ41" s="203"/>
      <c r="RMK41" s="203"/>
      <c r="RML41" s="691"/>
      <c r="RMM41" s="691"/>
      <c r="RMN41" s="200"/>
      <c r="RMO41" s="691"/>
      <c r="RMP41" s="691"/>
      <c r="RMQ41" s="691"/>
      <c r="RMR41" s="201"/>
      <c r="RMS41" s="202"/>
      <c r="RMT41" s="203"/>
      <c r="RMU41" s="203"/>
      <c r="RMV41" s="203"/>
      <c r="RMW41" s="691"/>
      <c r="RMX41" s="691"/>
      <c r="RMY41" s="200"/>
      <c r="RMZ41" s="691"/>
      <c r="RNA41" s="691"/>
      <c r="RNB41" s="691"/>
      <c r="RNC41" s="201"/>
      <c r="RND41" s="202"/>
      <c r="RNE41" s="203"/>
      <c r="RNF41" s="203"/>
      <c r="RNG41" s="203"/>
      <c r="RNH41" s="691"/>
      <c r="RNI41" s="691"/>
      <c r="RNJ41" s="200"/>
      <c r="RNK41" s="691"/>
      <c r="RNL41" s="691"/>
      <c r="RNM41" s="691"/>
      <c r="RNN41" s="201"/>
      <c r="RNO41" s="202"/>
      <c r="RNP41" s="203"/>
      <c r="RNQ41" s="203"/>
      <c r="RNR41" s="203"/>
      <c r="RNS41" s="691"/>
      <c r="RNT41" s="691"/>
      <c r="RNU41" s="200"/>
      <c r="RNV41" s="691"/>
      <c r="RNW41" s="691"/>
      <c r="RNX41" s="691"/>
      <c r="RNY41" s="201"/>
      <c r="RNZ41" s="202"/>
      <c r="ROA41" s="203"/>
      <c r="ROB41" s="203"/>
      <c r="ROC41" s="203"/>
      <c r="ROD41" s="691"/>
      <c r="ROE41" s="691"/>
      <c r="ROF41" s="200"/>
      <c r="ROG41" s="691"/>
      <c r="ROH41" s="691"/>
      <c r="ROI41" s="691"/>
      <c r="ROJ41" s="201"/>
      <c r="ROK41" s="202"/>
      <c r="ROL41" s="203"/>
      <c r="ROM41" s="203"/>
      <c r="RON41" s="203"/>
      <c r="ROO41" s="691"/>
      <c r="ROP41" s="691"/>
      <c r="ROQ41" s="200"/>
      <c r="ROR41" s="691"/>
      <c r="ROS41" s="691"/>
      <c r="ROT41" s="691"/>
      <c r="ROU41" s="201"/>
      <c r="ROV41" s="202"/>
      <c r="ROW41" s="203"/>
      <c r="ROX41" s="203"/>
      <c r="ROY41" s="203"/>
      <c r="ROZ41" s="691"/>
      <c r="RPA41" s="691"/>
      <c r="RPB41" s="200"/>
      <c r="RPC41" s="691"/>
      <c r="RPD41" s="691"/>
      <c r="RPE41" s="691"/>
      <c r="RPF41" s="201"/>
      <c r="RPG41" s="202"/>
      <c r="RPH41" s="203"/>
      <c r="RPI41" s="203"/>
      <c r="RPJ41" s="203"/>
      <c r="RPK41" s="691"/>
      <c r="RPL41" s="691"/>
      <c r="RPM41" s="200"/>
      <c r="RPN41" s="691"/>
      <c r="RPO41" s="691"/>
      <c r="RPP41" s="691"/>
      <c r="RPQ41" s="201"/>
      <c r="RPR41" s="202"/>
      <c r="RPS41" s="203"/>
      <c r="RPT41" s="203"/>
      <c r="RPU41" s="203"/>
      <c r="RPV41" s="691"/>
      <c r="RPW41" s="691"/>
      <c r="RPX41" s="200"/>
      <c r="RPY41" s="691"/>
      <c r="RPZ41" s="691"/>
      <c r="RQA41" s="691"/>
      <c r="RQB41" s="201"/>
      <c r="RQC41" s="202"/>
      <c r="RQD41" s="203"/>
      <c r="RQE41" s="203"/>
      <c r="RQF41" s="203"/>
      <c r="RQG41" s="691"/>
      <c r="RQH41" s="691"/>
      <c r="RQI41" s="200"/>
      <c r="RQJ41" s="691"/>
      <c r="RQK41" s="691"/>
      <c r="RQL41" s="691"/>
      <c r="RQM41" s="201"/>
      <c r="RQN41" s="202"/>
      <c r="RQO41" s="203"/>
      <c r="RQP41" s="203"/>
      <c r="RQQ41" s="203"/>
      <c r="RQR41" s="691"/>
      <c r="RQS41" s="691"/>
      <c r="RQT41" s="200"/>
      <c r="RQU41" s="691"/>
      <c r="RQV41" s="691"/>
      <c r="RQW41" s="691"/>
      <c r="RQX41" s="201"/>
      <c r="RQY41" s="202"/>
      <c r="RQZ41" s="203"/>
      <c r="RRA41" s="203"/>
      <c r="RRB41" s="203"/>
      <c r="RRC41" s="691"/>
      <c r="RRD41" s="691"/>
      <c r="RRE41" s="200"/>
      <c r="RRF41" s="691"/>
      <c r="RRG41" s="691"/>
      <c r="RRH41" s="691"/>
      <c r="RRI41" s="201"/>
      <c r="RRJ41" s="202"/>
      <c r="RRK41" s="203"/>
      <c r="RRL41" s="203"/>
      <c r="RRM41" s="203"/>
      <c r="RRN41" s="691"/>
      <c r="RRO41" s="691"/>
      <c r="RRP41" s="200"/>
      <c r="RRQ41" s="691"/>
      <c r="RRR41" s="691"/>
      <c r="RRS41" s="691"/>
      <c r="RRT41" s="201"/>
      <c r="RRU41" s="202"/>
      <c r="RRV41" s="203"/>
      <c r="RRW41" s="203"/>
      <c r="RRX41" s="203"/>
      <c r="RRY41" s="691"/>
      <c r="RRZ41" s="691"/>
      <c r="RSA41" s="200"/>
      <c r="RSB41" s="691"/>
      <c r="RSC41" s="691"/>
      <c r="RSD41" s="691"/>
      <c r="RSE41" s="201"/>
      <c r="RSF41" s="202"/>
      <c r="RSG41" s="203"/>
      <c r="RSH41" s="203"/>
      <c r="RSI41" s="203"/>
      <c r="RSJ41" s="691"/>
      <c r="RSK41" s="691"/>
      <c r="RSL41" s="200"/>
      <c r="RSM41" s="691"/>
      <c r="RSN41" s="691"/>
      <c r="RSO41" s="691"/>
      <c r="RSP41" s="201"/>
      <c r="RSQ41" s="202"/>
      <c r="RSR41" s="203"/>
      <c r="RSS41" s="203"/>
      <c r="RST41" s="203"/>
      <c r="RSU41" s="691"/>
      <c r="RSV41" s="691"/>
      <c r="RSW41" s="200"/>
      <c r="RSX41" s="691"/>
      <c r="RSY41" s="691"/>
      <c r="RSZ41" s="691"/>
      <c r="RTA41" s="201"/>
      <c r="RTB41" s="202"/>
      <c r="RTC41" s="203"/>
      <c r="RTD41" s="203"/>
      <c r="RTE41" s="203"/>
      <c r="RTF41" s="691"/>
      <c r="RTG41" s="691"/>
      <c r="RTH41" s="200"/>
      <c r="RTI41" s="691"/>
      <c r="RTJ41" s="691"/>
      <c r="RTK41" s="691"/>
      <c r="RTL41" s="201"/>
      <c r="RTM41" s="202"/>
      <c r="RTN41" s="203"/>
      <c r="RTO41" s="203"/>
      <c r="RTP41" s="203"/>
      <c r="RTQ41" s="691"/>
      <c r="RTR41" s="691"/>
      <c r="RTS41" s="200"/>
      <c r="RTT41" s="691"/>
      <c r="RTU41" s="691"/>
      <c r="RTV41" s="691"/>
      <c r="RTW41" s="201"/>
      <c r="RTX41" s="202"/>
      <c r="RTY41" s="203"/>
      <c r="RTZ41" s="203"/>
      <c r="RUA41" s="203"/>
      <c r="RUB41" s="691"/>
      <c r="RUC41" s="691"/>
      <c r="RUD41" s="200"/>
      <c r="RUE41" s="691"/>
      <c r="RUF41" s="691"/>
      <c r="RUG41" s="691"/>
      <c r="RUH41" s="201"/>
      <c r="RUI41" s="202"/>
      <c r="RUJ41" s="203"/>
      <c r="RUK41" s="203"/>
      <c r="RUL41" s="203"/>
      <c r="RUM41" s="691"/>
      <c r="RUN41" s="691"/>
      <c r="RUO41" s="200"/>
      <c r="RUP41" s="691"/>
      <c r="RUQ41" s="691"/>
      <c r="RUR41" s="691"/>
      <c r="RUS41" s="201"/>
      <c r="RUT41" s="202"/>
      <c r="RUU41" s="203"/>
      <c r="RUV41" s="203"/>
      <c r="RUW41" s="203"/>
      <c r="RUX41" s="691"/>
      <c r="RUY41" s="691"/>
      <c r="RUZ41" s="200"/>
      <c r="RVA41" s="691"/>
      <c r="RVB41" s="691"/>
      <c r="RVC41" s="691"/>
      <c r="RVD41" s="201"/>
      <c r="RVE41" s="202"/>
      <c r="RVF41" s="203"/>
      <c r="RVG41" s="203"/>
      <c r="RVH41" s="203"/>
      <c r="RVI41" s="691"/>
      <c r="RVJ41" s="691"/>
      <c r="RVK41" s="200"/>
      <c r="RVL41" s="691"/>
      <c r="RVM41" s="691"/>
      <c r="RVN41" s="691"/>
      <c r="RVO41" s="201"/>
      <c r="RVP41" s="202"/>
      <c r="RVQ41" s="203"/>
      <c r="RVR41" s="203"/>
      <c r="RVS41" s="203"/>
      <c r="RVT41" s="691"/>
      <c r="RVU41" s="691"/>
      <c r="RVV41" s="200"/>
      <c r="RVW41" s="691"/>
      <c r="RVX41" s="691"/>
      <c r="RVY41" s="691"/>
      <c r="RVZ41" s="201"/>
      <c r="RWA41" s="202"/>
      <c r="RWB41" s="203"/>
      <c r="RWC41" s="203"/>
      <c r="RWD41" s="203"/>
      <c r="RWE41" s="691"/>
      <c r="RWF41" s="691"/>
      <c r="RWG41" s="200"/>
      <c r="RWH41" s="691"/>
      <c r="RWI41" s="691"/>
      <c r="RWJ41" s="691"/>
      <c r="RWK41" s="201"/>
      <c r="RWL41" s="202"/>
      <c r="RWM41" s="203"/>
      <c r="RWN41" s="203"/>
      <c r="RWO41" s="203"/>
      <c r="RWP41" s="691"/>
      <c r="RWQ41" s="691"/>
      <c r="RWR41" s="200"/>
      <c r="RWS41" s="691"/>
      <c r="RWT41" s="691"/>
      <c r="RWU41" s="691"/>
      <c r="RWV41" s="201"/>
      <c r="RWW41" s="202"/>
      <c r="RWX41" s="203"/>
      <c r="RWY41" s="203"/>
      <c r="RWZ41" s="203"/>
      <c r="RXA41" s="691"/>
      <c r="RXB41" s="691"/>
      <c r="RXC41" s="200"/>
      <c r="RXD41" s="691"/>
      <c r="RXE41" s="691"/>
      <c r="RXF41" s="691"/>
      <c r="RXG41" s="201"/>
      <c r="RXH41" s="202"/>
      <c r="RXI41" s="203"/>
      <c r="RXJ41" s="203"/>
      <c r="RXK41" s="203"/>
      <c r="RXL41" s="691"/>
      <c r="RXM41" s="691"/>
      <c r="RXN41" s="200"/>
      <c r="RXO41" s="691"/>
      <c r="RXP41" s="691"/>
      <c r="RXQ41" s="691"/>
      <c r="RXR41" s="201"/>
      <c r="RXS41" s="202"/>
      <c r="RXT41" s="203"/>
      <c r="RXU41" s="203"/>
      <c r="RXV41" s="203"/>
      <c r="RXW41" s="691"/>
      <c r="RXX41" s="691"/>
      <c r="RXY41" s="200"/>
      <c r="RXZ41" s="691"/>
      <c r="RYA41" s="691"/>
      <c r="RYB41" s="691"/>
      <c r="RYC41" s="201"/>
      <c r="RYD41" s="202"/>
      <c r="RYE41" s="203"/>
      <c r="RYF41" s="203"/>
      <c r="RYG41" s="203"/>
      <c r="RYH41" s="691"/>
      <c r="RYI41" s="691"/>
      <c r="RYJ41" s="200"/>
      <c r="RYK41" s="691"/>
      <c r="RYL41" s="691"/>
      <c r="RYM41" s="691"/>
      <c r="RYN41" s="201"/>
      <c r="RYO41" s="202"/>
      <c r="RYP41" s="203"/>
      <c r="RYQ41" s="203"/>
      <c r="RYR41" s="203"/>
      <c r="RYS41" s="691"/>
      <c r="RYT41" s="691"/>
      <c r="RYU41" s="200"/>
      <c r="RYV41" s="691"/>
      <c r="RYW41" s="691"/>
      <c r="RYX41" s="691"/>
      <c r="RYY41" s="201"/>
      <c r="RYZ41" s="202"/>
      <c r="RZA41" s="203"/>
      <c r="RZB41" s="203"/>
      <c r="RZC41" s="203"/>
      <c r="RZD41" s="691"/>
      <c r="RZE41" s="691"/>
      <c r="RZF41" s="200"/>
      <c r="RZG41" s="691"/>
      <c r="RZH41" s="691"/>
      <c r="RZI41" s="691"/>
      <c r="RZJ41" s="201"/>
      <c r="RZK41" s="202"/>
      <c r="RZL41" s="203"/>
      <c r="RZM41" s="203"/>
      <c r="RZN41" s="203"/>
      <c r="RZO41" s="691"/>
      <c r="RZP41" s="691"/>
      <c r="RZQ41" s="200"/>
      <c r="RZR41" s="691"/>
      <c r="RZS41" s="691"/>
      <c r="RZT41" s="691"/>
      <c r="RZU41" s="201"/>
      <c r="RZV41" s="202"/>
      <c r="RZW41" s="203"/>
      <c r="RZX41" s="203"/>
      <c r="RZY41" s="203"/>
      <c r="RZZ41" s="691"/>
      <c r="SAA41" s="691"/>
      <c r="SAB41" s="200"/>
      <c r="SAC41" s="691"/>
      <c r="SAD41" s="691"/>
      <c r="SAE41" s="691"/>
      <c r="SAF41" s="201"/>
      <c r="SAG41" s="202"/>
      <c r="SAH41" s="203"/>
      <c r="SAI41" s="203"/>
      <c r="SAJ41" s="203"/>
      <c r="SAK41" s="691"/>
      <c r="SAL41" s="691"/>
      <c r="SAM41" s="200"/>
      <c r="SAN41" s="691"/>
      <c r="SAO41" s="691"/>
      <c r="SAP41" s="691"/>
      <c r="SAQ41" s="201"/>
      <c r="SAR41" s="202"/>
      <c r="SAS41" s="203"/>
      <c r="SAT41" s="203"/>
      <c r="SAU41" s="203"/>
      <c r="SAV41" s="691"/>
      <c r="SAW41" s="691"/>
      <c r="SAX41" s="200"/>
      <c r="SAY41" s="691"/>
      <c r="SAZ41" s="691"/>
      <c r="SBA41" s="691"/>
      <c r="SBB41" s="201"/>
      <c r="SBC41" s="202"/>
      <c r="SBD41" s="203"/>
      <c r="SBE41" s="203"/>
      <c r="SBF41" s="203"/>
      <c r="SBG41" s="691"/>
      <c r="SBH41" s="691"/>
      <c r="SBI41" s="200"/>
      <c r="SBJ41" s="691"/>
      <c r="SBK41" s="691"/>
      <c r="SBL41" s="691"/>
      <c r="SBM41" s="201"/>
      <c r="SBN41" s="202"/>
      <c r="SBO41" s="203"/>
      <c r="SBP41" s="203"/>
      <c r="SBQ41" s="203"/>
      <c r="SBR41" s="691"/>
      <c r="SBS41" s="691"/>
      <c r="SBT41" s="200"/>
      <c r="SBU41" s="691"/>
      <c r="SBV41" s="691"/>
      <c r="SBW41" s="691"/>
      <c r="SBX41" s="201"/>
      <c r="SBY41" s="202"/>
      <c r="SBZ41" s="203"/>
      <c r="SCA41" s="203"/>
      <c r="SCB41" s="203"/>
      <c r="SCC41" s="691"/>
      <c r="SCD41" s="691"/>
      <c r="SCE41" s="200"/>
      <c r="SCF41" s="691"/>
      <c r="SCG41" s="691"/>
      <c r="SCH41" s="691"/>
      <c r="SCI41" s="201"/>
      <c r="SCJ41" s="202"/>
      <c r="SCK41" s="203"/>
      <c r="SCL41" s="203"/>
      <c r="SCM41" s="203"/>
      <c r="SCN41" s="691"/>
      <c r="SCO41" s="691"/>
      <c r="SCP41" s="200"/>
      <c r="SCQ41" s="691"/>
      <c r="SCR41" s="691"/>
      <c r="SCS41" s="691"/>
      <c r="SCT41" s="201"/>
      <c r="SCU41" s="202"/>
      <c r="SCV41" s="203"/>
      <c r="SCW41" s="203"/>
      <c r="SCX41" s="203"/>
      <c r="SCY41" s="691"/>
      <c r="SCZ41" s="691"/>
      <c r="SDA41" s="200"/>
      <c r="SDB41" s="691"/>
      <c r="SDC41" s="691"/>
      <c r="SDD41" s="691"/>
      <c r="SDE41" s="201"/>
      <c r="SDF41" s="202"/>
      <c r="SDG41" s="203"/>
      <c r="SDH41" s="203"/>
      <c r="SDI41" s="203"/>
      <c r="SDJ41" s="691"/>
      <c r="SDK41" s="691"/>
      <c r="SDL41" s="200"/>
      <c r="SDM41" s="691"/>
      <c r="SDN41" s="691"/>
      <c r="SDO41" s="691"/>
      <c r="SDP41" s="201"/>
      <c r="SDQ41" s="202"/>
      <c r="SDR41" s="203"/>
      <c r="SDS41" s="203"/>
      <c r="SDT41" s="203"/>
      <c r="SDU41" s="691"/>
      <c r="SDV41" s="691"/>
      <c r="SDW41" s="200"/>
      <c r="SDX41" s="691"/>
      <c r="SDY41" s="691"/>
      <c r="SDZ41" s="691"/>
      <c r="SEA41" s="201"/>
      <c r="SEB41" s="202"/>
      <c r="SEC41" s="203"/>
      <c r="SED41" s="203"/>
      <c r="SEE41" s="203"/>
      <c r="SEF41" s="691"/>
      <c r="SEG41" s="691"/>
      <c r="SEH41" s="200"/>
      <c r="SEI41" s="691"/>
      <c r="SEJ41" s="691"/>
      <c r="SEK41" s="691"/>
      <c r="SEL41" s="201"/>
      <c r="SEM41" s="202"/>
      <c r="SEN41" s="203"/>
      <c r="SEO41" s="203"/>
      <c r="SEP41" s="203"/>
      <c r="SEQ41" s="691"/>
      <c r="SER41" s="691"/>
      <c r="SES41" s="200"/>
      <c r="SET41" s="691"/>
      <c r="SEU41" s="691"/>
      <c r="SEV41" s="691"/>
      <c r="SEW41" s="201"/>
      <c r="SEX41" s="202"/>
      <c r="SEY41" s="203"/>
      <c r="SEZ41" s="203"/>
      <c r="SFA41" s="203"/>
      <c r="SFB41" s="691"/>
      <c r="SFC41" s="691"/>
      <c r="SFD41" s="200"/>
      <c r="SFE41" s="691"/>
      <c r="SFF41" s="691"/>
      <c r="SFG41" s="691"/>
      <c r="SFH41" s="201"/>
      <c r="SFI41" s="202"/>
      <c r="SFJ41" s="203"/>
      <c r="SFK41" s="203"/>
      <c r="SFL41" s="203"/>
      <c r="SFM41" s="691"/>
      <c r="SFN41" s="691"/>
      <c r="SFO41" s="200"/>
      <c r="SFP41" s="691"/>
      <c r="SFQ41" s="691"/>
      <c r="SFR41" s="691"/>
      <c r="SFS41" s="201"/>
      <c r="SFT41" s="202"/>
      <c r="SFU41" s="203"/>
      <c r="SFV41" s="203"/>
      <c r="SFW41" s="203"/>
      <c r="SFX41" s="691"/>
      <c r="SFY41" s="691"/>
      <c r="SFZ41" s="200"/>
      <c r="SGA41" s="691"/>
      <c r="SGB41" s="691"/>
      <c r="SGC41" s="691"/>
      <c r="SGD41" s="201"/>
      <c r="SGE41" s="202"/>
      <c r="SGF41" s="203"/>
      <c r="SGG41" s="203"/>
      <c r="SGH41" s="203"/>
      <c r="SGI41" s="691"/>
      <c r="SGJ41" s="691"/>
      <c r="SGK41" s="200"/>
      <c r="SGL41" s="691"/>
      <c r="SGM41" s="691"/>
      <c r="SGN41" s="691"/>
      <c r="SGO41" s="201"/>
      <c r="SGP41" s="202"/>
      <c r="SGQ41" s="203"/>
      <c r="SGR41" s="203"/>
      <c r="SGS41" s="203"/>
      <c r="SGT41" s="691"/>
      <c r="SGU41" s="691"/>
      <c r="SGV41" s="200"/>
      <c r="SGW41" s="691"/>
      <c r="SGX41" s="691"/>
      <c r="SGY41" s="691"/>
      <c r="SGZ41" s="201"/>
      <c r="SHA41" s="202"/>
      <c r="SHB41" s="203"/>
      <c r="SHC41" s="203"/>
      <c r="SHD41" s="203"/>
      <c r="SHE41" s="691"/>
      <c r="SHF41" s="691"/>
      <c r="SHG41" s="200"/>
      <c r="SHH41" s="691"/>
      <c r="SHI41" s="691"/>
      <c r="SHJ41" s="691"/>
      <c r="SHK41" s="201"/>
      <c r="SHL41" s="202"/>
      <c r="SHM41" s="203"/>
      <c r="SHN41" s="203"/>
      <c r="SHO41" s="203"/>
      <c r="SHP41" s="691"/>
      <c r="SHQ41" s="691"/>
      <c r="SHR41" s="200"/>
      <c r="SHS41" s="691"/>
      <c r="SHT41" s="691"/>
      <c r="SHU41" s="691"/>
      <c r="SHV41" s="201"/>
      <c r="SHW41" s="202"/>
      <c r="SHX41" s="203"/>
      <c r="SHY41" s="203"/>
      <c r="SHZ41" s="203"/>
      <c r="SIA41" s="691"/>
      <c r="SIB41" s="691"/>
      <c r="SIC41" s="200"/>
      <c r="SID41" s="691"/>
      <c r="SIE41" s="691"/>
      <c r="SIF41" s="691"/>
      <c r="SIG41" s="201"/>
      <c r="SIH41" s="202"/>
      <c r="SII41" s="203"/>
      <c r="SIJ41" s="203"/>
      <c r="SIK41" s="203"/>
      <c r="SIL41" s="691"/>
      <c r="SIM41" s="691"/>
      <c r="SIN41" s="200"/>
      <c r="SIO41" s="691"/>
      <c r="SIP41" s="691"/>
      <c r="SIQ41" s="691"/>
      <c r="SIR41" s="201"/>
      <c r="SIS41" s="202"/>
      <c r="SIT41" s="203"/>
      <c r="SIU41" s="203"/>
      <c r="SIV41" s="203"/>
      <c r="SIW41" s="691"/>
      <c r="SIX41" s="691"/>
      <c r="SIY41" s="200"/>
      <c r="SIZ41" s="691"/>
      <c r="SJA41" s="691"/>
      <c r="SJB41" s="691"/>
      <c r="SJC41" s="201"/>
      <c r="SJD41" s="202"/>
      <c r="SJE41" s="203"/>
      <c r="SJF41" s="203"/>
      <c r="SJG41" s="203"/>
      <c r="SJH41" s="691"/>
      <c r="SJI41" s="691"/>
      <c r="SJJ41" s="200"/>
      <c r="SJK41" s="691"/>
      <c r="SJL41" s="691"/>
      <c r="SJM41" s="691"/>
      <c r="SJN41" s="201"/>
      <c r="SJO41" s="202"/>
      <c r="SJP41" s="203"/>
      <c r="SJQ41" s="203"/>
      <c r="SJR41" s="203"/>
      <c r="SJS41" s="691"/>
      <c r="SJT41" s="691"/>
      <c r="SJU41" s="200"/>
      <c r="SJV41" s="691"/>
      <c r="SJW41" s="691"/>
      <c r="SJX41" s="691"/>
      <c r="SJY41" s="201"/>
      <c r="SJZ41" s="202"/>
      <c r="SKA41" s="203"/>
      <c r="SKB41" s="203"/>
      <c r="SKC41" s="203"/>
      <c r="SKD41" s="691"/>
      <c r="SKE41" s="691"/>
      <c r="SKF41" s="200"/>
      <c r="SKG41" s="691"/>
      <c r="SKH41" s="691"/>
      <c r="SKI41" s="691"/>
      <c r="SKJ41" s="201"/>
      <c r="SKK41" s="202"/>
      <c r="SKL41" s="203"/>
      <c r="SKM41" s="203"/>
      <c r="SKN41" s="203"/>
      <c r="SKO41" s="691"/>
      <c r="SKP41" s="691"/>
      <c r="SKQ41" s="200"/>
      <c r="SKR41" s="691"/>
      <c r="SKS41" s="691"/>
      <c r="SKT41" s="691"/>
      <c r="SKU41" s="201"/>
      <c r="SKV41" s="202"/>
      <c r="SKW41" s="203"/>
      <c r="SKX41" s="203"/>
      <c r="SKY41" s="203"/>
      <c r="SKZ41" s="691"/>
      <c r="SLA41" s="691"/>
      <c r="SLB41" s="200"/>
      <c r="SLC41" s="691"/>
      <c r="SLD41" s="691"/>
      <c r="SLE41" s="691"/>
      <c r="SLF41" s="201"/>
      <c r="SLG41" s="202"/>
      <c r="SLH41" s="203"/>
      <c r="SLI41" s="203"/>
      <c r="SLJ41" s="203"/>
      <c r="SLK41" s="691"/>
      <c r="SLL41" s="691"/>
      <c r="SLM41" s="200"/>
      <c r="SLN41" s="691"/>
      <c r="SLO41" s="691"/>
      <c r="SLP41" s="691"/>
      <c r="SLQ41" s="201"/>
      <c r="SLR41" s="202"/>
      <c r="SLS41" s="203"/>
      <c r="SLT41" s="203"/>
      <c r="SLU41" s="203"/>
      <c r="SLV41" s="691"/>
      <c r="SLW41" s="691"/>
      <c r="SLX41" s="200"/>
      <c r="SLY41" s="691"/>
      <c r="SLZ41" s="691"/>
      <c r="SMA41" s="691"/>
      <c r="SMB41" s="201"/>
      <c r="SMC41" s="202"/>
      <c r="SMD41" s="203"/>
      <c r="SME41" s="203"/>
      <c r="SMF41" s="203"/>
      <c r="SMG41" s="691"/>
      <c r="SMH41" s="691"/>
      <c r="SMI41" s="200"/>
      <c r="SMJ41" s="691"/>
      <c r="SMK41" s="691"/>
      <c r="SML41" s="691"/>
      <c r="SMM41" s="201"/>
      <c r="SMN41" s="202"/>
      <c r="SMO41" s="203"/>
      <c r="SMP41" s="203"/>
      <c r="SMQ41" s="203"/>
      <c r="SMR41" s="691"/>
      <c r="SMS41" s="691"/>
      <c r="SMT41" s="200"/>
      <c r="SMU41" s="691"/>
      <c r="SMV41" s="691"/>
      <c r="SMW41" s="691"/>
      <c r="SMX41" s="201"/>
      <c r="SMY41" s="202"/>
      <c r="SMZ41" s="203"/>
      <c r="SNA41" s="203"/>
      <c r="SNB41" s="203"/>
      <c r="SNC41" s="691"/>
      <c r="SND41" s="691"/>
      <c r="SNE41" s="200"/>
      <c r="SNF41" s="691"/>
      <c r="SNG41" s="691"/>
      <c r="SNH41" s="691"/>
      <c r="SNI41" s="201"/>
      <c r="SNJ41" s="202"/>
      <c r="SNK41" s="203"/>
      <c r="SNL41" s="203"/>
      <c r="SNM41" s="203"/>
      <c r="SNN41" s="691"/>
      <c r="SNO41" s="691"/>
      <c r="SNP41" s="200"/>
      <c r="SNQ41" s="691"/>
      <c r="SNR41" s="691"/>
      <c r="SNS41" s="691"/>
      <c r="SNT41" s="201"/>
      <c r="SNU41" s="202"/>
      <c r="SNV41" s="203"/>
      <c r="SNW41" s="203"/>
      <c r="SNX41" s="203"/>
      <c r="SNY41" s="691"/>
      <c r="SNZ41" s="691"/>
      <c r="SOA41" s="200"/>
      <c r="SOB41" s="691"/>
      <c r="SOC41" s="691"/>
      <c r="SOD41" s="691"/>
      <c r="SOE41" s="201"/>
      <c r="SOF41" s="202"/>
      <c r="SOG41" s="203"/>
      <c r="SOH41" s="203"/>
      <c r="SOI41" s="203"/>
      <c r="SOJ41" s="691"/>
      <c r="SOK41" s="691"/>
      <c r="SOL41" s="200"/>
      <c r="SOM41" s="691"/>
      <c r="SON41" s="691"/>
      <c r="SOO41" s="691"/>
      <c r="SOP41" s="201"/>
      <c r="SOQ41" s="202"/>
      <c r="SOR41" s="203"/>
      <c r="SOS41" s="203"/>
      <c r="SOT41" s="203"/>
      <c r="SOU41" s="691"/>
      <c r="SOV41" s="691"/>
      <c r="SOW41" s="200"/>
      <c r="SOX41" s="691"/>
      <c r="SOY41" s="691"/>
      <c r="SOZ41" s="691"/>
      <c r="SPA41" s="201"/>
      <c r="SPB41" s="202"/>
      <c r="SPC41" s="203"/>
      <c r="SPD41" s="203"/>
      <c r="SPE41" s="203"/>
      <c r="SPF41" s="691"/>
      <c r="SPG41" s="691"/>
      <c r="SPH41" s="200"/>
      <c r="SPI41" s="691"/>
      <c r="SPJ41" s="691"/>
      <c r="SPK41" s="691"/>
      <c r="SPL41" s="201"/>
      <c r="SPM41" s="202"/>
      <c r="SPN41" s="203"/>
      <c r="SPO41" s="203"/>
      <c r="SPP41" s="203"/>
      <c r="SPQ41" s="691"/>
      <c r="SPR41" s="691"/>
      <c r="SPS41" s="200"/>
      <c r="SPT41" s="691"/>
      <c r="SPU41" s="691"/>
      <c r="SPV41" s="691"/>
      <c r="SPW41" s="201"/>
      <c r="SPX41" s="202"/>
      <c r="SPY41" s="203"/>
      <c r="SPZ41" s="203"/>
      <c r="SQA41" s="203"/>
      <c r="SQB41" s="691"/>
      <c r="SQC41" s="691"/>
      <c r="SQD41" s="200"/>
      <c r="SQE41" s="691"/>
      <c r="SQF41" s="691"/>
      <c r="SQG41" s="691"/>
      <c r="SQH41" s="201"/>
      <c r="SQI41" s="202"/>
      <c r="SQJ41" s="203"/>
      <c r="SQK41" s="203"/>
      <c r="SQL41" s="203"/>
      <c r="SQM41" s="691"/>
      <c r="SQN41" s="691"/>
      <c r="SQO41" s="200"/>
      <c r="SQP41" s="691"/>
      <c r="SQQ41" s="691"/>
      <c r="SQR41" s="691"/>
      <c r="SQS41" s="201"/>
      <c r="SQT41" s="202"/>
      <c r="SQU41" s="203"/>
      <c r="SQV41" s="203"/>
      <c r="SQW41" s="203"/>
      <c r="SQX41" s="691"/>
      <c r="SQY41" s="691"/>
      <c r="SQZ41" s="200"/>
      <c r="SRA41" s="691"/>
      <c r="SRB41" s="691"/>
      <c r="SRC41" s="691"/>
      <c r="SRD41" s="201"/>
      <c r="SRE41" s="202"/>
      <c r="SRF41" s="203"/>
      <c r="SRG41" s="203"/>
      <c r="SRH41" s="203"/>
      <c r="SRI41" s="691"/>
      <c r="SRJ41" s="691"/>
      <c r="SRK41" s="200"/>
      <c r="SRL41" s="691"/>
      <c r="SRM41" s="691"/>
      <c r="SRN41" s="691"/>
      <c r="SRO41" s="201"/>
      <c r="SRP41" s="202"/>
      <c r="SRQ41" s="203"/>
      <c r="SRR41" s="203"/>
      <c r="SRS41" s="203"/>
      <c r="SRT41" s="691"/>
      <c r="SRU41" s="691"/>
      <c r="SRV41" s="200"/>
      <c r="SRW41" s="691"/>
      <c r="SRX41" s="691"/>
      <c r="SRY41" s="691"/>
      <c r="SRZ41" s="201"/>
      <c r="SSA41" s="202"/>
      <c r="SSB41" s="203"/>
      <c r="SSC41" s="203"/>
      <c r="SSD41" s="203"/>
      <c r="SSE41" s="691"/>
      <c r="SSF41" s="691"/>
      <c r="SSG41" s="200"/>
      <c r="SSH41" s="691"/>
      <c r="SSI41" s="691"/>
      <c r="SSJ41" s="691"/>
      <c r="SSK41" s="201"/>
      <c r="SSL41" s="202"/>
      <c r="SSM41" s="203"/>
      <c r="SSN41" s="203"/>
      <c r="SSO41" s="203"/>
      <c r="SSP41" s="691"/>
      <c r="SSQ41" s="691"/>
      <c r="SSR41" s="200"/>
      <c r="SSS41" s="691"/>
      <c r="SST41" s="691"/>
      <c r="SSU41" s="691"/>
      <c r="SSV41" s="201"/>
      <c r="SSW41" s="202"/>
      <c r="SSX41" s="203"/>
      <c r="SSY41" s="203"/>
      <c r="SSZ41" s="203"/>
      <c r="STA41" s="691"/>
      <c r="STB41" s="691"/>
      <c r="STC41" s="200"/>
      <c r="STD41" s="691"/>
      <c r="STE41" s="691"/>
      <c r="STF41" s="691"/>
      <c r="STG41" s="201"/>
      <c r="STH41" s="202"/>
      <c r="STI41" s="203"/>
      <c r="STJ41" s="203"/>
      <c r="STK41" s="203"/>
      <c r="STL41" s="691"/>
      <c r="STM41" s="691"/>
      <c r="STN41" s="200"/>
      <c r="STO41" s="691"/>
      <c r="STP41" s="691"/>
      <c r="STQ41" s="691"/>
      <c r="STR41" s="201"/>
      <c r="STS41" s="202"/>
      <c r="STT41" s="203"/>
      <c r="STU41" s="203"/>
      <c r="STV41" s="203"/>
      <c r="STW41" s="691"/>
      <c r="STX41" s="691"/>
      <c r="STY41" s="200"/>
      <c r="STZ41" s="691"/>
      <c r="SUA41" s="691"/>
      <c r="SUB41" s="691"/>
      <c r="SUC41" s="201"/>
      <c r="SUD41" s="202"/>
      <c r="SUE41" s="203"/>
      <c r="SUF41" s="203"/>
      <c r="SUG41" s="203"/>
      <c r="SUH41" s="691"/>
      <c r="SUI41" s="691"/>
      <c r="SUJ41" s="200"/>
      <c r="SUK41" s="691"/>
      <c r="SUL41" s="691"/>
      <c r="SUM41" s="691"/>
      <c r="SUN41" s="201"/>
      <c r="SUO41" s="202"/>
      <c r="SUP41" s="203"/>
      <c r="SUQ41" s="203"/>
      <c r="SUR41" s="203"/>
      <c r="SUS41" s="691"/>
      <c r="SUT41" s="691"/>
      <c r="SUU41" s="200"/>
      <c r="SUV41" s="691"/>
      <c r="SUW41" s="691"/>
      <c r="SUX41" s="691"/>
      <c r="SUY41" s="201"/>
      <c r="SUZ41" s="202"/>
      <c r="SVA41" s="203"/>
      <c r="SVB41" s="203"/>
      <c r="SVC41" s="203"/>
      <c r="SVD41" s="691"/>
      <c r="SVE41" s="691"/>
      <c r="SVF41" s="200"/>
      <c r="SVG41" s="691"/>
      <c r="SVH41" s="691"/>
      <c r="SVI41" s="691"/>
      <c r="SVJ41" s="201"/>
      <c r="SVK41" s="202"/>
      <c r="SVL41" s="203"/>
      <c r="SVM41" s="203"/>
      <c r="SVN41" s="203"/>
      <c r="SVO41" s="691"/>
      <c r="SVP41" s="691"/>
      <c r="SVQ41" s="200"/>
      <c r="SVR41" s="691"/>
      <c r="SVS41" s="691"/>
      <c r="SVT41" s="691"/>
      <c r="SVU41" s="201"/>
      <c r="SVV41" s="202"/>
      <c r="SVW41" s="203"/>
      <c r="SVX41" s="203"/>
      <c r="SVY41" s="203"/>
      <c r="SVZ41" s="691"/>
      <c r="SWA41" s="691"/>
      <c r="SWB41" s="200"/>
      <c r="SWC41" s="691"/>
      <c r="SWD41" s="691"/>
      <c r="SWE41" s="691"/>
      <c r="SWF41" s="201"/>
      <c r="SWG41" s="202"/>
      <c r="SWH41" s="203"/>
      <c r="SWI41" s="203"/>
      <c r="SWJ41" s="203"/>
      <c r="SWK41" s="691"/>
      <c r="SWL41" s="691"/>
      <c r="SWM41" s="200"/>
      <c r="SWN41" s="691"/>
      <c r="SWO41" s="691"/>
      <c r="SWP41" s="691"/>
      <c r="SWQ41" s="201"/>
      <c r="SWR41" s="202"/>
      <c r="SWS41" s="203"/>
      <c r="SWT41" s="203"/>
      <c r="SWU41" s="203"/>
      <c r="SWV41" s="691"/>
      <c r="SWW41" s="691"/>
      <c r="SWX41" s="200"/>
      <c r="SWY41" s="691"/>
      <c r="SWZ41" s="691"/>
      <c r="SXA41" s="691"/>
      <c r="SXB41" s="201"/>
      <c r="SXC41" s="202"/>
      <c r="SXD41" s="203"/>
      <c r="SXE41" s="203"/>
      <c r="SXF41" s="203"/>
      <c r="SXG41" s="691"/>
      <c r="SXH41" s="691"/>
      <c r="SXI41" s="200"/>
      <c r="SXJ41" s="691"/>
      <c r="SXK41" s="691"/>
      <c r="SXL41" s="691"/>
      <c r="SXM41" s="201"/>
      <c r="SXN41" s="202"/>
      <c r="SXO41" s="203"/>
      <c r="SXP41" s="203"/>
      <c r="SXQ41" s="203"/>
      <c r="SXR41" s="691"/>
      <c r="SXS41" s="691"/>
      <c r="SXT41" s="200"/>
      <c r="SXU41" s="691"/>
      <c r="SXV41" s="691"/>
      <c r="SXW41" s="691"/>
      <c r="SXX41" s="201"/>
      <c r="SXY41" s="202"/>
      <c r="SXZ41" s="203"/>
      <c r="SYA41" s="203"/>
      <c r="SYB41" s="203"/>
      <c r="SYC41" s="691"/>
      <c r="SYD41" s="691"/>
      <c r="SYE41" s="200"/>
      <c r="SYF41" s="691"/>
      <c r="SYG41" s="691"/>
      <c r="SYH41" s="691"/>
      <c r="SYI41" s="201"/>
      <c r="SYJ41" s="202"/>
      <c r="SYK41" s="203"/>
      <c r="SYL41" s="203"/>
      <c r="SYM41" s="203"/>
      <c r="SYN41" s="691"/>
      <c r="SYO41" s="691"/>
      <c r="SYP41" s="200"/>
      <c r="SYQ41" s="691"/>
      <c r="SYR41" s="691"/>
      <c r="SYS41" s="691"/>
      <c r="SYT41" s="201"/>
      <c r="SYU41" s="202"/>
      <c r="SYV41" s="203"/>
      <c r="SYW41" s="203"/>
      <c r="SYX41" s="203"/>
      <c r="SYY41" s="691"/>
      <c r="SYZ41" s="691"/>
      <c r="SZA41" s="200"/>
      <c r="SZB41" s="691"/>
      <c r="SZC41" s="691"/>
      <c r="SZD41" s="691"/>
      <c r="SZE41" s="201"/>
      <c r="SZF41" s="202"/>
      <c r="SZG41" s="203"/>
      <c r="SZH41" s="203"/>
      <c r="SZI41" s="203"/>
      <c r="SZJ41" s="691"/>
      <c r="SZK41" s="691"/>
      <c r="SZL41" s="200"/>
      <c r="SZM41" s="691"/>
      <c r="SZN41" s="691"/>
      <c r="SZO41" s="691"/>
      <c r="SZP41" s="201"/>
      <c r="SZQ41" s="202"/>
      <c r="SZR41" s="203"/>
      <c r="SZS41" s="203"/>
      <c r="SZT41" s="203"/>
      <c r="SZU41" s="691"/>
      <c r="SZV41" s="691"/>
      <c r="SZW41" s="200"/>
      <c r="SZX41" s="691"/>
      <c r="SZY41" s="691"/>
      <c r="SZZ41" s="691"/>
      <c r="TAA41" s="201"/>
      <c r="TAB41" s="202"/>
      <c r="TAC41" s="203"/>
      <c r="TAD41" s="203"/>
      <c r="TAE41" s="203"/>
      <c r="TAF41" s="691"/>
      <c r="TAG41" s="691"/>
      <c r="TAH41" s="200"/>
      <c r="TAI41" s="691"/>
      <c r="TAJ41" s="691"/>
      <c r="TAK41" s="691"/>
      <c r="TAL41" s="201"/>
      <c r="TAM41" s="202"/>
      <c r="TAN41" s="203"/>
      <c r="TAO41" s="203"/>
      <c r="TAP41" s="203"/>
      <c r="TAQ41" s="691"/>
      <c r="TAR41" s="691"/>
      <c r="TAS41" s="200"/>
      <c r="TAT41" s="691"/>
      <c r="TAU41" s="691"/>
      <c r="TAV41" s="691"/>
      <c r="TAW41" s="201"/>
      <c r="TAX41" s="202"/>
      <c r="TAY41" s="203"/>
      <c r="TAZ41" s="203"/>
      <c r="TBA41" s="203"/>
      <c r="TBB41" s="691"/>
      <c r="TBC41" s="691"/>
      <c r="TBD41" s="200"/>
      <c r="TBE41" s="691"/>
      <c r="TBF41" s="691"/>
      <c r="TBG41" s="691"/>
      <c r="TBH41" s="201"/>
      <c r="TBI41" s="202"/>
      <c r="TBJ41" s="203"/>
      <c r="TBK41" s="203"/>
      <c r="TBL41" s="203"/>
      <c r="TBM41" s="691"/>
      <c r="TBN41" s="691"/>
      <c r="TBO41" s="200"/>
      <c r="TBP41" s="691"/>
      <c r="TBQ41" s="691"/>
      <c r="TBR41" s="691"/>
      <c r="TBS41" s="201"/>
      <c r="TBT41" s="202"/>
      <c r="TBU41" s="203"/>
      <c r="TBV41" s="203"/>
      <c r="TBW41" s="203"/>
      <c r="TBX41" s="691"/>
      <c r="TBY41" s="691"/>
      <c r="TBZ41" s="200"/>
      <c r="TCA41" s="691"/>
      <c r="TCB41" s="691"/>
      <c r="TCC41" s="691"/>
      <c r="TCD41" s="201"/>
      <c r="TCE41" s="202"/>
      <c r="TCF41" s="203"/>
      <c r="TCG41" s="203"/>
      <c r="TCH41" s="203"/>
      <c r="TCI41" s="691"/>
      <c r="TCJ41" s="691"/>
      <c r="TCK41" s="200"/>
      <c r="TCL41" s="691"/>
      <c r="TCM41" s="691"/>
      <c r="TCN41" s="691"/>
      <c r="TCO41" s="201"/>
      <c r="TCP41" s="202"/>
      <c r="TCQ41" s="203"/>
      <c r="TCR41" s="203"/>
      <c r="TCS41" s="203"/>
      <c r="TCT41" s="691"/>
      <c r="TCU41" s="691"/>
      <c r="TCV41" s="200"/>
      <c r="TCW41" s="691"/>
      <c r="TCX41" s="691"/>
      <c r="TCY41" s="691"/>
      <c r="TCZ41" s="201"/>
      <c r="TDA41" s="202"/>
      <c r="TDB41" s="203"/>
      <c r="TDC41" s="203"/>
      <c r="TDD41" s="203"/>
      <c r="TDE41" s="691"/>
      <c r="TDF41" s="691"/>
      <c r="TDG41" s="200"/>
      <c r="TDH41" s="691"/>
      <c r="TDI41" s="691"/>
      <c r="TDJ41" s="691"/>
      <c r="TDK41" s="201"/>
      <c r="TDL41" s="202"/>
      <c r="TDM41" s="203"/>
      <c r="TDN41" s="203"/>
      <c r="TDO41" s="203"/>
      <c r="TDP41" s="691"/>
      <c r="TDQ41" s="691"/>
      <c r="TDR41" s="200"/>
      <c r="TDS41" s="691"/>
      <c r="TDT41" s="691"/>
      <c r="TDU41" s="691"/>
      <c r="TDV41" s="201"/>
      <c r="TDW41" s="202"/>
      <c r="TDX41" s="203"/>
      <c r="TDY41" s="203"/>
      <c r="TDZ41" s="203"/>
      <c r="TEA41" s="691"/>
      <c r="TEB41" s="691"/>
      <c r="TEC41" s="200"/>
      <c r="TED41" s="691"/>
      <c r="TEE41" s="691"/>
      <c r="TEF41" s="691"/>
      <c r="TEG41" s="201"/>
      <c r="TEH41" s="202"/>
      <c r="TEI41" s="203"/>
      <c r="TEJ41" s="203"/>
      <c r="TEK41" s="203"/>
      <c r="TEL41" s="691"/>
      <c r="TEM41" s="691"/>
      <c r="TEN41" s="200"/>
      <c r="TEO41" s="691"/>
      <c r="TEP41" s="691"/>
      <c r="TEQ41" s="691"/>
      <c r="TER41" s="201"/>
      <c r="TES41" s="202"/>
      <c r="TET41" s="203"/>
      <c r="TEU41" s="203"/>
      <c r="TEV41" s="203"/>
      <c r="TEW41" s="691"/>
      <c r="TEX41" s="691"/>
      <c r="TEY41" s="200"/>
      <c r="TEZ41" s="691"/>
      <c r="TFA41" s="691"/>
      <c r="TFB41" s="691"/>
      <c r="TFC41" s="201"/>
      <c r="TFD41" s="202"/>
      <c r="TFE41" s="203"/>
      <c r="TFF41" s="203"/>
      <c r="TFG41" s="203"/>
      <c r="TFH41" s="691"/>
      <c r="TFI41" s="691"/>
      <c r="TFJ41" s="200"/>
      <c r="TFK41" s="691"/>
      <c r="TFL41" s="691"/>
      <c r="TFM41" s="691"/>
      <c r="TFN41" s="201"/>
      <c r="TFO41" s="202"/>
      <c r="TFP41" s="203"/>
      <c r="TFQ41" s="203"/>
      <c r="TFR41" s="203"/>
      <c r="TFS41" s="691"/>
      <c r="TFT41" s="691"/>
      <c r="TFU41" s="200"/>
      <c r="TFV41" s="691"/>
      <c r="TFW41" s="691"/>
      <c r="TFX41" s="691"/>
      <c r="TFY41" s="201"/>
      <c r="TFZ41" s="202"/>
      <c r="TGA41" s="203"/>
      <c r="TGB41" s="203"/>
      <c r="TGC41" s="203"/>
      <c r="TGD41" s="691"/>
      <c r="TGE41" s="691"/>
      <c r="TGF41" s="200"/>
      <c r="TGG41" s="691"/>
      <c r="TGH41" s="691"/>
      <c r="TGI41" s="691"/>
      <c r="TGJ41" s="201"/>
      <c r="TGK41" s="202"/>
      <c r="TGL41" s="203"/>
      <c r="TGM41" s="203"/>
      <c r="TGN41" s="203"/>
      <c r="TGO41" s="691"/>
      <c r="TGP41" s="691"/>
      <c r="TGQ41" s="200"/>
      <c r="TGR41" s="691"/>
      <c r="TGS41" s="691"/>
      <c r="TGT41" s="691"/>
      <c r="TGU41" s="201"/>
      <c r="TGV41" s="202"/>
      <c r="TGW41" s="203"/>
      <c r="TGX41" s="203"/>
      <c r="TGY41" s="203"/>
      <c r="TGZ41" s="691"/>
      <c r="THA41" s="691"/>
      <c r="THB41" s="200"/>
      <c r="THC41" s="691"/>
      <c r="THD41" s="691"/>
      <c r="THE41" s="691"/>
      <c r="THF41" s="201"/>
      <c r="THG41" s="202"/>
      <c r="THH41" s="203"/>
      <c r="THI41" s="203"/>
      <c r="THJ41" s="203"/>
      <c r="THK41" s="691"/>
      <c r="THL41" s="691"/>
      <c r="THM41" s="200"/>
      <c r="THN41" s="691"/>
      <c r="THO41" s="691"/>
      <c r="THP41" s="691"/>
      <c r="THQ41" s="201"/>
      <c r="THR41" s="202"/>
      <c r="THS41" s="203"/>
      <c r="THT41" s="203"/>
      <c r="THU41" s="203"/>
      <c r="THV41" s="691"/>
      <c r="THW41" s="691"/>
      <c r="THX41" s="200"/>
      <c r="THY41" s="691"/>
      <c r="THZ41" s="691"/>
      <c r="TIA41" s="691"/>
      <c r="TIB41" s="201"/>
      <c r="TIC41" s="202"/>
      <c r="TID41" s="203"/>
      <c r="TIE41" s="203"/>
      <c r="TIF41" s="203"/>
      <c r="TIG41" s="691"/>
      <c r="TIH41" s="691"/>
      <c r="TII41" s="200"/>
      <c r="TIJ41" s="691"/>
      <c r="TIK41" s="691"/>
      <c r="TIL41" s="691"/>
      <c r="TIM41" s="201"/>
      <c r="TIN41" s="202"/>
      <c r="TIO41" s="203"/>
      <c r="TIP41" s="203"/>
      <c r="TIQ41" s="203"/>
      <c r="TIR41" s="691"/>
      <c r="TIS41" s="691"/>
      <c r="TIT41" s="200"/>
      <c r="TIU41" s="691"/>
      <c r="TIV41" s="691"/>
      <c r="TIW41" s="691"/>
      <c r="TIX41" s="201"/>
      <c r="TIY41" s="202"/>
      <c r="TIZ41" s="203"/>
      <c r="TJA41" s="203"/>
      <c r="TJB41" s="203"/>
      <c r="TJC41" s="691"/>
      <c r="TJD41" s="691"/>
      <c r="TJE41" s="200"/>
      <c r="TJF41" s="691"/>
      <c r="TJG41" s="691"/>
      <c r="TJH41" s="691"/>
      <c r="TJI41" s="201"/>
      <c r="TJJ41" s="202"/>
      <c r="TJK41" s="203"/>
      <c r="TJL41" s="203"/>
      <c r="TJM41" s="203"/>
      <c r="TJN41" s="691"/>
      <c r="TJO41" s="691"/>
      <c r="TJP41" s="200"/>
      <c r="TJQ41" s="691"/>
      <c r="TJR41" s="691"/>
      <c r="TJS41" s="691"/>
      <c r="TJT41" s="201"/>
      <c r="TJU41" s="202"/>
      <c r="TJV41" s="203"/>
      <c r="TJW41" s="203"/>
      <c r="TJX41" s="203"/>
      <c r="TJY41" s="691"/>
      <c r="TJZ41" s="691"/>
      <c r="TKA41" s="200"/>
      <c r="TKB41" s="691"/>
      <c r="TKC41" s="691"/>
      <c r="TKD41" s="691"/>
      <c r="TKE41" s="201"/>
      <c r="TKF41" s="202"/>
      <c r="TKG41" s="203"/>
      <c r="TKH41" s="203"/>
      <c r="TKI41" s="203"/>
      <c r="TKJ41" s="691"/>
      <c r="TKK41" s="691"/>
      <c r="TKL41" s="200"/>
      <c r="TKM41" s="691"/>
      <c r="TKN41" s="691"/>
      <c r="TKO41" s="691"/>
      <c r="TKP41" s="201"/>
      <c r="TKQ41" s="202"/>
      <c r="TKR41" s="203"/>
      <c r="TKS41" s="203"/>
      <c r="TKT41" s="203"/>
      <c r="TKU41" s="691"/>
      <c r="TKV41" s="691"/>
      <c r="TKW41" s="200"/>
      <c r="TKX41" s="691"/>
      <c r="TKY41" s="691"/>
      <c r="TKZ41" s="691"/>
      <c r="TLA41" s="201"/>
      <c r="TLB41" s="202"/>
      <c r="TLC41" s="203"/>
      <c r="TLD41" s="203"/>
      <c r="TLE41" s="203"/>
      <c r="TLF41" s="691"/>
      <c r="TLG41" s="691"/>
      <c r="TLH41" s="200"/>
      <c r="TLI41" s="691"/>
      <c r="TLJ41" s="691"/>
      <c r="TLK41" s="691"/>
      <c r="TLL41" s="201"/>
      <c r="TLM41" s="202"/>
      <c r="TLN41" s="203"/>
      <c r="TLO41" s="203"/>
      <c r="TLP41" s="203"/>
      <c r="TLQ41" s="691"/>
      <c r="TLR41" s="691"/>
      <c r="TLS41" s="200"/>
      <c r="TLT41" s="691"/>
      <c r="TLU41" s="691"/>
      <c r="TLV41" s="691"/>
      <c r="TLW41" s="201"/>
      <c r="TLX41" s="202"/>
      <c r="TLY41" s="203"/>
      <c r="TLZ41" s="203"/>
      <c r="TMA41" s="203"/>
      <c r="TMB41" s="691"/>
      <c r="TMC41" s="691"/>
      <c r="TMD41" s="200"/>
      <c r="TME41" s="691"/>
      <c r="TMF41" s="691"/>
      <c r="TMG41" s="691"/>
      <c r="TMH41" s="201"/>
      <c r="TMI41" s="202"/>
      <c r="TMJ41" s="203"/>
      <c r="TMK41" s="203"/>
      <c r="TML41" s="203"/>
      <c r="TMM41" s="691"/>
      <c r="TMN41" s="691"/>
      <c r="TMO41" s="200"/>
      <c r="TMP41" s="691"/>
      <c r="TMQ41" s="691"/>
      <c r="TMR41" s="691"/>
      <c r="TMS41" s="201"/>
      <c r="TMT41" s="202"/>
      <c r="TMU41" s="203"/>
      <c r="TMV41" s="203"/>
      <c r="TMW41" s="203"/>
      <c r="TMX41" s="691"/>
      <c r="TMY41" s="691"/>
      <c r="TMZ41" s="200"/>
      <c r="TNA41" s="691"/>
      <c r="TNB41" s="691"/>
      <c r="TNC41" s="691"/>
      <c r="TND41" s="201"/>
      <c r="TNE41" s="202"/>
      <c r="TNF41" s="203"/>
      <c r="TNG41" s="203"/>
      <c r="TNH41" s="203"/>
      <c r="TNI41" s="691"/>
      <c r="TNJ41" s="691"/>
      <c r="TNK41" s="200"/>
      <c r="TNL41" s="691"/>
      <c r="TNM41" s="691"/>
      <c r="TNN41" s="691"/>
      <c r="TNO41" s="201"/>
      <c r="TNP41" s="202"/>
      <c r="TNQ41" s="203"/>
      <c r="TNR41" s="203"/>
      <c r="TNS41" s="203"/>
      <c r="TNT41" s="691"/>
      <c r="TNU41" s="691"/>
      <c r="TNV41" s="200"/>
      <c r="TNW41" s="691"/>
      <c r="TNX41" s="691"/>
      <c r="TNY41" s="691"/>
      <c r="TNZ41" s="201"/>
      <c r="TOA41" s="202"/>
      <c r="TOB41" s="203"/>
      <c r="TOC41" s="203"/>
      <c r="TOD41" s="203"/>
      <c r="TOE41" s="691"/>
      <c r="TOF41" s="691"/>
      <c r="TOG41" s="200"/>
      <c r="TOH41" s="691"/>
      <c r="TOI41" s="691"/>
      <c r="TOJ41" s="691"/>
      <c r="TOK41" s="201"/>
      <c r="TOL41" s="202"/>
      <c r="TOM41" s="203"/>
      <c r="TON41" s="203"/>
      <c r="TOO41" s="203"/>
      <c r="TOP41" s="691"/>
      <c r="TOQ41" s="691"/>
      <c r="TOR41" s="200"/>
      <c r="TOS41" s="691"/>
      <c r="TOT41" s="691"/>
      <c r="TOU41" s="691"/>
      <c r="TOV41" s="201"/>
      <c r="TOW41" s="202"/>
      <c r="TOX41" s="203"/>
      <c r="TOY41" s="203"/>
      <c r="TOZ41" s="203"/>
      <c r="TPA41" s="691"/>
      <c r="TPB41" s="691"/>
      <c r="TPC41" s="200"/>
      <c r="TPD41" s="691"/>
      <c r="TPE41" s="691"/>
      <c r="TPF41" s="691"/>
      <c r="TPG41" s="201"/>
      <c r="TPH41" s="202"/>
      <c r="TPI41" s="203"/>
      <c r="TPJ41" s="203"/>
      <c r="TPK41" s="203"/>
      <c r="TPL41" s="691"/>
      <c r="TPM41" s="691"/>
      <c r="TPN41" s="200"/>
      <c r="TPO41" s="691"/>
      <c r="TPP41" s="691"/>
      <c r="TPQ41" s="691"/>
      <c r="TPR41" s="201"/>
      <c r="TPS41" s="202"/>
      <c r="TPT41" s="203"/>
      <c r="TPU41" s="203"/>
      <c r="TPV41" s="203"/>
      <c r="TPW41" s="691"/>
      <c r="TPX41" s="691"/>
      <c r="TPY41" s="200"/>
      <c r="TPZ41" s="691"/>
      <c r="TQA41" s="691"/>
      <c r="TQB41" s="691"/>
      <c r="TQC41" s="201"/>
      <c r="TQD41" s="202"/>
      <c r="TQE41" s="203"/>
      <c r="TQF41" s="203"/>
      <c r="TQG41" s="203"/>
      <c r="TQH41" s="691"/>
      <c r="TQI41" s="691"/>
      <c r="TQJ41" s="200"/>
      <c r="TQK41" s="691"/>
      <c r="TQL41" s="691"/>
      <c r="TQM41" s="691"/>
      <c r="TQN41" s="201"/>
      <c r="TQO41" s="202"/>
      <c r="TQP41" s="203"/>
      <c r="TQQ41" s="203"/>
      <c r="TQR41" s="203"/>
      <c r="TQS41" s="691"/>
      <c r="TQT41" s="691"/>
      <c r="TQU41" s="200"/>
      <c r="TQV41" s="691"/>
      <c r="TQW41" s="691"/>
      <c r="TQX41" s="691"/>
      <c r="TQY41" s="201"/>
      <c r="TQZ41" s="202"/>
      <c r="TRA41" s="203"/>
      <c r="TRB41" s="203"/>
      <c r="TRC41" s="203"/>
      <c r="TRD41" s="691"/>
      <c r="TRE41" s="691"/>
      <c r="TRF41" s="200"/>
      <c r="TRG41" s="691"/>
      <c r="TRH41" s="691"/>
      <c r="TRI41" s="691"/>
      <c r="TRJ41" s="201"/>
      <c r="TRK41" s="202"/>
      <c r="TRL41" s="203"/>
      <c r="TRM41" s="203"/>
      <c r="TRN41" s="203"/>
      <c r="TRO41" s="691"/>
      <c r="TRP41" s="691"/>
      <c r="TRQ41" s="200"/>
      <c r="TRR41" s="691"/>
      <c r="TRS41" s="691"/>
      <c r="TRT41" s="691"/>
      <c r="TRU41" s="201"/>
      <c r="TRV41" s="202"/>
      <c r="TRW41" s="203"/>
      <c r="TRX41" s="203"/>
      <c r="TRY41" s="203"/>
      <c r="TRZ41" s="691"/>
      <c r="TSA41" s="691"/>
      <c r="TSB41" s="200"/>
      <c r="TSC41" s="691"/>
      <c r="TSD41" s="691"/>
      <c r="TSE41" s="691"/>
      <c r="TSF41" s="201"/>
      <c r="TSG41" s="202"/>
      <c r="TSH41" s="203"/>
      <c r="TSI41" s="203"/>
      <c r="TSJ41" s="203"/>
      <c r="TSK41" s="691"/>
      <c r="TSL41" s="691"/>
      <c r="TSM41" s="200"/>
      <c r="TSN41" s="691"/>
      <c r="TSO41" s="691"/>
      <c r="TSP41" s="691"/>
      <c r="TSQ41" s="201"/>
      <c r="TSR41" s="202"/>
      <c r="TSS41" s="203"/>
      <c r="TST41" s="203"/>
      <c r="TSU41" s="203"/>
      <c r="TSV41" s="691"/>
      <c r="TSW41" s="691"/>
      <c r="TSX41" s="200"/>
      <c r="TSY41" s="691"/>
      <c r="TSZ41" s="691"/>
      <c r="TTA41" s="691"/>
      <c r="TTB41" s="201"/>
      <c r="TTC41" s="202"/>
      <c r="TTD41" s="203"/>
      <c r="TTE41" s="203"/>
      <c r="TTF41" s="203"/>
      <c r="TTG41" s="691"/>
      <c r="TTH41" s="691"/>
      <c r="TTI41" s="200"/>
      <c r="TTJ41" s="691"/>
      <c r="TTK41" s="691"/>
      <c r="TTL41" s="691"/>
      <c r="TTM41" s="201"/>
      <c r="TTN41" s="202"/>
      <c r="TTO41" s="203"/>
      <c r="TTP41" s="203"/>
      <c r="TTQ41" s="203"/>
      <c r="TTR41" s="691"/>
      <c r="TTS41" s="691"/>
      <c r="TTT41" s="200"/>
      <c r="TTU41" s="691"/>
      <c r="TTV41" s="691"/>
      <c r="TTW41" s="691"/>
      <c r="TTX41" s="201"/>
      <c r="TTY41" s="202"/>
      <c r="TTZ41" s="203"/>
      <c r="TUA41" s="203"/>
      <c r="TUB41" s="203"/>
      <c r="TUC41" s="691"/>
      <c r="TUD41" s="691"/>
      <c r="TUE41" s="200"/>
      <c r="TUF41" s="691"/>
      <c r="TUG41" s="691"/>
      <c r="TUH41" s="691"/>
      <c r="TUI41" s="201"/>
      <c r="TUJ41" s="202"/>
      <c r="TUK41" s="203"/>
      <c r="TUL41" s="203"/>
      <c r="TUM41" s="203"/>
      <c r="TUN41" s="691"/>
      <c r="TUO41" s="691"/>
      <c r="TUP41" s="200"/>
      <c r="TUQ41" s="691"/>
      <c r="TUR41" s="691"/>
      <c r="TUS41" s="691"/>
      <c r="TUT41" s="201"/>
      <c r="TUU41" s="202"/>
      <c r="TUV41" s="203"/>
      <c r="TUW41" s="203"/>
      <c r="TUX41" s="203"/>
      <c r="TUY41" s="691"/>
      <c r="TUZ41" s="691"/>
      <c r="TVA41" s="200"/>
      <c r="TVB41" s="691"/>
      <c r="TVC41" s="691"/>
      <c r="TVD41" s="691"/>
      <c r="TVE41" s="201"/>
      <c r="TVF41" s="202"/>
      <c r="TVG41" s="203"/>
      <c r="TVH41" s="203"/>
      <c r="TVI41" s="203"/>
      <c r="TVJ41" s="691"/>
      <c r="TVK41" s="691"/>
      <c r="TVL41" s="200"/>
      <c r="TVM41" s="691"/>
      <c r="TVN41" s="691"/>
      <c r="TVO41" s="691"/>
      <c r="TVP41" s="201"/>
      <c r="TVQ41" s="202"/>
      <c r="TVR41" s="203"/>
      <c r="TVS41" s="203"/>
      <c r="TVT41" s="203"/>
      <c r="TVU41" s="691"/>
      <c r="TVV41" s="691"/>
      <c r="TVW41" s="200"/>
      <c r="TVX41" s="691"/>
      <c r="TVY41" s="691"/>
      <c r="TVZ41" s="691"/>
      <c r="TWA41" s="201"/>
      <c r="TWB41" s="202"/>
      <c r="TWC41" s="203"/>
      <c r="TWD41" s="203"/>
      <c r="TWE41" s="203"/>
      <c r="TWF41" s="691"/>
      <c r="TWG41" s="691"/>
      <c r="TWH41" s="200"/>
      <c r="TWI41" s="691"/>
      <c r="TWJ41" s="691"/>
      <c r="TWK41" s="691"/>
      <c r="TWL41" s="201"/>
      <c r="TWM41" s="202"/>
      <c r="TWN41" s="203"/>
      <c r="TWO41" s="203"/>
      <c r="TWP41" s="203"/>
      <c r="TWQ41" s="691"/>
      <c r="TWR41" s="691"/>
      <c r="TWS41" s="200"/>
      <c r="TWT41" s="691"/>
      <c r="TWU41" s="691"/>
      <c r="TWV41" s="691"/>
      <c r="TWW41" s="201"/>
      <c r="TWX41" s="202"/>
      <c r="TWY41" s="203"/>
      <c r="TWZ41" s="203"/>
      <c r="TXA41" s="203"/>
      <c r="TXB41" s="691"/>
      <c r="TXC41" s="691"/>
      <c r="TXD41" s="200"/>
      <c r="TXE41" s="691"/>
      <c r="TXF41" s="691"/>
      <c r="TXG41" s="691"/>
      <c r="TXH41" s="201"/>
      <c r="TXI41" s="202"/>
      <c r="TXJ41" s="203"/>
      <c r="TXK41" s="203"/>
      <c r="TXL41" s="203"/>
      <c r="TXM41" s="691"/>
      <c r="TXN41" s="691"/>
      <c r="TXO41" s="200"/>
      <c r="TXP41" s="691"/>
      <c r="TXQ41" s="691"/>
      <c r="TXR41" s="691"/>
      <c r="TXS41" s="201"/>
      <c r="TXT41" s="202"/>
      <c r="TXU41" s="203"/>
      <c r="TXV41" s="203"/>
      <c r="TXW41" s="203"/>
      <c r="TXX41" s="691"/>
      <c r="TXY41" s="691"/>
      <c r="TXZ41" s="200"/>
      <c r="TYA41" s="691"/>
      <c r="TYB41" s="691"/>
      <c r="TYC41" s="691"/>
      <c r="TYD41" s="201"/>
      <c r="TYE41" s="202"/>
      <c r="TYF41" s="203"/>
      <c r="TYG41" s="203"/>
      <c r="TYH41" s="203"/>
      <c r="TYI41" s="691"/>
      <c r="TYJ41" s="691"/>
      <c r="TYK41" s="200"/>
      <c r="TYL41" s="691"/>
      <c r="TYM41" s="691"/>
      <c r="TYN41" s="691"/>
      <c r="TYO41" s="201"/>
      <c r="TYP41" s="202"/>
      <c r="TYQ41" s="203"/>
      <c r="TYR41" s="203"/>
      <c r="TYS41" s="203"/>
      <c r="TYT41" s="691"/>
      <c r="TYU41" s="691"/>
      <c r="TYV41" s="200"/>
      <c r="TYW41" s="691"/>
      <c r="TYX41" s="691"/>
      <c r="TYY41" s="691"/>
      <c r="TYZ41" s="201"/>
      <c r="TZA41" s="202"/>
      <c r="TZB41" s="203"/>
      <c r="TZC41" s="203"/>
      <c r="TZD41" s="203"/>
      <c r="TZE41" s="691"/>
      <c r="TZF41" s="691"/>
      <c r="TZG41" s="200"/>
      <c r="TZH41" s="691"/>
      <c r="TZI41" s="691"/>
      <c r="TZJ41" s="691"/>
      <c r="TZK41" s="201"/>
      <c r="TZL41" s="202"/>
      <c r="TZM41" s="203"/>
      <c r="TZN41" s="203"/>
      <c r="TZO41" s="203"/>
      <c r="TZP41" s="691"/>
      <c r="TZQ41" s="691"/>
      <c r="TZR41" s="200"/>
      <c r="TZS41" s="691"/>
      <c r="TZT41" s="691"/>
      <c r="TZU41" s="691"/>
      <c r="TZV41" s="201"/>
      <c r="TZW41" s="202"/>
      <c r="TZX41" s="203"/>
      <c r="TZY41" s="203"/>
      <c r="TZZ41" s="203"/>
      <c r="UAA41" s="691"/>
      <c r="UAB41" s="691"/>
      <c r="UAC41" s="200"/>
      <c r="UAD41" s="691"/>
      <c r="UAE41" s="691"/>
      <c r="UAF41" s="691"/>
      <c r="UAG41" s="201"/>
      <c r="UAH41" s="202"/>
      <c r="UAI41" s="203"/>
      <c r="UAJ41" s="203"/>
      <c r="UAK41" s="203"/>
      <c r="UAL41" s="691"/>
      <c r="UAM41" s="691"/>
      <c r="UAN41" s="200"/>
      <c r="UAO41" s="691"/>
      <c r="UAP41" s="691"/>
      <c r="UAQ41" s="691"/>
      <c r="UAR41" s="201"/>
      <c r="UAS41" s="202"/>
      <c r="UAT41" s="203"/>
      <c r="UAU41" s="203"/>
      <c r="UAV41" s="203"/>
      <c r="UAW41" s="691"/>
      <c r="UAX41" s="691"/>
      <c r="UAY41" s="200"/>
      <c r="UAZ41" s="691"/>
      <c r="UBA41" s="691"/>
      <c r="UBB41" s="691"/>
      <c r="UBC41" s="201"/>
      <c r="UBD41" s="202"/>
      <c r="UBE41" s="203"/>
      <c r="UBF41" s="203"/>
      <c r="UBG41" s="203"/>
      <c r="UBH41" s="691"/>
      <c r="UBI41" s="691"/>
      <c r="UBJ41" s="200"/>
      <c r="UBK41" s="691"/>
      <c r="UBL41" s="691"/>
      <c r="UBM41" s="691"/>
      <c r="UBN41" s="201"/>
      <c r="UBO41" s="202"/>
      <c r="UBP41" s="203"/>
      <c r="UBQ41" s="203"/>
      <c r="UBR41" s="203"/>
      <c r="UBS41" s="691"/>
      <c r="UBT41" s="691"/>
      <c r="UBU41" s="200"/>
      <c r="UBV41" s="691"/>
      <c r="UBW41" s="691"/>
      <c r="UBX41" s="691"/>
      <c r="UBY41" s="201"/>
      <c r="UBZ41" s="202"/>
      <c r="UCA41" s="203"/>
      <c r="UCB41" s="203"/>
      <c r="UCC41" s="203"/>
      <c r="UCD41" s="691"/>
      <c r="UCE41" s="691"/>
      <c r="UCF41" s="200"/>
      <c r="UCG41" s="691"/>
      <c r="UCH41" s="691"/>
      <c r="UCI41" s="691"/>
      <c r="UCJ41" s="201"/>
      <c r="UCK41" s="202"/>
      <c r="UCL41" s="203"/>
      <c r="UCM41" s="203"/>
      <c r="UCN41" s="203"/>
      <c r="UCO41" s="691"/>
      <c r="UCP41" s="691"/>
      <c r="UCQ41" s="200"/>
      <c r="UCR41" s="691"/>
      <c r="UCS41" s="691"/>
      <c r="UCT41" s="691"/>
      <c r="UCU41" s="201"/>
      <c r="UCV41" s="202"/>
      <c r="UCW41" s="203"/>
      <c r="UCX41" s="203"/>
      <c r="UCY41" s="203"/>
      <c r="UCZ41" s="691"/>
      <c r="UDA41" s="691"/>
      <c r="UDB41" s="200"/>
      <c r="UDC41" s="691"/>
      <c r="UDD41" s="691"/>
      <c r="UDE41" s="691"/>
      <c r="UDF41" s="201"/>
      <c r="UDG41" s="202"/>
      <c r="UDH41" s="203"/>
      <c r="UDI41" s="203"/>
      <c r="UDJ41" s="203"/>
      <c r="UDK41" s="691"/>
      <c r="UDL41" s="691"/>
      <c r="UDM41" s="200"/>
      <c r="UDN41" s="691"/>
      <c r="UDO41" s="691"/>
      <c r="UDP41" s="691"/>
      <c r="UDQ41" s="201"/>
      <c r="UDR41" s="202"/>
      <c r="UDS41" s="203"/>
      <c r="UDT41" s="203"/>
      <c r="UDU41" s="203"/>
      <c r="UDV41" s="691"/>
      <c r="UDW41" s="691"/>
      <c r="UDX41" s="200"/>
      <c r="UDY41" s="691"/>
      <c r="UDZ41" s="691"/>
      <c r="UEA41" s="691"/>
      <c r="UEB41" s="201"/>
      <c r="UEC41" s="202"/>
      <c r="UED41" s="203"/>
      <c r="UEE41" s="203"/>
      <c r="UEF41" s="203"/>
      <c r="UEG41" s="691"/>
      <c r="UEH41" s="691"/>
      <c r="UEI41" s="200"/>
      <c r="UEJ41" s="691"/>
      <c r="UEK41" s="691"/>
      <c r="UEL41" s="691"/>
      <c r="UEM41" s="201"/>
      <c r="UEN41" s="202"/>
      <c r="UEO41" s="203"/>
      <c r="UEP41" s="203"/>
      <c r="UEQ41" s="203"/>
      <c r="UER41" s="691"/>
      <c r="UES41" s="691"/>
      <c r="UET41" s="200"/>
      <c r="UEU41" s="691"/>
      <c r="UEV41" s="691"/>
      <c r="UEW41" s="691"/>
      <c r="UEX41" s="201"/>
      <c r="UEY41" s="202"/>
      <c r="UEZ41" s="203"/>
      <c r="UFA41" s="203"/>
      <c r="UFB41" s="203"/>
      <c r="UFC41" s="691"/>
      <c r="UFD41" s="691"/>
      <c r="UFE41" s="200"/>
      <c r="UFF41" s="691"/>
      <c r="UFG41" s="691"/>
      <c r="UFH41" s="691"/>
      <c r="UFI41" s="201"/>
      <c r="UFJ41" s="202"/>
      <c r="UFK41" s="203"/>
      <c r="UFL41" s="203"/>
      <c r="UFM41" s="203"/>
      <c r="UFN41" s="691"/>
      <c r="UFO41" s="691"/>
      <c r="UFP41" s="200"/>
      <c r="UFQ41" s="691"/>
      <c r="UFR41" s="691"/>
      <c r="UFS41" s="691"/>
      <c r="UFT41" s="201"/>
      <c r="UFU41" s="202"/>
      <c r="UFV41" s="203"/>
      <c r="UFW41" s="203"/>
      <c r="UFX41" s="203"/>
      <c r="UFY41" s="691"/>
      <c r="UFZ41" s="691"/>
      <c r="UGA41" s="200"/>
      <c r="UGB41" s="691"/>
      <c r="UGC41" s="691"/>
      <c r="UGD41" s="691"/>
      <c r="UGE41" s="201"/>
      <c r="UGF41" s="202"/>
      <c r="UGG41" s="203"/>
      <c r="UGH41" s="203"/>
      <c r="UGI41" s="203"/>
      <c r="UGJ41" s="691"/>
      <c r="UGK41" s="691"/>
      <c r="UGL41" s="200"/>
      <c r="UGM41" s="691"/>
      <c r="UGN41" s="691"/>
      <c r="UGO41" s="691"/>
      <c r="UGP41" s="201"/>
      <c r="UGQ41" s="202"/>
      <c r="UGR41" s="203"/>
      <c r="UGS41" s="203"/>
      <c r="UGT41" s="203"/>
      <c r="UGU41" s="691"/>
      <c r="UGV41" s="691"/>
      <c r="UGW41" s="200"/>
      <c r="UGX41" s="691"/>
      <c r="UGY41" s="691"/>
      <c r="UGZ41" s="691"/>
      <c r="UHA41" s="201"/>
      <c r="UHB41" s="202"/>
      <c r="UHC41" s="203"/>
      <c r="UHD41" s="203"/>
      <c r="UHE41" s="203"/>
      <c r="UHF41" s="691"/>
      <c r="UHG41" s="691"/>
      <c r="UHH41" s="200"/>
      <c r="UHI41" s="691"/>
      <c r="UHJ41" s="691"/>
      <c r="UHK41" s="691"/>
      <c r="UHL41" s="201"/>
      <c r="UHM41" s="202"/>
      <c r="UHN41" s="203"/>
      <c r="UHO41" s="203"/>
      <c r="UHP41" s="203"/>
      <c r="UHQ41" s="691"/>
      <c r="UHR41" s="691"/>
      <c r="UHS41" s="200"/>
      <c r="UHT41" s="691"/>
      <c r="UHU41" s="691"/>
      <c r="UHV41" s="691"/>
      <c r="UHW41" s="201"/>
      <c r="UHX41" s="202"/>
      <c r="UHY41" s="203"/>
      <c r="UHZ41" s="203"/>
      <c r="UIA41" s="203"/>
      <c r="UIB41" s="691"/>
      <c r="UIC41" s="691"/>
      <c r="UID41" s="200"/>
      <c r="UIE41" s="691"/>
      <c r="UIF41" s="691"/>
      <c r="UIG41" s="691"/>
      <c r="UIH41" s="201"/>
      <c r="UII41" s="202"/>
      <c r="UIJ41" s="203"/>
      <c r="UIK41" s="203"/>
      <c r="UIL41" s="203"/>
      <c r="UIM41" s="691"/>
      <c r="UIN41" s="691"/>
      <c r="UIO41" s="200"/>
      <c r="UIP41" s="691"/>
      <c r="UIQ41" s="691"/>
      <c r="UIR41" s="691"/>
      <c r="UIS41" s="201"/>
      <c r="UIT41" s="202"/>
      <c r="UIU41" s="203"/>
      <c r="UIV41" s="203"/>
      <c r="UIW41" s="203"/>
      <c r="UIX41" s="691"/>
      <c r="UIY41" s="691"/>
      <c r="UIZ41" s="200"/>
      <c r="UJA41" s="691"/>
      <c r="UJB41" s="691"/>
      <c r="UJC41" s="691"/>
      <c r="UJD41" s="201"/>
      <c r="UJE41" s="202"/>
      <c r="UJF41" s="203"/>
      <c r="UJG41" s="203"/>
      <c r="UJH41" s="203"/>
      <c r="UJI41" s="691"/>
      <c r="UJJ41" s="691"/>
      <c r="UJK41" s="200"/>
      <c r="UJL41" s="691"/>
      <c r="UJM41" s="691"/>
      <c r="UJN41" s="691"/>
      <c r="UJO41" s="201"/>
      <c r="UJP41" s="202"/>
      <c r="UJQ41" s="203"/>
      <c r="UJR41" s="203"/>
      <c r="UJS41" s="203"/>
      <c r="UJT41" s="691"/>
      <c r="UJU41" s="691"/>
      <c r="UJV41" s="200"/>
      <c r="UJW41" s="691"/>
      <c r="UJX41" s="691"/>
      <c r="UJY41" s="691"/>
      <c r="UJZ41" s="201"/>
      <c r="UKA41" s="202"/>
      <c r="UKB41" s="203"/>
      <c r="UKC41" s="203"/>
      <c r="UKD41" s="203"/>
      <c r="UKE41" s="691"/>
      <c r="UKF41" s="691"/>
      <c r="UKG41" s="200"/>
      <c r="UKH41" s="691"/>
      <c r="UKI41" s="691"/>
      <c r="UKJ41" s="691"/>
      <c r="UKK41" s="201"/>
      <c r="UKL41" s="202"/>
      <c r="UKM41" s="203"/>
      <c r="UKN41" s="203"/>
      <c r="UKO41" s="203"/>
      <c r="UKP41" s="691"/>
      <c r="UKQ41" s="691"/>
      <c r="UKR41" s="200"/>
      <c r="UKS41" s="691"/>
      <c r="UKT41" s="691"/>
      <c r="UKU41" s="691"/>
      <c r="UKV41" s="201"/>
      <c r="UKW41" s="202"/>
      <c r="UKX41" s="203"/>
      <c r="UKY41" s="203"/>
      <c r="UKZ41" s="203"/>
      <c r="ULA41" s="691"/>
      <c r="ULB41" s="691"/>
      <c r="ULC41" s="200"/>
      <c r="ULD41" s="691"/>
      <c r="ULE41" s="691"/>
      <c r="ULF41" s="691"/>
      <c r="ULG41" s="201"/>
      <c r="ULH41" s="202"/>
      <c r="ULI41" s="203"/>
      <c r="ULJ41" s="203"/>
      <c r="ULK41" s="203"/>
      <c r="ULL41" s="691"/>
      <c r="ULM41" s="691"/>
      <c r="ULN41" s="200"/>
      <c r="ULO41" s="691"/>
      <c r="ULP41" s="691"/>
      <c r="ULQ41" s="691"/>
      <c r="ULR41" s="201"/>
      <c r="ULS41" s="202"/>
      <c r="ULT41" s="203"/>
      <c r="ULU41" s="203"/>
      <c r="ULV41" s="203"/>
      <c r="ULW41" s="691"/>
      <c r="ULX41" s="691"/>
      <c r="ULY41" s="200"/>
      <c r="ULZ41" s="691"/>
      <c r="UMA41" s="691"/>
      <c r="UMB41" s="691"/>
      <c r="UMC41" s="201"/>
      <c r="UMD41" s="202"/>
      <c r="UME41" s="203"/>
      <c r="UMF41" s="203"/>
      <c r="UMG41" s="203"/>
      <c r="UMH41" s="691"/>
      <c r="UMI41" s="691"/>
      <c r="UMJ41" s="200"/>
      <c r="UMK41" s="691"/>
      <c r="UML41" s="691"/>
      <c r="UMM41" s="691"/>
      <c r="UMN41" s="201"/>
      <c r="UMO41" s="202"/>
      <c r="UMP41" s="203"/>
      <c r="UMQ41" s="203"/>
      <c r="UMR41" s="203"/>
      <c r="UMS41" s="691"/>
      <c r="UMT41" s="691"/>
      <c r="UMU41" s="200"/>
      <c r="UMV41" s="691"/>
      <c r="UMW41" s="691"/>
      <c r="UMX41" s="691"/>
      <c r="UMY41" s="201"/>
      <c r="UMZ41" s="202"/>
      <c r="UNA41" s="203"/>
      <c r="UNB41" s="203"/>
      <c r="UNC41" s="203"/>
      <c r="UND41" s="691"/>
      <c r="UNE41" s="691"/>
      <c r="UNF41" s="200"/>
      <c r="UNG41" s="691"/>
      <c r="UNH41" s="691"/>
      <c r="UNI41" s="691"/>
      <c r="UNJ41" s="201"/>
      <c r="UNK41" s="202"/>
      <c r="UNL41" s="203"/>
      <c r="UNM41" s="203"/>
      <c r="UNN41" s="203"/>
      <c r="UNO41" s="691"/>
      <c r="UNP41" s="691"/>
      <c r="UNQ41" s="200"/>
      <c r="UNR41" s="691"/>
      <c r="UNS41" s="691"/>
      <c r="UNT41" s="691"/>
      <c r="UNU41" s="201"/>
      <c r="UNV41" s="202"/>
      <c r="UNW41" s="203"/>
      <c r="UNX41" s="203"/>
      <c r="UNY41" s="203"/>
      <c r="UNZ41" s="691"/>
      <c r="UOA41" s="691"/>
      <c r="UOB41" s="200"/>
      <c r="UOC41" s="691"/>
      <c r="UOD41" s="691"/>
      <c r="UOE41" s="691"/>
      <c r="UOF41" s="201"/>
      <c r="UOG41" s="202"/>
      <c r="UOH41" s="203"/>
      <c r="UOI41" s="203"/>
      <c r="UOJ41" s="203"/>
      <c r="UOK41" s="691"/>
      <c r="UOL41" s="691"/>
      <c r="UOM41" s="200"/>
      <c r="UON41" s="691"/>
      <c r="UOO41" s="691"/>
      <c r="UOP41" s="691"/>
      <c r="UOQ41" s="201"/>
      <c r="UOR41" s="202"/>
      <c r="UOS41" s="203"/>
      <c r="UOT41" s="203"/>
      <c r="UOU41" s="203"/>
      <c r="UOV41" s="691"/>
      <c r="UOW41" s="691"/>
      <c r="UOX41" s="200"/>
      <c r="UOY41" s="691"/>
      <c r="UOZ41" s="691"/>
      <c r="UPA41" s="691"/>
      <c r="UPB41" s="201"/>
      <c r="UPC41" s="202"/>
      <c r="UPD41" s="203"/>
      <c r="UPE41" s="203"/>
      <c r="UPF41" s="203"/>
      <c r="UPG41" s="691"/>
      <c r="UPH41" s="691"/>
      <c r="UPI41" s="200"/>
      <c r="UPJ41" s="691"/>
      <c r="UPK41" s="691"/>
      <c r="UPL41" s="691"/>
      <c r="UPM41" s="201"/>
      <c r="UPN41" s="202"/>
      <c r="UPO41" s="203"/>
      <c r="UPP41" s="203"/>
      <c r="UPQ41" s="203"/>
      <c r="UPR41" s="691"/>
      <c r="UPS41" s="691"/>
      <c r="UPT41" s="200"/>
      <c r="UPU41" s="691"/>
      <c r="UPV41" s="691"/>
      <c r="UPW41" s="691"/>
      <c r="UPX41" s="201"/>
      <c r="UPY41" s="202"/>
      <c r="UPZ41" s="203"/>
      <c r="UQA41" s="203"/>
      <c r="UQB41" s="203"/>
      <c r="UQC41" s="691"/>
      <c r="UQD41" s="691"/>
      <c r="UQE41" s="200"/>
      <c r="UQF41" s="691"/>
      <c r="UQG41" s="691"/>
      <c r="UQH41" s="691"/>
      <c r="UQI41" s="201"/>
      <c r="UQJ41" s="202"/>
      <c r="UQK41" s="203"/>
      <c r="UQL41" s="203"/>
      <c r="UQM41" s="203"/>
      <c r="UQN41" s="691"/>
      <c r="UQO41" s="691"/>
      <c r="UQP41" s="200"/>
      <c r="UQQ41" s="691"/>
      <c r="UQR41" s="691"/>
      <c r="UQS41" s="691"/>
      <c r="UQT41" s="201"/>
      <c r="UQU41" s="202"/>
      <c r="UQV41" s="203"/>
      <c r="UQW41" s="203"/>
      <c r="UQX41" s="203"/>
      <c r="UQY41" s="691"/>
      <c r="UQZ41" s="691"/>
      <c r="URA41" s="200"/>
      <c r="URB41" s="691"/>
      <c r="URC41" s="691"/>
      <c r="URD41" s="691"/>
      <c r="URE41" s="201"/>
      <c r="URF41" s="202"/>
      <c r="URG41" s="203"/>
      <c r="URH41" s="203"/>
      <c r="URI41" s="203"/>
      <c r="URJ41" s="691"/>
      <c r="URK41" s="691"/>
      <c r="URL41" s="200"/>
      <c r="URM41" s="691"/>
      <c r="URN41" s="691"/>
      <c r="URO41" s="691"/>
      <c r="URP41" s="201"/>
      <c r="URQ41" s="202"/>
      <c r="URR41" s="203"/>
      <c r="URS41" s="203"/>
      <c r="URT41" s="203"/>
      <c r="URU41" s="691"/>
      <c r="URV41" s="691"/>
      <c r="URW41" s="200"/>
      <c r="URX41" s="691"/>
      <c r="URY41" s="691"/>
      <c r="URZ41" s="691"/>
      <c r="USA41" s="201"/>
      <c r="USB41" s="202"/>
      <c r="USC41" s="203"/>
      <c r="USD41" s="203"/>
      <c r="USE41" s="203"/>
      <c r="USF41" s="691"/>
      <c r="USG41" s="691"/>
      <c r="USH41" s="200"/>
      <c r="USI41" s="691"/>
      <c r="USJ41" s="691"/>
      <c r="USK41" s="691"/>
      <c r="USL41" s="201"/>
      <c r="USM41" s="202"/>
      <c r="USN41" s="203"/>
      <c r="USO41" s="203"/>
      <c r="USP41" s="203"/>
      <c r="USQ41" s="691"/>
      <c r="USR41" s="691"/>
      <c r="USS41" s="200"/>
      <c r="UST41" s="691"/>
      <c r="USU41" s="691"/>
      <c r="USV41" s="691"/>
      <c r="USW41" s="201"/>
      <c r="USX41" s="202"/>
      <c r="USY41" s="203"/>
      <c r="USZ41" s="203"/>
      <c r="UTA41" s="203"/>
      <c r="UTB41" s="691"/>
      <c r="UTC41" s="691"/>
      <c r="UTD41" s="200"/>
      <c r="UTE41" s="691"/>
      <c r="UTF41" s="691"/>
      <c r="UTG41" s="691"/>
      <c r="UTH41" s="201"/>
      <c r="UTI41" s="202"/>
      <c r="UTJ41" s="203"/>
      <c r="UTK41" s="203"/>
      <c r="UTL41" s="203"/>
      <c r="UTM41" s="691"/>
      <c r="UTN41" s="691"/>
      <c r="UTO41" s="200"/>
      <c r="UTP41" s="691"/>
      <c r="UTQ41" s="691"/>
      <c r="UTR41" s="691"/>
      <c r="UTS41" s="201"/>
      <c r="UTT41" s="202"/>
      <c r="UTU41" s="203"/>
      <c r="UTV41" s="203"/>
      <c r="UTW41" s="203"/>
      <c r="UTX41" s="691"/>
      <c r="UTY41" s="691"/>
      <c r="UTZ41" s="200"/>
      <c r="UUA41" s="691"/>
      <c r="UUB41" s="691"/>
      <c r="UUC41" s="691"/>
      <c r="UUD41" s="201"/>
      <c r="UUE41" s="202"/>
      <c r="UUF41" s="203"/>
      <c r="UUG41" s="203"/>
      <c r="UUH41" s="203"/>
      <c r="UUI41" s="691"/>
      <c r="UUJ41" s="691"/>
      <c r="UUK41" s="200"/>
      <c r="UUL41" s="691"/>
      <c r="UUM41" s="691"/>
      <c r="UUN41" s="691"/>
      <c r="UUO41" s="201"/>
      <c r="UUP41" s="202"/>
      <c r="UUQ41" s="203"/>
      <c r="UUR41" s="203"/>
      <c r="UUS41" s="203"/>
      <c r="UUT41" s="691"/>
      <c r="UUU41" s="691"/>
      <c r="UUV41" s="200"/>
      <c r="UUW41" s="691"/>
      <c r="UUX41" s="691"/>
      <c r="UUY41" s="691"/>
      <c r="UUZ41" s="201"/>
      <c r="UVA41" s="202"/>
      <c r="UVB41" s="203"/>
      <c r="UVC41" s="203"/>
      <c r="UVD41" s="203"/>
      <c r="UVE41" s="691"/>
      <c r="UVF41" s="691"/>
      <c r="UVG41" s="200"/>
      <c r="UVH41" s="691"/>
      <c r="UVI41" s="691"/>
      <c r="UVJ41" s="691"/>
      <c r="UVK41" s="201"/>
      <c r="UVL41" s="202"/>
      <c r="UVM41" s="203"/>
      <c r="UVN41" s="203"/>
      <c r="UVO41" s="203"/>
      <c r="UVP41" s="691"/>
      <c r="UVQ41" s="691"/>
      <c r="UVR41" s="200"/>
      <c r="UVS41" s="691"/>
      <c r="UVT41" s="691"/>
      <c r="UVU41" s="691"/>
      <c r="UVV41" s="201"/>
      <c r="UVW41" s="202"/>
      <c r="UVX41" s="203"/>
      <c r="UVY41" s="203"/>
      <c r="UVZ41" s="203"/>
      <c r="UWA41" s="691"/>
      <c r="UWB41" s="691"/>
      <c r="UWC41" s="200"/>
      <c r="UWD41" s="691"/>
      <c r="UWE41" s="691"/>
      <c r="UWF41" s="691"/>
      <c r="UWG41" s="201"/>
      <c r="UWH41" s="202"/>
      <c r="UWI41" s="203"/>
      <c r="UWJ41" s="203"/>
      <c r="UWK41" s="203"/>
      <c r="UWL41" s="691"/>
      <c r="UWM41" s="691"/>
      <c r="UWN41" s="200"/>
      <c r="UWO41" s="691"/>
      <c r="UWP41" s="691"/>
      <c r="UWQ41" s="691"/>
      <c r="UWR41" s="201"/>
      <c r="UWS41" s="202"/>
      <c r="UWT41" s="203"/>
      <c r="UWU41" s="203"/>
      <c r="UWV41" s="203"/>
      <c r="UWW41" s="691"/>
      <c r="UWX41" s="691"/>
      <c r="UWY41" s="200"/>
      <c r="UWZ41" s="691"/>
      <c r="UXA41" s="691"/>
      <c r="UXB41" s="691"/>
      <c r="UXC41" s="201"/>
      <c r="UXD41" s="202"/>
      <c r="UXE41" s="203"/>
      <c r="UXF41" s="203"/>
      <c r="UXG41" s="203"/>
      <c r="UXH41" s="691"/>
      <c r="UXI41" s="691"/>
      <c r="UXJ41" s="200"/>
      <c r="UXK41" s="691"/>
      <c r="UXL41" s="691"/>
      <c r="UXM41" s="691"/>
      <c r="UXN41" s="201"/>
      <c r="UXO41" s="202"/>
      <c r="UXP41" s="203"/>
      <c r="UXQ41" s="203"/>
      <c r="UXR41" s="203"/>
      <c r="UXS41" s="691"/>
      <c r="UXT41" s="691"/>
      <c r="UXU41" s="200"/>
      <c r="UXV41" s="691"/>
      <c r="UXW41" s="691"/>
      <c r="UXX41" s="691"/>
      <c r="UXY41" s="201"/>
      <c r="UXZ41" s="202"/>
      <c r="UYA41" s="203"/>
      <c r="UYB41" s="203"/>
      <c r="UYC41" s="203"/>
      <c r="UYD41" s="691"/>
      <c r="UYE41" s="691"/>
      <c r="UYF41" s="200"/>
      <c r="UYG41" s="691"/>
      <c r="UYH41" s="691"/>
      <c r="UYI41" s="691"/>
      <c r="UYJ41" s="201"/>
      <c r="UYK41" s="202"/>
      <c r="UYL41" s="203"/>
      <c r="UYM41" s="203"/>
      <c r="UYN41" s="203"/>
      <c r="UYO41" s="691"/>
      <c r="UYP41" s="691"/>
      <c r="UYQ41" s="200"/>
      <c r="UYR41" s="691"/>
      <c r="UYS41" s="691"/>
      <c r="UYT41" s="691"/>
      <c r="UYU41" s="201"/>
      <c r="UYV41" s="202"/>
      <c r="UYW41" s="203"/>
      <c r="UYX41" s="203"/>
      <c r="UYY41" s="203"/>
      <c r="UYZ41" s="691"/>
      <c r="UZA41" s="691"/>
      <c r="UZB41" s="200"/>
      <c r="UZC41" s="691"/>
      <c r="UZD41" s="691"/>
      <c r="UZE41" s="691"/>
      <c r="UZF41" s="201"/>
      <c r="UZG41" s="202"/>
      <c r="UZH41" s="203"/>
      <c r="UZI41" s="203"/>
      <c r="UZJ41" s="203"/>
      <c r="UZK41" s="691"/>
      <c r="UZL41" s="691"/>
      <c r="UZM41" s="200"/>
      <c r="UZN41" s="691"/>
      <c r="UZO41" s="691"/>
      <c r="UZP41" s="691"/>
      <c r="UZQ41" s="201"/>
      <c r="UZR41" s="202"/>
      <c r="UZS41" s="203"/>
      <c r="UZT41" s="203"/>
      <c r="UZU41" s="203"/>
      <c r="UZV41" s="691"/>
      <c r="UZW41" s="691"/>
      <c r="UZX41" s="200"/>
      <c r="UZY41" s="691"/>
      <c r="UZZ41" s="691"/>
      <c r="VAA41" s="691"/>
      <c r="VAB41" s="201"/>
      <c r="VAC41" s="202"/>
      <c r="VAD41" s="203"/>
      <c r="VAE41" s="203"/>
      <c r="VAF41" s="203"/>
      <c r="VAG41" s="691"/>
      <c r="VAH41" s="691"/>
      <c r="VAI41" s="200"/>
      <c r="VAJ41" s="691"/>
      <c r="VAK41" s="691"/>
      <c r="VAL41" s="691"/>
      <c r="VAM41" s="201"/>
      <c r="VAN41" s="202"/>
      <c r="VAO41" s="203"/>
      <c r="VAP41" s="203"/>
      <c r="VAQ41" s="203"/>
      <c r="VAR41" s="691"/>
      <c r="VAS41" s="691"/>
      <c r="VAT41" s="200"/>
      <c r="VAU41" s="691"/>
      <c r="VAV41" s="691"/>
      <c r="VAW41" s="691"/>
      <c r="VAX41" s="201"/>
      <c r="VAY41" s="202"/>
      <c r="VAZ41" s="203"/>
      <c r="VBA41" s="203"/>
      <c r="VBB41" s="203"/>
      <c r="VBC41" s="691"/>
      <c r="VBD41" s="691"/>
      <c r="VBE41" s="200"/>
      <c r="VBF41" s="691"/>
      <c r="VBG41" s="691"/>
      <c r="VBH41" s="691"/>
      <c r="VBI41" s="201"/>
      <c r="VBJ41" s="202"/>
      <c r="VBK41" s="203"/>
      <c r="VBL41" s="203"/>
      <c r="VBM41" s="203"/>
      <c r="VBN41" s="691"/>
      <c r="VBO41" s="691"/>
      <c r="VBP41" s="200"/>
      <c r="VBQ41" s="691"/>
      <c r="VBR41" s="691"/>
      <c r="VBS41" s="691"/>
      <c r="VBT41" s="201"/>
      <c r="VBU41" s="202"/>
      <c r="VBV41" s="203"/>
      <c r="VBW41" s="203"/>
      <c r="VBX41" s="203"/>
      <c r="VBY41" s="691"/>
      <c r="VBZ41" s="691"/>
      <c r="VCA41" s="200"/>
      <c r="VCB41" s="691"/>
      <c r="VCC41" s="691"/>
      <c r="VCD41" s="691"/>
      <c r="VCE41" s="201"/>
      <c r="VCF41" s="202"/>
      <c r="VCG41" s="203"/>
      <c r="VCH41" s="203"/>
      <c r="VCI41" s="203"/>
      <c r="VCJ41" s="691"/>
      <c r="VCK41" s="691"/>
      <c r="VCL41" s="200"/>
      <c r="VCM41" s="691"/>
      <c r="VCN41" s="691"/>
      <c r="VCO41" s="691"/>
      <c r="VCP41" s="201"/>
      <c r="VCQ41" s="202"/>
      <c r="VCR41" s="203"/>
      <c r="VCS41" s="203"/>
      <c r="VCT41" s="203"/>
      <c r="VCU41" s="691"/>
      <c r="VCV41" s="691"/>
      <c r="VCW41" s="200"/>
      <c r="VCX41" s="691"/>
      <c r="VCY41" s="691"/>
      <c r="VCZ41" s="691"/>
      <c r="VDA41" s="201"/>
      <c r="VDB41" s="202"/>
      <c r="VDC41" s="203"/>
      <c r="VDD41" s="203"/>
      <c r="VDE41" s="203"/>
      <c r="VDF41" s="691"/>
      <c r="VDG41" s="691"/>
      <c r="VDH41" s="200"/>
      <c r="VDI41" s="691"/>
      <c r="VDJ41" s="691"/>
      <c r="VDK41" s="691"/>
      <c r="VDL41" s="201"/>
      <c r="VDM41" s="202"/>
      <c r="VDN41" s="203"/>
      <c r="VDO41" s="203"/>
      <c r="VDP41" s="203"/>
      <c r="VDQ41" s="691"/>
      <c r="VDR41" s="691"/>
      <c r="VDS41" s="200"/>
      <c r="VDT41" s="691"/>
      <c r="VDU41" s="691"/>
      <c r="VDV41" s="691"/>
      <c r="VDW41" s="201"/>
      <c r="VDX41" s="202"/>
      <c r="VDY41" s="203"/>
      <c r="VDZ41" s="203"/>
      <c r="VEA41" s="203"/>
      <c r="VEB41" s="691"/>
      <c r="VEC41" s="691"/>
      <c r="VED41" s="200"/>
      <c r="VEE41" s="691"/>
      <c r="VEF41" s="691"/>
      <c r="VEG41" s="691"/>
      <c r="VEH41" s="201"/>
      <c r="VEI41" s="202"/>
      <c r="VEJ41" s="203"/>
      <c r="VEK41" s="203"/>
      <c r="VEL41" s="203"/>
      <c r="VEM41" s="691"/>
      <c r="VEN41" s="691"/>
      <c r="VEO41" s="200"/>
      <c r="VEP41" s="691"/>
      <c r="VEQ41" s="691"/>
      <c r="VER41" s="691"/>
      <c r="VES41" s="201"/>
      <c r="VET41" s="202"/>
      <c r="VEU41" s="203"/>
      <c r="VEV41" s="203"/>
      <c r="VEW41" s="203"/>
      <c r="VEX41" s="691"/>
      <c r="VEY41" s="691"/>
      <c r="VEZ41" s="200"/>
      <c r="VFA41" s="691"/>
      <c r="VFB41" s="691"/>
      <c r="VFC41" s="691"/>
      <c r="VFD41" s="201"/>
      <c r="VFE41" s="202"/>
      <c r="VFF41" s="203"/>
      <c r="VFG41" s="203"/>
      <c r="VFH41" s="203"/>
      <c r="VFI41" s="691"/>
      <c r="VFJ41" s="691"/>
      <c r="VFK41" s="200"/>
      <c r="VFL41" s="691"/>
      <c r="VFM41" s="691"/>
      <c r="VFN41" s="691"/>
      <c r="VFO41" s="201"/>
      <c r="VFP41" s="202"/>
      <c r="VFQ41" s="203"/>
      <c r="VFR41" s="203"/>
      <c r="VFS41" s="203"/>
      <c r="VFT41" s="691"/>
      <c r="VFU41" s="691"/>
      <c r="VFV41" s="200"/>
      <c r="VFW41" s="691"/>
      <c r="VFX41" s="691"/>
      <c r="VFY41" s="691"/>
      <c r="VFZ41" s="201"/>
      <c r="VGA41" s="202"/>
      <c r="VGB41" s="203"/>
      <c r="VGC41" s="203"/>
      <c r="VGD41" s="203"/>
      <c r="VGE41" s="691"/>
      <c r="VGF41" s="691"/>
      <c r="VGG41" s="200"/>
      <c r="VGH41" s="691"/>
      <c r="VGI41" s="691"/>
      <c r="VGJ41" s="691"/>
      <c r="VGK41" s="201"/>
      <c r="VGL41" s="202"/>
      <c r="VGM41" s="203"/>
      <c r="VGN41" s="203"/>
      <c r="VGO41" s="203"/>
      <c r="VGP41" s="691"/>
      <c r="VGQ41" s="691"/>
      <c r="VGR41" s="200"/>
      <c r="VGS41" s="691"/>
      <c r="VGT41" s="691"/>
      <c r="VGU41" s="691"/>
      <c r="VGV41" s="201"/>
      <c r="VGW41" s="202"/>
      <c r="VGX41" s="203"/>
      <c r="VGY41" s="203"/>
      <c r="VGZ41" s="203"/>
      <c r="VHA41" s="691"/>
      <c r="VHB41" s="691"/>
      <c r="VHC41" s="200"/>
      <c r="VHD41" s="691"/>
      <c r="VHE41" s="691"/>
      <c r="VHF41" s="691"/>
      <c r="VHG41" s="201"/>
      <c r="VHH41" s="202"/>
      <c r="VHI41" s="203"/>
      <c r="VHJ41" s="203"/>
      <c r="VHK41" s="203"/>
      <c r="VHL41" s="691"/>
      <c r="VHM41" s="691"/>
      <c r="VHN41" s="200"/>
      <c r="VHO41" s="691"/>
      <c r="VHP41" s="691"/>
      <c r="VHQ41" s="691"/>
      <c r="VHR41" s="201"/>
      <c r="VHS41" s="202"/>
      <c r="VHT41" s="203"/>
      <c r="VHU41" s="203"/>
      <c r="VHV41" s="203"/>
      <c r="VHW41" s="691"/>
      <c r="VHX41" s="691"/>
      <c r="VHY41" s="200"/>
      <c r="VHZ41" s="691"/>
      <c r="VIA41" s="691"/>
      <c r="VIB41" s="691"/>
      <c r="VIC41" s="201"/>
      <c r="VID41" s="202"/>
      <c r="VIE41" s="203"/>
      <c r="VIF41" s="203"/>
      <c r="VIG41" s="203"/>
      <c r="VIH41" s="691"/>
      <c r="VII41" s="691"/>
      <c r="VIJ41" s="200"/>
      <c r="VIK41" s="691"/>
      <c r="VIL41" s="691"/>
      <c r="VIM41" s="691"/>
      <c r="VIN41" s="201"/>
      <c r="VIO41" s="202"/>
      <c r="VIP41" s="203"/>
      <c r="VIQ41" s="203"/>
      <c r="VIR41" s="203"/>
      <c r="VIS41" s="691"/>
      <c r="VIT41" s="691"/>
      <c r="VIU41" s="200"/>
      <c r="VIV41" s="691"/>
      <c r="VIW41" s="691"/>
      <c r="VIX41" s="691"/>
      <c r="VIY41" s="201"/>
      <c r="VIZ41" s="202"/>
      <c r="VJA41" s="203"/>
      <c r="VJB41" s="203"/>
      <c r="VJC41" s="203"/>
      <c r="VJD41" s="691"/>
      <c r="VJE41" s="691"/>
      <c r="VJF41" s="200"/>
      <c r="VJG41" s="691"/>
      <c r="VJH41" s="691"/>
      <c r="VJI41" s="691"/>
      <c r="VJJ41" s="201"/>
      <c r="VJK41" s="202"/>
      <c r="VJL41" s="203"/>
      <c r="VJM41" s="203"/>
      <c r="VJN41" s="203"/>
      <c r="VJO41" s="691"/>
      <c r="VJP41" s="691"/>
      <c r="VJQ41" s="200"/>
      <c r="VJR41" s="691"/>
      <c r="VJS41" s="691"/>
      <c r="VJT41" s="691"/>
      <c r="VJU41" s="201"/>
      <c r="VJV41" s="202"/>
      <c r="VJW41" s="203"/>
      <c r="VJX41" s="203"/>
      <c r="VJY41" s="203"/>
      <c r="VJZ41" s="691"/>
      <c r="VKA41" s="691"/>
      <c r="VKB41" s="200"/>
      <c r="VKC41" s="691"/>
      <c r="VKD41" s="691"/>
      <c r="VKE41" s="691"/>
      <c r="VKF41" s="201"/>
      <c r="VKG41" s="202"/>
      <c r="VKH41" s="203"/>
      <c r="VKI41" s="203"/>
      <c r="VKJ41" s="203"/>
      <c r="VKK41" s="691"/>
      <c r="VKL41" s="691"/>
      <c r="VKM41" s="200"/>
      <c r="VKN41" s="691"/>
      <c r="VKO41" s="691"/>
      <c r="VKP41" s="691"/>
      <c r="VKQ41" s="201"/>
      <c r="VKR41" s="202"/>
      <c r="VKS41" s="203"/>
      <c r="VKT41" s="203"/>
      <c r="VKU41" s="203"/>
      <c r="VKV41" s="691"/>
      <c r="VKW41" s="691"/>
      <c r="VKX41" s="200"/>
      <c r="VKY41" s="691"/>
      <c r="VKZ41" s="691"/>
      <c r="VLA41" s="691"/>
      <c r="VLB41" s="201"/>
      <c r="VLC41" s="202"/>
      <c r="VLD41" s="203"/>
      <c r="VLE41" s="203"/>
      <c r="VLF41" s="203"/>
      <c r="VLG41" s="691"/>
      <c r="VLH41" s="691"/>
      <c r="VLI41" s="200"/>
      <c r="VLJ41" s="691"/>
      <c r="VLK41" s="691"/>
      <c r="VLL41" s="691"/>
      <c r="VLM41" s="201"/>
      <c r="VLN41" s="202"/>
      <c r="VLO41" s="203"/>
      <c r="VLP41" s="203"/>
      <c r="VLQ41" s="203"/>
      <c r="VLR41" s="691"/>
      <c r="VLS41" s="691"/>
      <c r="VLT41" s="200"/>
      <c r="VLU41" s="691"/>
      <c r="VLV41" s="691"/>
      <c r="VLW41" s="691"/>
      <c r="VLX41" s="201"/>
      <c r="VLY41" s="202"/>
      <c r="VLZ41" s="203"/>
      <c r="VMA41" s="203"/>
      <c r="VMB41" s="203"/>
      <c r="VMC41" s="691"/>
      <c r="VMD41" s="691"/>
      <c r="VME41" s="200"/>
      <c r="VMF41" s="691"/>
      <c r="VMG41" s="691"/>
      <c r="VMH41" s="691"/>
      <c r="VMI41" s="201"/>
      <c r="VMJ41" s="202"/>
      <c r="VMK41" s="203"/>
      <c r="VML41" s="203"/>
      <c r="VMM41" s="203"/>
      <c r="VMN41" s="691"/>
      <c r="VMO41" s="691"/>
      <c r="VMP41" s="200"/>
      <c r="VMQ41" s="691"/>
      <c r="VMR41" s="691"/>
      <c r="VMS41" s="691"/>
      <c r="VMT41" s="201"/>
      <c r="VMU41" s="202"/>
      <c r="VMV41" s="203"/>
      <c r="VMW41" s="203"/>
      <c r="VMX41" s="203"/>
      <c r="VMY41" s="691"/>
      <c r="VMZ41" s="691"/>
      <c r="VNA41" s="200"/>
      <c r="VNB41" s="691"/>
      <c r="VNC41" s="691"/>
      <c r="VND41" s="691"/>
      <c r="VNE41" s="201"/>
      <c r="VNF41" s="202"/>
      <c r="VNG41" s="203"/>
      <c r="VNH41" s="203"/>
      <c r="VNI41" s="203"/>
      <c r="VNJ41" s="691"/>
      <c r="VNK41" s="691"/>
      <c r="VNL41" s="200"/>
      <c r="VNM41" s="691"/>
      <c r="VNN41" s="691"/>
      <c r="VNO41" s="691"/>
      <c r="VNP41" s="201"/>
      <c r="VNQ41" s="202"/>
      <c r="VNR41" s="203"/>
      <c r="VNS41" s="203"/>
      <c r="VNT41" s="203"/>
      <c r="VNU41" s="691"/>
      <c r="VNV41" s="691"/>
      <c r="VNW41" s="200"/>
      <c r="VNX41" s="691"/>
      <c r="VNY41" s="691"/>
      <c r="VNZ41" s="691"/>
      <c r="VOA41" s="201"/>
      <c r="VOB41" s="202"/>
      <c r="VOC41" s="203"/>
      <c r="VOD41" s="203"/>
      <c r="VOE41" s="203"/>
      <c r="VOF41" s="691"/>
      <c r="VOG41" s="691"/>
      <c r="VOH41" s="200"/>
      <c r="VOI41" s="691"/>
      <c r="VOJ41" s="691"/>
      <c r="VOK41" s="691"/>
      <c r="VOL41" s="201"/>
      <c r="VOM41" s="202"/>
      <c r="VON41" s="203"/>
      <c r="VOO41" s="203"/>
      <c r="VOP41" s="203"/>
      <c r="VOQ41" s="691"/>
      <c r="VOR41" s="691"/>
      <c r="VOS41" s="200"/>
      <c r="VOT41" s="691"/>
      <c r="VOU41" s="691"/>
      <c r="VOV41" s="691"/>
      <c r="VOW41" s="201"/>
      <c r="VOX41" s="202"/>
      <c r="VOY41" s="203"/>
      <c r="VOZ41" s="203"/>
      <c r="VPA41" s="203"/>
      <c r="VPB41" s="691"/>
      <c r="VPC41" s="691"/>
      <c r="VPD41" s="200"/>
      <c r="VPE41" s="691"/>
      <c r="VPF41" s="691"/>
      <c r="VPG41" s="691"/>
      <c r="VPH41" s="201"/>
      <c r="VPI41" s="202"/>
      <c r="VPJ41" s="203"/>
      <c r="VPK41" s="203"/>
      <c r="VPL41" s="203"/>
      <c r="VPM41" s="691"/>
      <c r="VPN41" s="691"/>
      <c r="VPO41" s="200"/>
      <c r="VPP41" s="691"/>
      <c r="VPQ41" s="691"/>
      <c r="VPR41" s="691"/>
      <c r="VPS41" s="201"/>
      <c r="VPT41" s="202"/>
      <c r="VPU41" s="203"/>
      <c r="VPV41" s="203"/>
      <c r="VPW41" s="203"/>
      <c r="VPX41" s="691"/>
      <c r="VPY41" s="691"/>
      <c r="VPZ41" s="200"/>
      <c r="VQA41" s="691"/>
      <c r="VQB41" s="691"/>
      <c r="VQC41" s="691"/>
      <c r="VQD41" s="201"/>
      <c r="VQE41" s="202"/>
      <c r="VQF41" s="203"/>
      <c r="VQG41" s="203"/>
      <c r="VQH41" s="203"/>
      <c r="VQI41" s="691"/>
      <c r="VQJ41" s="691"/>
      <c r="VQK41" s="200"/>
      <c r="VQL41" s="691"/>
      <c r="VQM41" s="691"/>
      <c r="VQN41" s="691"/>
      <c r="VQO41" s="201"/>
      <c r="VQP41" s="202"/>
      <c r="VQQ41" s="203"/>
      <c r="VQR41" s="203"/>
      <c r="VQS41" s="203"/>
      <c r="VQT41" s="691"/>
      <c r="VQU41" s="691"/>
      <c r="VQV41" s="200"/>
      <c r="VQW41" s="691"/>
      <c r="VQX41" s="691"/>
      <c r="VQY41" s="691"/>
      <c r="VQZ41" s="201"/>
      <c r="VRA41" s="202"/>
      <c r="VRB41" s="203"/>
      <c r="VRC41" s="203"/>
      <c r="VRD41" s="203"/>
      <c r="VRE41" s="691"/>
      <c r="VRF41" s="691"/>
      <c r="VRG41" s="200"/>
      <c r="VRH41" s="691"/>
      <c r="VRI41" s="691"/>
      <c r="VRJ41" s="691"/>
      <c r="VRK41" s="201"/>
      <c r="VRL41" s="202"/>
      <c r="VRM41" s="203"/>
      <c r="VRN41" s="203"/>
      <c r="VRO41" s="203"/>
      <c r="VRP41" s="691"/>
      <c r="VRQ41" s="691"/>
      <c r="VRR41" s="200"/>
      <c r="VRS41" s="691"/>
      <c r="VRT41" s="691"/>
      <c r="VRU41" s="691"/>
      <c r="VRV41" s="201"/>
      <c r="VRW41" s="202"/>
      <c r="VRX41" s="203"/>
      <c r="VRY41" s="203"/>
      <c r="VRZ41" s="203"/>
      <c r="VSA41" s="691"/>
      <c r="VSB41" s="691"/>
      <c r="VSC41" s="200"/>
      <c r="VSD41" s="691"/>
      <c r="VSE41" s="691"/>
      <c r="VSF41" s="691"/>
      <c r="VSG41" s="201"/>
      <c r="VSH41" s="202"/>
      <c r="VSI41" s="203"/>
      <c r="VSJ41" s="203"/>
      <c r="VSK41" s="203"/>
      <c r="VSL41" s="691"/>
      <c r="VSM41" s="691"/>
      <c r="VSN41" s="200"/>
      <c r="VSO41" s="691"/>
      <c r="VSP41" s="691"/>
      <c r="VSQ41" s="691"/>
      <c r="VSR41" s="201"/>
      <c r="VSS41" s="202"/>
      <c r="VST41" s="203"/>
      <c r="VSU41" s="203"/>
      <c r="VSV41" s="203"/>
      <c r="VSW41" s="691"/>
      <c r="VSX41" s="691"/>
      <c r="VSY41" s="200"/>
      <c r="VSZ41" s="691"/>
      <c r="VTA41" s="691"/>
      <c r="VTB41" s="691"/>
      <c r="VTC41" s="201"/>
      <c r="VTD41" s="202"/>
      <c r="VTE41" s="203"/>
      <c r="VTF41" s="203"/>
      <c r="VTG41" s="203"/>
      <c r="VTH41" s="691"/>
      <c r="VTI41" s="691"/>
      <c r="VTJ41" s="200"/>
      <c r="VTK41" s="691"/>
      <c r="VTL41" s="691"/>
      <c r="VTM41" s="691"/>
      <c r="VTN41" s="201"/>
      <c r="VTO41" s="202"/>
      <c r="VTP41" s="203"/>
      <c r="VTQ41" s="203"/>
      <c r="VTR41" s="203"/>
      <c r="VTS41" s="691"/>
      <c r="VTT41" s="691"/>
      <c r="VTU41" s="200"/>
      <c r="VTV41" s="691"/>
      <c r="VTW41" s="691"/>
      <c r="VTX41" s="691"/>
      <c r="VTY41" s="201"/>
      <c r="VTZ41" s="202"/>
      <c r="VUA41" s="203"/>
      <c r="VUB41" s="203"/>
      <c r="VUC41" s="203"/>
      <c r="VUD41" s="691"/>
      <c r="VUE41" s="691"/>
      <c r="VUF41" s="200"/>
      <c r="VUG41" s="691"/>
      <c r="VUH41" s="691"/>
      <c r="VUI41" s="691"/>
      <c r="VUJ41" s="201"/>
      <c r="VUK41" s="202"/>
      <c r="VUL41" s="203"/>
      <c r="VUM41" s="203"/>
      <c r="VUN41" s="203"/>
      <c r="VUO41" s="691"/>
      <c r="VUP41" s="691"/>
      <c r="VUQ41" s="200"/>
      <c r="VUR41" s="691"/>
      <c r="VUS41" s="691"/>
      <c r="VUT41" s="691"/>
      <c r="VUU41" s="201"/>
      <c r="VUV41" s="202"/>
      <c r="VUW41" s="203"/>
      <c r="VUX41" s="203"/>
      <c r="VUY41" s="203"/>
      <c r="VUZ41" s="691"/>
      <c r="VVA41" s="691"/>
      <c r="VVB41" s="200"/>
      <c r="VVC41" s="691"/>
      <c r="VVD41" s="691"/>
      <c r="VVE41" s="691"/>
      <c r="VVF41" s="201"/>
      <c r="VVG41" s="202"/>
      <c r="VVH41" s="203"/>
      <c r="VVI41" s="203"/>
      <c r="VVJ41" s="203"/>
      <c r="VVK41" s="691"/>
      <c r="VVL41" s="691"/>
      <c r="VVM41" s="200"/>
      <c r="VVN41" s="691"/>
      <c r="VVO41" s="691"/>
      <c r="VVP41" s="691"/>
      <c r="VVQ41" s="201"/>
      <c r="VVR41" s="202"/>
      <c r="VVS41" s="203"/>
      <c r="VVT41" s="203"/>
      <c r="VVU41" s="203"/>
      <c r="VVV41" s="691"/>
      <c r="VVW41" s="691"/>
      <c r="VVX41" s="200"/>
      <c r="VVY41" s="691"/>
      <c r="VVZ41" s="691"/>
      <c r="VWA41" s="691"/>
      <c r="VWB41" s="201"/>
      <c r="VWC41" s="202"/>
      <c r="VWD41" s="203"/>
      <c r="VWE41" s="203"/>
      <c r="VWF41" s="203"/>
      <c r="VWG41" s="691"/>
      <c r="VWH41" s="691"/>
      <c r="VWI41" s="200"/>
      <c r="VWJ41" s="691"/>
      <c r="VWK41" s="691"/>
      <c r="VWL41" s="691"/>
      <c r="VWM41" s="201"/>
      <c r="VWN41" s="202"/>
      <c r="VWO41" s="203"/>
      <c r="VWP41" s="203"/>
      <c r="VWQ41" s="203"/>
      <c r="VWR41" s="691"/>
      <c r="VWS41" s="691"/>
      <c r="VWT41" s="200"/>
      <c r="VWU41" s="691"/>
      <c r="VWV41" s="691"/>
      <c r="VWW41" s="691"/>
      <c r="VWX41" s="201"/>
      <c r="VWY41" s="202"/>
      <c r="VWZ41" s="203"/>
      <c r="VXA41" s="203"/>
      <c r="VXB41" s="203"/>
      <c r="VXC41" s="691"/>
      <c r="VXD41" s="691"/>
      <c r="VXE41" s="200"/>
      <c r="VXF41" s="691"/>
      <c r="VXG41" s="691"/>
      <c r="VXH41" s="691"/>
      <c r="VXI41" s="201"/>
      <c r="VXJ41" s="202"/>
      <c r="VXK41" s="203"/>
      <c r="VXL41" s="203"/>
      <c r="VXM41" s="203"/>
      <c r="VXN41" s="691"/>
      <c r="VXO41" s="691"/>
      <c r="VXP41" s="200"/>
      <c r="VXQ41" s="691"/>
      <c r="VXR41" s="691"/>
      <c r="VXS41" s="691"/>
      <c r="VXT41" s="201"/>
      <c r="VXU41" s="202"/>
      <c r="VXV41" s="203"/>
      <c r="VXW41" s="203"/>
      <c r="VXX41" s="203"/>
      <c r="VXY41" s="691"/>
      <c r="VXZ41" s="691"/>
      <c r="VYA41" s="200"/>
      <c r="VYB41" s="691"/>
      <c r="VYC41" s="691"/>
      <c r="VYD41" s="691"/>
      <c r="VYE41" s="201"/>
      <c r="VYF41" s="202"/>
      <c r="VYG41" s="203"/>
      <c r="VYH41" s="203"/>
      <c r="VYI41" s="203"/>
      <c r="VYJ41" s="691"/>
      <c r="VYK41" s="691"/>
      <c r="VYL41" s="200"/>
      <c r="VYM41" s="691"/>
      <c r="VYN41" s="691"/>
      <c r="VYO41" s="691"/>
      <c r="VYP41" s="201"/>
      <c r="VYQ41" s="202"/>
      <c r="VYR41" s="203"/>
      <c r="VYS41" s="203"/>
      <c r="VYT41" s="203"/>
      <c r="VYU41" s="691"/>
      <c r="VYV41" s="691"/>
      <c r="VYW41" s="200"/>
      <c r="VYX41" s="691"/>
      <c r="VYY41" s="691"/>
      <c r="VYZ41" s="691"/>
      <c r="VZA41" s="201"/>
      <c r="VZB41" s="202"/>
      <c r="VZC41" s="203"/>
      <c r="VZD41" s="203"/>
      <c r="VZE41" s="203"/>
      <c r="VZF41" s="691"/>
      <c r="VZG41" s="691"/>
      <c r="VZH41" s="200"/>
      <c r="VZI41" s="691"/>
      <c r="VZJ41" s="691"/>
      <c r="VZK41" s="691"/>
      <c r="VZL41" s="201"/>
      <c r="VZM41" s="202"/>
      <c r="VZN41" s="203"/>
      <c r="VZO41" s="203"/>
      <c r="VZP41" s="203"/>
      <c r="VZQ41" s="691"/>
      <c r="VZR41" s="691"/>
      <c r="VZS41" s="200"/>
      <c r="VZT41" s="691"/>
      <c r="VZU41" s="691"/>
      <c r="VZV41" s="691"/>
      <c r="VZW41" s="201"/>
      <c r="VZX41" s="202"/>
      <c r="VZY41" s="203"/>
      <c r="VZZ41" s="203"/>
      <c r="WAA41" s="203"/>
      <c r="WAB41" s="691"/>
      <c r="WAC41" s="691"/>
      <c r="WAD41" s="200"/>
      <c r="WAE41" s="691"/>
      <c r="WAF41" s="691"/>
      <c r="WAG41" s="691"/>
      <c r="WAH41" s="201"/>
      <c r="WAI41" s="202"/>
      <c r="WAJ41" s="203"/>
      <c r="WAK41" s="203"/>
      <c r="WAL41" s="203"/>
      <c r="WAM41" s="691"/>
      <c r="WAN41" s="691"/>
      <c r="WAO41" s="200"/>
      <c r="WAP41" s="691"/>
      <c r="WAQ41" s="691"/>
      <c r="WAR41" s="691"/>
      <c r="WAS41" s="201"/>
      <c r="WAT41" s="202"/>
      <c r="WAU41" s="203"/>
      <c r="WAV41" s="203"/>
      <c r="WAW41" s="203"/>
      <c r="WAX41" s="691"/>
      <c r="WAY41" s="691"/>
      <c r="WAZ41" s="200"/>
      <c r="WBA41" s="691"/>
      <c r="WBB41" s="691"/>
      <c r="WBC41" s="691"/>
      <c r="WBD41" s="201"/>
      <c r="WBE41" s="202"/>
      <c r="WBF41" s="203"/>
      <c r="WBG41" s="203"/>
      <c r="WBH41" s="203"/>
      <c r="WBI41" s="691"/>
      <c r="WBJ41" s="691"/>
      <c r="WBK41" s="200"/>
      <c r="WBL41" s="691"/>
      <c r="WBM41" s="691"/>
      <c r="WBN41" s="691"/>
      <c r="WBO41" s="201"/>
      <c r="WBP41" s="202"/>
      <c r="WBQ41" s="203"/>
      <c r="WBR41" s="203"/>
      <c r="WBS41" s="203"/>
      <c r="WBT41" s="691"/>
      <c r="WBU41" s="691"/>
      <c r="WBV41" s="200"/>
      <c r="WBW41" s="691"/>
      <c r="WBX41" s="691"/>
      <c r="WBY41" s="691"/>
      <c r="WBZ41" s="201"/>
      <c r="WCA41" s="202"/>
      <c r="WCB41" s="203"/>
      <c r="WCC41" s="203"/>
      <c r="WCD41" s="203"/>
      <c r="WCE41" s="691"/>
      <c r="WCF41" s="691"/>
      <c r="WCG41" s="200"/>
      <c r="WCH41" s="691"/>
      <c r="WCI41" s="691"/>
      <c r="WCJ41" s="691"/>
      <c r="WCK41" s="201"/>
      <c r="WCL41" s="202"/>
      <c r="WCM41" s="203"/>
      <c r="WCN41" s="203"/>
      <c r="WCO41" s="203"/>
      <c r="WCP41" s="691"/>
      <c r="WCQ41" s="691"/>
      <c r="WCR41" s="200"/>
      <c r="WCS41" s="691"/>
      <c r="WCT41" s="691"/>
      <c r="WCU41" s="691"/>
      <c r="WCV41" s="201"/>
      <c r="WCW41" s="202"/>
      <c r="WCX41" s="203"/>
      <c r="WCY41" s="203"/>
      <c r="WCZ41" s="203"/>
      <c r="WDA41" s="691"/>
      <c r="WDB41" s="691"/>
      <c r="WDC41" s="200"/>
      <c r="WDD41" s="691"/>
      <c r="WDE41" s="691"/>
      <c r="WDF41" s="691"/>
      <c r="WDG41" s="201"/>
      <c r="WDH41" s="202"/>
      <c r="WDI41" s="203"/>
      <c r="WDJ41" s="203"/>
      <c r="WDK41" s="203"/>
      <c r="WDL41" s="691"/>
      <c r="WDM41" s="691"/>
      <c r="WDN41" s="200"/>
      <c r="WDO41" s="691"/>
      <c r="WDP41" s="691"/>
      <c r="WDQ41" s="691"/>
      <c r="WDR41" s="201"/>
      <c r="WDS41" s="202"/>
      <c r="WDT41" s="203"/>
      <c r="WDU41" s="203"/>
      <c r="WDV41" s="203"/>
      <c r="WDW41" s="691"/>
      <c r="WDX41" s="691"/>
      <c r="WDY41" s="200"/>
      <c r="WDZ41" s="691"/>
      <c r="WEA41" s="691"/>
      <c r="WEB41" s="691"/>
      <c r="WEC41" s="201"/>
      <c r="WED41" s="202"/>
      <c r="WEE41" s="203"/>
      <c r="WEF41" s="203"/>
      <c r="WEG41" s="203"/>
      <c r="WEH41" s="691"/>
      <c r="WEI41" s="691"/>
      <c r="WEJ41" s="200"/>
      <c r="WEK41" s="691"/>
      <c r="WEL41" s="691"/>
      <c r="WEM41" s="691"/>
      <c r="WEN41" s="201"/>
      <c r="WEO41" s="202"/>
      <c r="WEP41" s="203"/>
      <c r="WEQ41" s="203"/>
      <c r="WER41" s="203"/>
      <c r="WES41" s="691"/>
      <c r="WET41" s="691"/>
      <c r="WEU41" s="200"/>
      <c r="WEV41" s="691"/>
      <c r="WEW41" s="691"/>
      <c r="WEX41" s="691"/>
      <c r="WEY41" s="201"/>
      <c r="WEZ41" s="202"/>
      <c r="WFA41" s="203"/>
      <c r="WFB41" s="203"/>
      <c r="WFC41" s="203"/>
      <c r="WFD41" s="691"/>
      <c r="WFE41" s="691"/>
      <c r="WFF41" s="200"/>
      <c r="WFG41" s="691"/>
      <c r="WFH41" s="691"/>
      <c r="WFI41" s="691"/>
      <c r="WFJ41" s="201"/>
      <c r="WFK41" s="202"/>
      <c r="WFL41" s="203"/>
      <c r="WFM41" s="203"/>
      <c r="WFN41" s="203"/>
      <c r="WFO41" s="691"/>
      <c r="WFP41" s="691"/>
      <c r="WFQ41" s="200"/>
      <c r="WFR41" s="691"/>
      <c r="WFS41" s="691"/>
      <c r="WFT41" s="691"/>
      <c r="WFU41" s="201"/>
      <c r="WFV41" s="202"/>
      <c r="WFW41" s="203"/>
      <c r="WFX41" s="203"/>
      <c r="WFY41" s="203"/>
      <c r="WFZ41" s="691"/>
      <c r="WGA41" s="691"/>
      <c r="WGB41" s="200"/>
      <c r="WGC41" s="691"/>
      <c r="WGD41" s="691"/>
      <c r="WGE41" s="691"/>
      <c r="WGF41" s="201"/>
      <c r="WGG41" s="202"/>
      <c r="WGH41" s="203"/>
      <c r="WGI41" s="203"/>
      <c r="WGJ41" s="203"/>
      <c r="WGK41" s="691"/>
      <c r="WGL41" s="691"/>
      <c r="WGM41" s="200"/>
      <c r="WGN41" s="691"/>
      <c r="WGO41" s="691"/>
      <c r="WGP41" s="691"/>
      <c r="WGQ41" s="201"/>
      <c r="WGR41" s="202"/>
      <c r="WGS41" s="203"/>
      <c r="WGT41" s="203"/>
      <c r="WGU41" s="203"/>
      <c r="WGV41" s="691"/>
      <c r="WGW41" s="691"/>
      <c r="WGX41" s="200"/>
      <c r="WGY41" s="691"/>
      <c r="WGZ41" s="691"/>
      <c r="WHA41" s="691"/>
      <c r="WHB41" s="201"/>
      <c r="WHC41" s="202"/>
      <c r="WHD41" s="203"/>
      <c r="WHE41" s="203"/>
      <c r="WHF41" s="203"/>
      <c r="WHG41" s="691"/>
      <c r="WHH41" s="691"/>
      <c r="WHI41" s="200"/>
      <c r="WHJ41" s="691"/>
      <c r="WHK41" s="691"/>
      <c r="WHL41" s="691"/>
      <c r="WHM41" s="201"/>
      <c r="WHN41" s="202"/>
      <c r="WHO41" s="203"/>
      <c r="WHP41" s="203"/>
      <c r="WHQ41" s="203"/>
      <c r="WHR41" s="691"/>
      <c r="WHS41" s="691"/>
      <c r="WHT41" s="200"/>
      <c r="WHU41" s="691"/>
      <c r="WHV41" s="691"/>
      <c r="WHW41" s="691"/>
      <c r="WHX41" s="201"/>
      <c r="WHY41" s="202"/>
      <c r="WHZ41" s="203"/>
      <c r="WIA41" s="203"/>
      <c r="WIB41" s="203"/>
      <c r="WIC41" s="691"/>
      <c r="WID41" s="691"/>
      <c r="WIE41" s="200"/>
      <c r="WIF41" s="691"/>
      <c r="WIG41" s="691"/>
      <c r="WIH41" s="691"/>
      <c r="WII41" s="201"/>
      <c r="WIJ41" s="202"/>
      <c r="WIK41" s="203"/>
      <c r="WIL41" s="203"/>
      <c r="WIM41" s="203"/>
      <c r="WIN41" s="691"/>
      <c r="WIO41" s="691"/>
      <c r="WIP41" s="200"/>
      <c r="WIQ41" s="691"/>
      <c r="WIR41" s="691"/>
      <c r="WIS41" s="691"/>
      <c r="WIT41" s="201"/>
      <c r="WIU41" s="202"/>
      <c r="WIV41" s="203"/>
      <c r="WIW41" s="203"/>
      <c r="WIX41" s="203"/>
      <c r="WIY41" s="691"/>
      <c r="WIZ41" s="691"/>
      <c r="WJA41" s="200"/>
      <c r="WJB41" s="691"/>
      <c r="WJC41" s="691"/>
      <c r="WJD41" s="691"/>
      <c r="WJE41" s="201"/>
      <c r="WJF41" s="202"/>
      <c r="WJG41" s="203"/>
      <c r="WJH41" s="203"/>
      <c r="WJI41" s="203"/>
      <c r="WJJ41" s="691"/>
      <c r="WJK41" s="691"/>
      <c r="WJL41" s="200"/>
      <c r="WJM41" s="691"/>
      <c r="WJN41" s="691"/>
      <c r="WJO41" s="691"/>
      <c r="WJP41" s="201"/>
      <c r="WJQ41" s="202"/>
      <c r="WJR41" s="203"/>
      <c r="WJS41" s="203"/>
      <c r="WJT41" s="203"/>
      <c r="WJU41" s="691"/>
      <c r="WJV41" s="691"/>
      <c r="WJW41" s="200"/>
      <c r="WJX41" s="691"/>
      <c r="WJY41" s="691"/>
      <c r="WJZ41" s="691"/>
      <c r="WKA41" s="201"/>
      <c r="WKB41" s="202"/>
      <c r="WKC41" s="203"/>
      <c r="WKD41" s="203"/>
      <c r="WKE41" s="203"/>
      <c r="WKF41" s="691"/>
      <c r="WKG41" s="691"/>
      <c r="WKH41" s="200"/>
      <c r="WKI41" s="691"/>
      <c r="WKJ41" s="691"/>
      <c r="WKK41" s="691"/>
      <c r="WKL41" s="201"/>
      <c r="WKM41" s="202"/>
      <c r="WKN41" s="203"/>
      <c r="WKO41" s="203"/>
      <c r="WKP41" s="203"/>
      <c r="WKQ41" s="691"/>
      <c r="WKR41" s="691"/>
      <c r="WKS41" s="200"/>
      <c r="WKT41" s="691"/>
      <c r="WKU41" s="691"/>
      <c r="WKV41" s="691"/>
      <c r="WKW41" s="201"/>
      <c r="WKX41" s="202"/>
      <c r="WKY41" s="203"/>
      <c r="WKZ41" s="203"/>
      <c r="WLA41" s="203"/>
      <c r="WLB41" s="691"/>
      <c r="WLC41" s="691"/>
      <c r="WLD41" s="200"/>
      <c r="WLE41" s="691"/>
      <c r="WLF41" s="691"/>
      <c r="WLG41" s="691"/>
      <c r="WLH41" s="201"/>
      <c r="WLI41" s="202"/>
      <c r="WLJ41" s="203"/>
      <c r="WLK41" s="203"/>
      <c r="WLL41" s="203"/>
      <c r="WLM41" s="691"/>
      <c r="WLN41" s="691"/>
      <c r="WLO41" s="200"/>
      <c r="WLP41" s="691"/>
      <c r="WLQ41" s="691"/>
      <c r="WLR41" s="691"/>
      <c r="WLS41" s="201"/>
      <c r="WLT41" s="202"/>
      <c r="WLU41" s="203"/>
      <c r="WLV41" s="203"/>
      <c r="WLW41" s="203"/>
      <c r="WLX41" s="691"/>
      <c r="WLY41" s="691"/>
      <c r="WLZ41" s="200"/>
      <c r="WMA41" s="691"/>
      <c r="WMB41" s="691"/>
      <c r="WMC41" s="691"/>
      <c r="WMD41" s="201"/>
      <c r="WME41" s="202"/>
      <c r="WMF41" s="203"/>
      <c r="WMG41" s="203"/>
      <c r="WMH41" s="203"/>
      <c r="WMI41" s="691"/>
      <c r="WMJ41" s="691"/>
      <c r="WMK41" s="200"/>
      <c r="WML41" s="691"/>
      <c r="WMM41" s="691"/>
      <c r="WMN41" s="691"/>
      <c r="WMO41" s="201"/>
      <c r="WMP41" s="202"/>
      <c r="WMQ41" s="203"/>
      <c r="WMR41" s="203"/>
      <c r="WMS41" s="203"/>
      <c r="WMT41" s="691"/>
      <c r="WMU41" s="691"/>
      <c r="WMV41" s="200"/>
      <c r="WMW41" s="691"/>
      <c r="WMX41" s="691"/>
      <c r="WMY41" s="691"/>
      <c r="WMZ41" s="201"/>
      <c r="WNA41" s="202"/>
      <c r="WNB41" s="203"/>
      <c r="WNC41" s="203"/>
      <c r="WND41" s="203"/>
      <c r="WNE41" s="691"/>
      <c r="WNF41" s="691"/>
      <c r="WNG41" s="200"/>
      <c r="WNH41" s="691"/>
      <c r="WNI41" s="691"/>
      <c r="WNJ41" s="691"/>
      <c r="WNK41" s="201"/>
      <c r="WNL41" s="202"/>
      <c r="WNM41" s="203"/>
      <c r="WNN41" s="203"/>
      <c r="WNO41" s="203"/>
      <c r="WNP41" s="691"/>
      <c r="WNQ41" s="691"/>
      <c r="WNR41" s="200"/>
      <c r="WNS41" s="691"/>
      <c r="WNT41" s="691"/>
      <c r="WNU41" s="691"/>
      <c r="WNV41" s="201"/>
      <c r="WNW41" s="202"/>
      <c r="WNX41" s="203"/>
      <c r="WNY41" s="203"/>
      <c r="WNZ41" s="203"/>
      <c r="WOA41" s="691"/>
      <c r="WOB41" s="691"/>
      <c r="WOC41" s="200"/>
      <c r="WOD41" s="691"/>
      <c r="WOE41" s="691"/>
      <c r="WOF41" s="691"/>
      <c r="WOG41" s="201"/>
      <c r="WOH41" s="202"/>
      <c r="WOI41" s="203"/>
      <c r="WOJ41" s="203"/>
      <c r="WOK41" s="203"/>
      <c r="WOL41" s="691"/>
      <c r="WOM41" s="691"/>
      <c r="WON41" s="200"/>
      <c r="WOO41" s="691"/>
      <c r="WOP41" s="691"/>
      <c r="WOQ41" s="691"/>
      <c r="WOR41" s="201"/>
      <c r="WOS41" s="202"/>
      <c r="WOT41" s="203"/>
      <c r="WOU41" s="203"/>
      <c r="WOV41" s="203"/>
      <c r="WOW41" s="691"/>
      <c r="WOX41" s="691"/>
      <c r="WOY41" s="200"/>
      <c r="WOZ41" s="691"/>
      <c r="WPA41" s="691"/>
      <c r="WPB41" s="691"/>
      <c r="WPC41" s="201"/>
      <c r="WPD41" s="202"/>
      <c r="WPE41" s="203"/>
      <c r="WPF41" s="203"/>
      <c r="WPG41" s="203"/>
      <c r="WPH41" s="691"/>
      <c r="WPI41" s="691"/>
      <c r="WPJ41" s="200"/>
      <c r="WPK41" s="691"/>
      <c r="WPL41" s="691"/>
      <c r="WPM41" s="691"/>
      <c r="WPN41" s="201"/>
      <c r="WPO41" s="202"/>
      <c r="WPP41" s="203"/>
      <c r="WPQ41" s="203"/>
      <c r="WPR41" s="203"/>
      <c r="WPS41" s="691"/>
      <c r="WPT41" s="691"/>
      <c r="WPU41" s="200"/>
      <c r="WPV41" s="691"/>
      <c r="WPW41" s="691"/>
      <c r="WPX41" s="691"/>
      <c r="WPY41" s="201"/>
      <c r="WPZ41" s="202"/>
      <c r="WQA41" s="203"/>
      <c r="WQB41" s="203"/>
      <c r="WQC41" s="203"/>
      <c r="WQD41" s="691"/>
      <c r="WQE41" s="691"/>
      <c r="WQF41" s="200"/>
      <c r="WQG41" s="691"/>
      <c r="WQH41" s="691"/>
      <c r="WQI41" s="691"/>
      <c r="WQJ41" s="201"/>
      <c r="WQK41" s="202"/>
      <c r="WQL41" s="203"/>
      <c r="WQM41" s="203"/>
      <c r="WQN41" s="203"/>
      <c r="WQO41" s="691"/>
      <c r="WQP41" s="691"/>
      <c r="WQQ41" s="200"/>
      <c r="WQR41" s="691"/>
      <c r="WQS41" s="691"/>
      <c r="WQT41" s="691"/>
      <c r="WQU41" s="201"/>
      <c r="WQV41" s="202"/>
      <c r="WQW41" s="203"/>
      <c r="WQX41" s="203"/>
      <c r="WQY41" s="203"/>
      <c r="WQZ41" s="691"/>
      <c r="WRA41" s="691"/>
      <c r="WRB41" s="200"/>
      <c r="WRC41" s="691"/>
      <c r="WRD41" s="691"/>
      <c r="WRE41" s="691"/>
      <c r="WRF41" s="201"/>
      <c r="WRG41" s="202"/>
      <c r="WRH41" s="203"/>
      <c r="WRI41" s="203"/>
      <c r="WRJ41" s="203"/>
      <c r="WRK41" s="691"/>
      <c r="WRL41" s="691"/>
      <c r="WRM41" s="200"/>
      <c r="WRN41" s="691"/>
      <c r="WRO41" s="691"/>
      <c r="WRP41" s="691"/>
      <c r="WRQ41" s="201"/>
      <c r="WRR41" s="202"/>
      <c r="WRS41" s="203"/>
      <c r="WRT41" s="203"/>
      <c r="WRU41" s="203"/>
      <c r="WRV41" s="691"/>
      <c r="WRW41" s="691"/>
      <c r="WRX41" s="200"/>
      <c r="WRY41" s="691"/>
      <c r="WRZ41" s="691"/>
      <c r="WSA41" s="691"/>
      <c r="WSB41" s="201"/>
      <c r="WSC41" s="202"/>
      <c r="WSD41" s="203"/>
      <c r="WSE41" s="203"/>
      <c r="WSF41" s="203"/>
      <c r="WSG41" s="691"/>
      <c r="WSH41" s="691"/>
      <c r="WSI41" s="200"/>
      <c r="WSJ41" s="691"/>
      <c r="WSK41" s="691"/>
      <c r="WSL41" s="691"/>
      <c r="WSM41" s="201"/>
      <c r="WSN41" s="202"/>
      <c r="WSO41" s="203"/>
      <c r="WSP41" s="203"/>
      <c r="WSQ41" s="203"/>
      <c r="WSR41" s="691"/>
      <c r="WSS41" s="691"/>
      <c r="WST41" s="200"/>
      <c r="WSU41" s="691"/>
      <c r="WSV41" s="691"/>
      <c r="WSW41" s="691"/>
      <c r="WSX41" s="201"/>
      <c r="WSY41" s="202"/>
      <c r="WSZ41" s="203"/>
      <c r="WTA41" s="203"/>
      <c r="WTB41" s="203"/>
      <c r="WTC41" s="691"/>
      <c r="WTD41" s="691"/>
      <c r="WTE41" s="200"/>
      <c r="WTF41" s="691"/>
      <c r="WTG41" s="691"/>
      <c r="WTH41" s="691"/>
      <c r="WTI41" s="201"/>
      <c r="WTJ41" s="202"/>
      <c r="WTK41" s="203"/>
      <c r="WTL41" s="203"/>
      <c r="WTM41" s="203"/>
      <c r="WTN41" s="691"/>
      <c r="WTO41" s="691"/>
      <c r="WTP41" s="200"/>
      <c r="WTQ41" s="691"/>
      <c r="WTR41" s="691"/>
      <c r="WTS41" s="691"/>
      <c r="WTT41" s="201"/>
      <c r="WTU41" s="202"/>
      <c r="WTV41" s="203"/>
      <c r="WTW41" s="203"/>
      <c r="WTX41" s="203"/>
      <c r="WTY41" s="691"/>
      <c r="WTZ41" s="691"/>
      <c r="WUA41" s="200"/>
      <c r="WUB41" s="691"/>
      <c r="WUC41" s="691"/>
      <c r="WUD41" s="691"/>
      <c r="WUE41" s="201"/>
      <c r="WUF41" s="202"/>
      <c r="WUG41" s="203"/>
      <c r="WUH41" s="203"/>
      <c r="WUI41" s="203"/>
      <c r="WUJ41" s="691"/>
      <c r="WUK41" s="691"/>
      <c r="WUL41" s="200"/>
      <c r="WUM41" s="691"/>
      <c r="WUN41" s="691"/>
      <c r="WUO41" s="691"/>
      <c r="WUP41" s="201"/>
      <c r="WUQ41" s="202"/>
      <c r="WUR41" s="203"/>
      <c r="WUS41" s="203"/>
      <c r="WUT41" s="203"/>
      <c r="WUU41" s="691"/>
      <c r="WUV41" s="691"/>
      <c r="WUW41" s="200"/>
      <c r="WUX41" s="691"/>
      <c r="WUY41" s="691"/>
      <c r="WUZ41" s="691"/>
      <c r="WVA41" s="201"/>
      <c r="WVB41" s="202"/>
      <c r="WVC41" s="203"/>
      <c r="WVD41" s="203"/>
      <c r="WVE41" s="203"/>
      <c r="WVF41" s="691"/>
      <c r="WVG41" s="691"/>
      <c r="WVH41" s="200"/>
      <c r="WVI41" s="691"/>
      <c r="WVJ41" s="691"/>
      <c r="WVK41" s="691"/>
      <c r="WVL41" s="201"/>
      <c r="WVM41" s="202"/>
      <c r="WVN41" s="203"/>
      <c r="WVO41" s="203"/>
      <c r="WVP41" s="203"/>
      <c r="WVQ41" s="691"/>
      <c r="WVR41" s="691"/>
      <c r="WVS41" s="200"/>
      <c r="WVT41" s="691"/>
      <c r="WVU41" s="691"/>
      <c r="WVV41" s="691"/>
      <c r="WVW41" s="201"/>
      <c r="WVX41" s="202"/>
      <c r="WVY41" s="203"/>
      <c r="WVZ41" s="203"/>
      <c r="WWA41" s="203"/>
      <c r="WWB41" s="691"/>
      <c r="WWC41" s="691"/>
      <c r="WWD41" s="200"/>
      <c r="WWE41" s="691"/>
      <c r="WWF41" s="691"/>
      <c r="WWG41" s="691"/>
      <c r="WWH41" s="201"/>
      <c r="WWI41" s="202"/>
      <c r="WWJ41" s="203"/>
      <c r="WWK41" s="203"/>
      <c r="WWL41" s="203"/>
      <c r="WWM41" s="691"/>
      <c r="WWN41" s="691"/>
      <c r="WWO41" s="200"/>
      <c r="WWP41" s="691"/>
      <c r="WWQ41" s="691"/>
      <c r="WWR41" s="691"/>
      <c r="WWS41" s="201"/>
      <c r="WWT41" s="202"/>
      <c r="WWU41" s="203"/>
      <c r="WWV41" s="203"/>
      <c r="WWW41" s="203"/>
      <c r="WWX41" s="691"/>
      <c r="WWY41" s="691"/>
      <c r="WWZ41" s="200"/>
      <c r="WXA41" s="691"/>
      <c r="WXB41" s="691"/>
      <c r="WXC41" s="691"/>
      <c r="WXD41" s="201"/>
      <c r="WXE41" s="202"/>
      <c r="WXF41" s="203"/>
      <c r="WXG41" s="203"/>
      <c r="WXH41" s="203"/>
      <c r="WXI41" s="691"/>
      <c r="WXJ41" s="691"/>
      <c r="WXK41" s="200"/>
      <c r="WXL41" s="691"/>
      <c r="WXM41" s="691"/>
      <c r="WXN41" s="691"/>
      <c r="WXO41" s="201"/>
      <c r="WXP41" s="202"/>
      <c r="WXQ41" s="203"/>
      <c r="WXR41" s="203"/>
      <c r="WXS41" s="203"/>
      <c r="WXT41" s="691"/>
      <c r="WXU41" s="691"/>
      <c r="WXV41" s="200"/>
      <c r="WXW41" s="691"/>
      <c r="WXX41" s="691"/>
      <c r="WXY41" s="691"/>
      <c r="WXZ41" s="201"/>
      <c r="WYA41" s="202"/>
      <c r="WYB41" s="203"/>
      <c r="WYC41" s="203"/>
      <c r="WYD41" s="203"/>
      <c r="WYE41" s="691"/>
      <c r="WYF41" s="691"/>
      <c r="WYG41" s="200"/>
      <c r="WYH41" s="691"/>
      <c r="WYI41" s="691"/>
      <c r="WYJ41" s="691"/>
      <c r="WYK41" s="201"/>
      <c r="WYL41" s="202"/>
      <c r="WYM41" s="203"/>
      <c r="WYN41" s="203"/>
      <c r="WYO41" s="203"/>
      <c r="WYP41" s="691"/>
      <c r="WYQ41" s="691"/>
      <c r="WYR41" s="200"/>
      <c r="WYS41" s="691"/>
      <c r="WYT41" s="691"/>
      <c r="WYU41" s="691"/>
      <c r="WYV41" s="201"/>
      <c r="WYW41" s="202"/>
      <c r="WYX41" s="203"/>
      <c r="WYY41" s="203"/>
      <c r="WYZ41" s="203"/>
      <c r="WZA41" s="691"/>
      <c r="WZB41" s="691"/>
      <c r="WZC41" s="200"/>
      <c r="WZD41" s="691"/>
      <c r="WZE41" s="691"/>
      <c r="WZF41" s="691"/>
      <c r="WZG41" s="201"/>
      <c r="WZH41" s="202"/>
      <c r="WZI41" s="203"/>
      <c r="WZJ41" s="203"/>
      <c r="WZK41" s="203"/>
      <c r="WZL41" s="691"/>
      <c r="WZM41" s="691"/>
      <c r="WZN41" s="200"/>
      <c r="WZO41" s="691"/>
      <c r="WZP41" s="691"/>
      <c r="WZQ41" s="691"/>
      <c r="WZR41" s="201"/>
      <c r="WZS41" s="202"/>
      <c r="WZT41" s="203"/>
      <c r="WZU41" s="203"/>
      <c r="WZV41" s="203"/>
      <c r="WZW41" s="691"/>
      <c r="WZX41" s="691"/>
      <c r="WZY41" s="200"/>
      <c r="WZZ41" s="691"/>
      <c r="XAA41" s="691"/>
      <c r="XAB41" s="691"/>
      <c r="XAC41" s="201"/>
      <c r="XAD41" s="202"/>
      <c r="XAE41" s="203"/>
      <c r="XAF41" s="203"/>
      <c r="XAG41" s="203"/>
      <c r="XAH41" s="691"/>
      <c r="XAI41" s="691"/>
      <c r="XAJ41" s="200"/>
      <c r="XAK41" s="691"/>
      <c r="XAL41" s="691"/>
      <c r="XAM41" s="691"/>
      <c r="XAN41" s="201"/>
      <c r="XAO41" s="202"/>
      <c r="XAP41" s="203"/>
      <c r="XAQ41" s="203"/>
      <c r="XAR41" s="203"/>
    </row>
    <row r="42" spans="1:16268" ht="24.9" customHeight="1" x14ac:dyDescent="0.65">
      <c r="A42" s="334">
        <v>38</v>
      </c>
      <c r="B42" s="249" t="s">
        <v>229</v>
      </c>
      <c r="C42" s="243"/>
      <c r="D42" s="243"/>
      <c r="E42" s="244"/>
      <c r="F42" s="357">
        <f t="shared" si="0"/>
        <v>0</v>
      </c>
      <c r="G42" s="199"/>
      <c r="H42" s="200" t="s">
        <v>662</v>
      </c>
      <c r="I42" s="691"/>
      <c r="J42" s="691"/>
      <c r="K42" s="691"/>
      <c r="L42" s="201"/>
      <c r="M42" s="202"/>
      <c r="N42" s="203"/>
      <c r="O42" s="203"/>
      <c r="P42" s="203"/>
      <c r="Q42" s="691"/>
      <c r="R42" s="691"/>
      <c r="S42" s="200"/>
      <c r="T42" s="691"/>
      <c r="U42" s="691"/>
      <c r="V42" s="691"/>
      <c r="W42" s="201"/>
      <c r="X42" s="202"/>
      <c r="Y42" s="203"/>
      <c r="Z42" s="203"/>
      <c r="AA42" s="203"/>
      <c r="AB42" s="691"/>
      <c r="AC42" s="691"/>
      <c r="AD42" s="200"/>
      <c r="AE42" s="691"/>
      <c r="AF42" s="691"/>
      <c r="AG42" s="691"/>
      <c r="AH42" s="201"/>
      <c r="AI42" s="202"/>
      <c r="AJ42" s="203"/>
      <c r="AK42" s="203"/>
      <c r="AL42" s="203"/>
      <c r="AM42" s="691"/>
      <c r="AN42" s="691"/>
      <c r="AO42" s="200"/>
      <c r="AP42" s="691"/>
      <c r="AQ42" s="691"/>
      <c r="AR42" s="691"/>
      <c r="AS42" s="201"/>
      <c r="AT42" s="202"/>
      <c r="AU42" s="203"/>
      <c r="AV42" s="203"/>
      <c r="AW42" s="203"/>
      <c r="AX42" s="691"/>
      <c r="AY42" s="691"/>
      <c r="AZ42" s="200"/>
      <c r="BA42" s="691"/>
      <c r="BB42" s="691"/>
      <c r="BC42" s="691"/>
      <c r="BD42" s="201"/>
      <c r="BE42" s="202"/>
      <c r="BF42" s="203"/>
      <c r="BG42" s="203"/>
      <c r="BH42" s="203"/>
      <c r="BI42" s="691"/>
      <c r="BJ42" s="691"/>
      <c r="BK42" s="200"/>
      <c r="BL42" s="691"/>
      <c r="BM42" s="691"/>
      <c r="BN42" s="691"/>
      <c r="BO42" s="201"/>
      <c r="BP42" s="202"/>
      <c r="BQ42" s="203"/>
      <c r="BR42" s="203"/>
      <c r="BS42" s="203"/>
      <c r="BT42" s="691"/>
      <c r="BU42" s="691"/>
      <c r="BV42" s="200"/>
      <c r="BW42" s="691"/>
      <c r="BX42" s="691"/>
      <c r="BY42" s="691"/>
      <c r="BZ42" s="201"/>
      <c r="CA42" s="202"/>
      <c r="CB42" s="203"/>
      <c r="CC42" s="203"/>
      <c r="CD42" s="203"/>
      <c r="CE42" s="691"/>
      <c r="CF42" s="691"/>
      <c r="CG42" s="200"/>
      <c r="CH42" s="691"/>
      <c r="CI42" s="691"/>
      <c r="CJ42" s="691"/>
      <c r="CK42" s="201"/>
      <c r="CL42" s="202"/>
      <c r="CM42" s="203"/>
      <c r="CN42" s="691"/>
      <c r="CO42" s="691"/>
      <c r="CP42" s="201"/>
      <c r="CQ42" s="202"/>
      <c r="CR42" s="203"/>
      <c r="CS42" s="203"/>
      <c r="CT42" s="203"/>
      <c r="CU42" s="691"/>
      <c r="CV42" s="691"/>
      <c r="CW42" s="200"/>
      <c r="CX42" s="691"/>
      <c r="CY42" s="691"/>
      <c r="CZ42" s="691"/>
      <c r="DA42" s="201"/>
      <c r="DB42" s="202"/>
      <c r="DC42" s="203"/>
      <c r="DD42" s="203"/>
      <c r="DE42" s="203"/>
      <c r="DF42" s="691"/>
      <c r="DG42" s="691"/>
      <c r="DH42" s="200"/>
      <c r="DI42" s="691"/>
      <c r="DJ42" s="691"/>
      <c r="DK42" s="691"/>
      <c r="DL42" s="201"/>
      <c r="DM42" s="202"/>
      <c r="DN42" s="203"/>
      <c r="DO42" s="203"/>
      <c r="DP42" s="203"/>
      <c r="DQ42" s="691"/>
      <c r="DR42" s="691"/>
      <c r="DS42" s="200"/>
      <c r="DT42" s="691"/>
      <c r="DU42" s="691"/>
      <c r="DV42" s="691"/>
      <c r="DW42" s="201"/>
      <c r="DX42" s="202"/>
      <c r="DY42" s="203"/>
      <c r="DZ42" s="203"/>
      <c r="EA42" s="203"/>
      <c r="EB42" s="691"/>
      <c r="EC42" s="691"/>
      <c r="ED42" s="200"/>
      <c r="EE42" s="691"/>
      <c r="EF42" s="691"/>
      <c r="EG42" s="691"/>
      <c r="EH42" s="201"/>
      <c r="EI42" s="202"/>
      <c r="EJ42" s="203"/>
      <c r="EK42" s="203"/>
      <c r="EL42" s="203"/>
      <c r="EM42" s="691"/>
      <c r="EN42" s="691"/>
      <c r="EO42" s="200"/>
      <c r="EP42" s="691"/>
      <c r="EQ42" s="691"/>
      <c r="ER42" s="691"/>
      <c r="ES42" s="201"/>
      <c r="ET42" s="202"/>
      <c r="EU42" s="203"/>
      <c r="EV42" s="203"/>
      <c r="EW42" s="203"/>
      <c r="EX42" s="691"/>
      <c r="EY42" s="691"/>
      <c r="EZ42" s="200"/>
      <c r="FA42" s="691"/>
      <c r="FB42" s="691"/>
      <c r="FC42" s="691"/>
      <c r="FD42" s="201"/>
      <c r="FE42" s="202"/>
      <c r="FF42" s="203"/>
      <c r="FG42" s="203"/>
      <c r="FH42" s="203"/>
      <c r="FI42" s="691"/>
      <c r="FJ42" s="691"/>
      <c r="FK42" s="200"/>
      <c r="FL42" s="691"/>
      <c r="FM42" s="691"/>
      <c r="FN42" s="691"/>
      <c r="FO42" s="201"/>
      <c r="FP42" s="202"/>
      <c r="FQ42" s="203"/>
      <c r="FR42" s="203"/>
      <c r="FS42" s="203"/>
      <c r="FT42" s="691"/>
      <c r="FU42" s="691"/>
      <c r="FV42" s="200"/>
      <c r="FW42" s="691"/>
      <c r="FX42" s="691"/>
      <c r="FY42" s="691"/>
      <c r="FZ42" s="201"/>
      <c r="GA42" s="202"/>
      <c r="GB42" s="203"/>
      <c r="GC42" s="203"/>
      <c r="GD42" s="203"/>
      <c r="GE42" s="691"/>
      <c r="GF42" s="691"/>
      <c r="GG42" s="200"/>
      <c r="GH42" s="691"/>
      <c r="GI42" s="691"/>
      <c r="GJ42" s="691"/>
      <c r="GK42" s="201"/>
      <c r="GL42" s="202"/>
      <c r="GM42" s="203"/>
      <c r="GN42" s="203"/>
      <c r="GO42" s="203"/>
      <c r="GP42" s="691"/>
      <c r="GQ42" s="691"/>
      <c r="GR42" s="200"/>
      <c r="GS42" s="691"/>
      <c r="GT42" s="691"/>
      <c r="GU42" s="691"/>
      <c r="GV42" s="201"/>
      <c r="GW42" s="202"/>
      <c r="GX42" s="203"/>
      <c r="GY42" s="203"/>
      <c r="GZ42" s="203"/>
      <c r="HA42" s="691"/>
      <c r="HB42" s="691"/>
      <c r="HC42" s="200"/>
      <c r="HD42" s="691"/>
      <c r="HE42" s="691"/>
      <c r="HF42" s="691"/>
      <c r="HG42" s="201"/>
      <c r="HH42" s="202"/>
      <c r="HI42" s="203"/>
      <c r="HJ42" s="203"/>
      <c r="HK42" s="203"/>
      <c r="HL42" s="691"/>
      <c r="HM42" s="691"/>
      <c r="HN42" s="200"/>
      <c r="HO42" s="691"/>
      <c r="HP42" s="691"/>
      <c r="HQ42" s="691"/>
      <c r="HR42" s="201"/>
      <c r="HS42" s="202"/>
      <c r="HT42" s="203"/>
      <c r="HU42" s="203"/>
      <c r="HV42" s="203"/>
      <c r="HW42" s="691"/>
      <c r="HX42" s="691"/>
      <c r="HY42" s="200"/>
      <c r="HZ42" s="691"/>
      <c r="IA42" s="691"/>
      <c r="IB42" s="691"/>
      <c r="IC42" s="201"/>
      <c r="ID42" s="202"/>
      <c r="IE42" s="203"/>
      <c r="IF42" s="203"/>
      <c r="IG42" s="203"/>
      <c r="IH42" s="691"/>
      <c r="II42" s="691"/>
      <c r="IJ42" s="200"/>
      <c r="IK42" s="691"/>
      <c r="IL42" s="691"/>
      <c r="IM42" s="691"/>
      <c r="IN42" s="201"/>
      <c r="IO42" s="202"/>
      <c r="IP42" s="203"/>
      <c r="IQ42" s="203"/>
      <c r="IR42" s="203"/>
      <c r="IS42" s="691"/>
      <c r="IT42" s="691"/>
      <c r="IU42" s="200"/>
      <c r="IV42" s="691"/>
      <c r="IW42" s="691"/>
      <c r="IX42" s="691"/>
      <c r="IY42" s="201"/>
      <c r="IZ42" s="202"/>
      <c r="JA42" s="203"/>
      <c r="JB42" s="203"/>
      <c r="JC42" s="203"/>
      <c r="JD42" s="691"/>
      <c r="JE42" s="691"/>
      <c r="JF42" s="200"/>
      <c r="JG42" s="691"/>
      <c r="JH42" s="691"/>
      <c r="JI42" s="691"/>
      <c r="JJ42" s="201"/>
      <c r="JK42" s="202"/>
      <c r="JL42" s="203"/>
      <c r="JM42" s="203"/>
      <c r="JN42" s="203"/>
      <c r="JO42" s="691"/>
      <c r="JP42" s="691"/>
      <c r="JQ42" s="200"/>
      <c r="JR42" s="691"/>
      <c r="JS42" s="691"/>
      <c r="JT42" s="691"/>
      <c r="JU42" s="201"/>
      <c r="JV42" s="202"/>
      <c r="JW42" s="203"/>
      <c r="JX42" s="203"/>
      <c r="JY42" s="203"/>
      <c r="JZ42" s="691"/>
      <c r="KA42" s="691"/>
      <c r="KB42" s="200"/>
      <c r="KC42" s="691"/>
      <c r="KD42" s="691"/>
      <c r="KE42" s="691"/>
      <c r="KF42" s="201"/>
      <c r="KG42" s="202"/>
      <c r="KH42" s="203"/>
      <c r="KI42" s="203"/>
      <c r="KJ42" s="203"/>
      <c r="KK42" s="691"/>
      <c r="KL42" s="691"/>
      <c r="KM42" s="200"/>
      <c r="KN42" s="691"/>
      <c r="KO42" s="691"/>
      <c r="KP42" s="691"/>
      <c r="KQ42" s="201"/>
      <c r="KR42" s="202"/>
      <c r="KS42" s="203"/>
      <c r="KT42" s="203"/>
      <c r="KU42" s="203"/>
      <c r="KV42" s="691"/>
      <c r="KW42" s="691"/>
      <c r="KX42" s="200"/>
      <c r="KY42" s="691"/>
      <c r="KZ42" s="691"/>
      <c r="LA42" s="691"/>
      <c r="LB42" s="201"/>
      <c r="LC42" s="202"/>
      <c r="LD42" s="203"/>
      <c r="LE42" s="203"/>
      <c r="LF42" s="203"/>
      <c r="LG42" s="691"/>
      <c r="LH42" s="691"/>
      <c r="LI42" s="200"/>
      <c r="LJ42" s="691"/>
      <c r="LK42" s="691"/>
      <c r="LL42" s="691"/>
      <c r="LM42" s="201"/>
      <c r="LN42" s="202"/>
      <c r="LO42" s="203"/>
      <c r="LP42" s="203"/>
      <c r="LQ42" s="203"/>
      <c r="LR42" s="691"/>
      <c r="LS42" s="691"/>
      <c r="LT42" s="200"/>
      <c r="LU42" s="691"/>
      <c r="LV42" s="691"/>
      <c r="LW42" s="691"/>
      <c r="LX42" s="201"/>
      <c r="LY42" s="202"/>
      <c r="LZ42" s="203"/>
      <c r="MA42" s="203"/>
      <c r="MB42" s="203"/>
      <c r="MC42" s="691"/>
      <c r="MD42" s="691"/>
      <c r="ME42" s="200"/>
      <c r="MF42" s="691"/>
      <c r="MG42" s="691"/>
      <c r="MH42" s="691"/>
      <c r="MI42" s="201"/>
      <c r="MJ42" s="202"/>
      <c r="MK42" s="203"/>
      <c r="ML42" s="203"/>
      <c r="MM42" s="203"/>
      <c r="MN42" s="691"/>
      <c r="MO42" s="691"/>
      <c r="MP42" s="200"/>
      <c r="MQ42" s="691"/>
      <c r="MR42" s="691"/>
      <c r="MS42" s="691"/>
      <c r="MT42" s="201"/>
      <c r="MU42" s="202"/>
      <c r="MV42" s="203"/>
      <c r="MW42" s="203"/>
      <c r="MX42" s="203"/>
      <c r="MY42" s="691"/>
      <c r="MZ42" s="691"/>
      <c r="NA42" s="200"/>
      <c r="NB42" s="691"/>
      <c r="NC42" s="691"/>
      <c r="ND42" s="691"/>
      <c r="NE42" s="201"/>
      <c r="NF42" s="202"/>
      <c r="NG42" s="203"/>
      <c r="NH42" s="203"/>
      <c r="NI42" s="203"/>
      <c r="NJ42" s="691"/>
      <c r="NK42" s="691"/>
      <c r="NL42" s="200"/>
      <c r="NM42" s="691"/>
      <c r="NN42" s="691"/>
      <c r="NO42" s="691"/>
      <c r="NP42" s="201"/>
      <c r="NQ42" s="202"/>
      <c r="NR42" s="203"/>
      <c r="NS42" s="203"/>
      <c r="NT42" s="203"/>
      <c r="NU42" s="691"/>
      <c r="NV42" s="691"/>
      <c r="NW42" s="200"/>
      <c r="NX42" s="691"/>
      <c r="NY42" s="691"/>
      <c r="NZ42" s="691"/>
      <c r="OA42" s="201"/>
      <c r="OB42" s="202"/>
      <c r="OC42" s="203"/>
      <c r="OD42" s="203"/>
      <c r="OE42" s="203"/>
      <c r="OF42" s="691"/>
      <c r="OG42" s="691"/>
      <c r="OH42" s="200"/>
      <c r="OI42" s="691"/>
      <c r="OJ42" s="691"/>
      <c r="OK42" s="691"/>
      <c r="OL42" s="201"/>
      <c r="OM42" s="202"/>
      <c r="ON42" s="203"/>
      <c r="OO42" s="203"/>
      <c r="OP42" s="203"/>
      <c r="OQ42" s="691"/>
      <c r="OR42" s="691"/>
      <c r="OS42" s="200"/>
      <c r="OT42" s="691"/>
      <c r="OU42" s="691"/>
      <c r="OV42" s="691"/>
      <c r="OW42" s="201"/>
      <c r="OX42" s="202"/>
      <c r="OY42" s="203"/>
      <c r="OZ42" s="203"/>
      <c r="PA42" s="203"/>
      <c r="PB42" s="691"/>
      <c r="PC42" s="691"/>
      <c r="PD42" s="200"/>
      <c r="PE42" s="691"/>
      <c r="PF42" s="691"/>
      <c r="PG42" s="691"/>
      <c r="PH42" s="201"/>
      <c r="PI42" s="202"/>
      <c r="PJ42" s="203"/>
      <c r="PK42" s="203"/>
      <c r="PL42" s="203"/>
      <c r="PM42" s="691"/>
      <c r="PN42" s="691"/>
      <c r="PO42" s="200"/>
      <c r="PP42" s="691"/>
      <c r="PQ42" s="691"/>
      <c r="PR42" s="691"/>
      <c r="PS42" s="201"/>
      <c r="PT42" s="202"/>
      <c r="PU42" s="203"/>
      <c r="PV42" s="203"/>
      <c r="PW42" s="203"/>
      <c r="PX42" s="691"/>
      <c r="PY42" s="691"/>
      <c r="PZ42" s="200"/>
      <c r="QA42" s="691"/>
      <c r="QB42" s="691"/>
      <c r="QC42" s="691"/>
      <c r="QD42" s="201"/>
      <c r="QE42" s="202"/>
      <c r="QF42" s="203"/>
      <c r="QG42" s="203"/>
      <c r="QH42" s="203"/>
      <c r="QI42" s="691"/>
      <c r="QJ42" s="691"/>
      <c r="QK42" s="200"/>
      <c r="QL42" s="691"/>
      <c r="QM42" s="691"/>
      <c r="QN42" s="691"/>
      <c r="QO42" s="201"/>
      <c r="QP42" s="202"/>
      <c r="QQ42" s="203"/>
      <c r="QR42" s="203"/>
      <c r="QS42" s="203"/>
      <c r="QT42" s="691"/>
      <c r="QU42" s="691"/>
      <c r="QV42" s="200"/>
      <c r="QW42" s="691"/>
      <c r="QX42" s="691"/>
      <c r="QY42" s="691"/>
      <c r="QZ42" s="201"/>
      <c r="RA42" s="202"/>
      <c r="RB42" s="203"/>
      <c r="RC42" s="203"/>
      <c r="RD42" s="203"/>
      <c r="RE42" s="691"/>
      <c r="RF42" s="691"/>
      <c r="RG42" s="200"/>
      <c r="RH42" s="691"/>
      <c r="RI42" s="691"/>
      <c r="RJ42" s="691"/>
      <c r="RK42" s="201"/>
      <c r="RL42" s="202"/>
      <c r="RM42" s="203"/>
      <c r="RN42" s="203"/>
      <c r="RO42" s="203"/>
      <c r="RP42" s="691"/>
      <c r="RQ42" s="691"/>
      <c r="RR42" s="200"/>
      <c r="RS42" s="691"/>
      <c r="RT42" s="691"/>
      <c r="RU42" s="691"/>
      <c r="RV42" s="201"/>
      <c r="RW42" s="202"/>
      <c r="RX42" s="203"/>
      <c r="RY42" s="203"/>
      <c r="RZ42" s="203"/>
      <c r="SA42" s="691"/>
      <c r="SB42" s="691"/>
      <c r="SC42" s="200"/>
      <c r="SD42" s="691"/>
      <c r="SE42" s="691"/>
      <c r="SF42" s="691"/>
      <c r="SG42" s="201"/>
      <c r="SH42" s="202"/>
      <c r="SI42" s="203"/>
      <c r="SJ42" s="203"/>
      <c r="SK42" s="203"/>
      <c r="SL42" s="691"/>
      <c r="SM42" s="691"/>
      <c r="SN42" s="200"/>
      <c r="SO42" s="691"/>
      <c r="SP42" s="691"/>
      <c r="SQ42" s="691"/>
      <c r="SR42" s="201"/>
      <c r="SS42" s="202"/>
      <c r="ST42" s="203"/>
      <c r="SU42" s="203"/>
      <c r="SV42" s="203"/>
      <c r="SW42" s="691"/>
      <c r="SX42" s="691"/>
      <c r="SY42" s="200"/>
      <c r="SZ42" s="691"/>
      <c r="TA42" s="691"/>
      <c r="TB42" s="691"/>
      <c r="TC42" s="201"/>
      <c r="TD42" s="202"/>
      <c r="TE42" s="203"/>
      <c r="TF42" s="203"/>
      <c r="TG42" s="203"/>
      <c r="TH42" s="691"/>
      <c r="TI42" s="691"/>
      <c r="TJ42" s="200"/>
      <c r="TK42" s="691"/>
      <c r="TL42" s="691"/>
      <c r="TM42" s="691"/>
      <c r="TN42" s="201"/>
      <c r="TO42" s="202"/>
      <c r="TP42" s="203"/>
      <c r="TQ42" s="203"/>
      <c r="TR42" s="203"/>
      <c r="TS42" s="691"/>
      <c r="TT42" s="691"/>
      <c r="TU42" s="200"/>
      <c r="TV42" s="691"/>
      <c r="TW42" s="691"/>
      <c r="TX42" s="691"/>
      <c r="TY42" s="201"/>
      <c r="TZ42" s="202"/>
      <c r="UA42" s="203"/>
      <c r="UB42" s="203"/>
      <c r="UC42" s="203"/>
      <c r="UD42" s="691"/>
      <c r="UE42" s="691"/>
      <c r="UF42" s="200"/>
      <c r="UG42" s="691"/>
      <c r="UH42" s="691"/>
      <c r="UI42" s="691"/>
      <c r="UJ42" s="201"/>
      <c r="UK42" s="202"/>
      <c r="UL42" s="203"/>
      <c r="UM42" s="203"/>
      <c r="UN42" s="203"/>
      <c r="UO42" s="691"/>
      <c r="UP42" s="691"/>
      <c r="UQ42" s="200"/>
      <c r="UR42" s="691"/>
      <c r="US42" s="691"/>
      <c r="UT42" s="691"/>
      <c r="UU42" s="201"/>
      <c r="UV42" s="202"/>
      <c r="UW42" s="203"/>
      <c r="UX42" s="203"/>
      <c r="UY42" s="203"/>
      <c r="UZ42" s="691"/>
      <c r="VA42" s="691"/>
      <c r="VB42" s="200"/>
      <c r="VC42" s="691"/>
      <c r="VD42" s="691"/>
      <c r="VE42" s="691"/>
      <c r="VF42" s="201"/>
      <c r="VG42" s="202"/>
      <c r="VH42" s="203"/>
      <c r="VI42" s="203"/>
      <c r="VJ42" s="203"/>
      <c r="VK42" s="691"/>
      <c r="VL42" s="691"/>
      <c r="VM42" s="200"/>
      <c r="VN42" s="691"/>
      <c r="VO42" s="691"/>
      <c r="VP42" s="691"/>
      <c r="VQ42" s="201"/>
      <c r="VR42" s="202"/>
      <c r="VS42" s="203"/>
      <c r="VT42" s="203"/>
      <c r="VU42" s="203"/>
      <c r="VV42" s="691"/>
      <c r="VW42" s="691"/>
      <c r="VX42" s="200"/>
      <c r="VY42" s="691"/>
      <c r="VZ42" s="691"/>
      <c r="WA42" s="691"/>
      <c r="WB42" s="201"/>
      <c r="WC42" s="202"/>
      <c r="WD42" s="203"/>
      <c r="WE42" s="203"/>
      <c r="WF42" s="203"/>
      <c r="WG42" s="691"/>
      <c r="WH42" s="691"/>
      <c r="WI42" s="200"/>
      <c r="WJ42" s="691"/>
      <c r="WK42" s="691"/>
      <c r="WL42" s="691"/>
      <c r="WM42" s="201"/>
      <c r="WN42" s="202"/>
      <c r="WO42" s="203"/>
      <c r="WP42" s="203"/>
      <c r="WQ42" s="203"/>
      <c r="WR42" s="691"/>
      <c r="WS42" s="691"/>
      <c r="WT42" s="200"/>
      <c r="WU42" s="691"/>
      <c r="WV42" s="691"/>
      <c r="WW42" s="691"/>
      <c r="WX42" s="201"/>
      <c r="WY42" s="202"/>
      <c r="WZ42" s="203"/>
      <c r="XA42" s="203"/>
      <c r="XB42" s="203"/>
      <c r="XC42" s="691"/>
      <c r="XD42" s="691"/>
      <c r="XE42" s="200"/>
      <c r="XF42" s="691"/>
      <c r="XG42" s="691"/>
      <c r="XH42" s="691"/>
      <c r="XI42" s="201"/>
      <c r="XJ42" s="202"/>
      <c r="XK42" s="203"/>
      <c r="XL42" s="203"/>
      <c r="XM42" s="203"/>
      <c r="XN42" s="691"/>
      <c r="XO42" s="691"/>
      <c r="XP42" s="200"/>
      <c r="XQ42" s="691"/>
      <c r="XR42" s="691"/>
      <c r="XS42" s="691"/>
      <c r="XT42" s="201"/>
      <c r="XU42" s="202"/>
      <c r="XV42" s="203"/>
      <c r="XW42" s="203"/>
      <c r="XX42" s="203"/>
      <c r="XY42" s="691"/>
      <c r="XZ42" s="691"/>
      <c r="YA42" s="200"/>
      <c r="YB42" s="691"/>
      <c r="YC42" s="691"/>
      <c r="YD42" s="691"/>
      <c r="YE42" s="201"/>
      <c r="YF42" s="202"/>
      <c r="YG42" s="203"/>
      <c r="YH42" s="203"/>
      <c r="YI42" s="203"/>
      <c r="YJ42" s="691"/>
      <c r="YK42" s="691"/>
      <c r="YL42" s="200"/>
      <c r="YM42" s="691"/>
      <c r="YN42" s="691"/>
      <c r="YO42" s="691"/>
      <c r="YP42" s="201"/>
      <c r="YQ42" s="202"/>
      <c r="YR42" s="203"/>
      <c r="YS42" s="203"/>
      <c r="YT42" s="203"/>
      <c r="YU42" s="691"/>
      <c r="YV42" s="691"/>
      <c r="YW42" s="200"/>
      <c r="YX42" s="691"/>
      <c r="YY42" s="691"/>
      <c r="YZ42" s="691"/>
      <c r="ZA42" s="201"/>
      <c r="ZB42" s="202"/>
      <c r="ZC42" s="203"/>
      <c r="ZD42" s="203"/>
      <c r="ZE42" s="203"/>
      <c r="ZF42" s="691"/>
      <c r="ZG42" s="691"/>
      <c r="ZH42" s="200"/>
      <c r="ZI42" s="691"/>
      <c r="ZJ42" s="691"/>
      <c r="ZK42" s="691"/>
      <c r="ZL42" s="201"/>
      <c r="ZM42" s="202"/>
      <c r="ZN42" s="203"/>
      <c r="ZO42" s="203"/>
      <c r="ZP42" s="203"/>
      <c r="ZQ42" s="691"/>
      <c r="ZR42" s="691"/>
      <c r="ZS42" s="200"/>
      <c r="ZT42" s="691"/>
      <c r="ZU42" s="691"/>
      <c r="ZV42" s="691"/>
      <c r="ZW42" s="201"/>
      <c r="ZX42" s="202"/>
      <c r="ZY42" s="203"/>
      <c r="ZZ42" s="203"/>
      <c r="AAA42" s="203"/>
      <c r="AAB42" s="691"/>
      <c r="AAC42" s="691"/>
      <c r="AAD42" s="200"/>
      <c r="AAE42" s="691"/>
      <c r="AAF42" s="691"/>
      <c r="AAG42" s="691"/>
      <c r="AAH42" s="201"/>
      <c r="AAI42" s="202"/>
      <c r="AAJ42" s="203"/>
      <c r="AAK42" s="203"/>
      <c r="AAL42" s="203"/>
      <c r="AAM42" s="691"/>
      <c r="AAN42" s="691"/>
      <c r="AAO42" s="200"/>
      <c r="AAP42" s="691"/>
      <c r="AAQ42" s="691"/>
      <c r="AAR42" s="691"/>
      <c r="AAS42" s="201"/>
      <c r="AAT42" s="202"/>
      <c r="AAU42" s="203"/>
      <c r="AAV42" s="203"/>
      <c r="AAW42" s="203"/>
      <c r="AAX42" s="691"/>
      <c r="AAY42" s="691"/>
      <c r="AAZ42" s="200"/>
      <c r="ABA42" s="691"/>
      <c r="ABB42" s="691"/>
      <c r="ABC42" s="691"/>
      <c r="ABD42" s="201"/>
      <c r="ABE42" s="202"/>
      <c r="ABF42" s="203"/>
      <c r="ABG42" s="203"/>
      <c r="ABH42" s="203"/>
      <c r="ABI42" s="691"/>
      <c r="ABJ42" s="691"/>
      <c r="ABK42" s="200"/>
      <c r="ABL42" s="691"/>
      <c r="ABM42" s="691"/>
      <c r="ABN42" s="691"/>
      <c r="ABO42" s="201"/>
      <c r="ABP42" s="202"/>
      <c r="ABQ42" s="203"/>
      <c r="ABR42" s="203"/>
      <c r="ABS42" s="203"/>
      <c r="ABT42" s="691"/>
      <c r="ABU42" s="691"/>
      <c r="ABV42" s="200"/>
      <c r="ABW42" s="691"/>
      <c r="ABX42" s="691"/>
      <c r="ABY42" s="691"/>
      <c r="ABZ42" s="201"/>
      <c r="ACA42" s="202"/>
      <c r="ACB42" s="203"/>
      <c r="ACC42" s="203"/>
      <c r="ACD42" s="203"/>
      <c r="ACE42" s="691"/>
      <c r="ACF42" s="691"/>
      <c r="ACG42" s="200"/>
      <c r="ACH42" s="691"/>
      <c r="ACI42" s="691"/>
      <c r="ACJ42" s="691"/>
      <c r="ACK42" s="201"/>
      <c r="ACL42" s="202"/>
      <c r="ACM42" s="203"/>
      <c r="ACN42" s="203"/>
      <c r="ACO42" s="203"/>
      <c r="ACP42" s="691"/>
      <c r="ACQ42" s="691"/>
      <c r="ACR42" s="200"/>
      <c r="ACS42" s="691"/>
      <c r="ACT42" s="691"/>
      <c r="ACU42" s="691"/>
      <c r="ACV42" s="201"/>
      <c r="ACW42" s="202"/>
      <c r="ACX42" s="203"/>
      <c r="ACY42" s="203"/>
      <c r="ACZ42" s="203"/>
      <c r="ADA42" s="691"/>
      <c r="ADB42" s="691"/>
      <c r="ADC42" s="200"/>
      <c r="ADD42" s="691"/>
      <c r="ADE42" s="691"/>
      <c r="ADF42" s="691"/>
      <c r="ADG42" s="201"/>
      <c r="ADH42" s="202"/>
      <c r="ADI42" s="203"/>
      <c r="ADJ42" s="203"/>
      <c r="ADK42" s="203"/>
      <c r="ADL42" s="691"/>
      <c r="ADM42" s="691"/>
      <c r="ADN42" s="200"/>
      <c r="ADO42" s="691"/>
      <c r="ADP42" s="691"/>
      <c r="ADQ42" s="691"/>
      <c r="ADR42" s="201"/>
      <c r="ADS42" s="202"/>
      <c r="ADT42" s="203"/>
      <c r="ADU42" s="203"/>
      <c r="ADV42" s="203"/>
      <c r="ADW42" s="691"/>
      <c r="ADX42" s="691"/>
      <c r="ADY42" s="200"/>
      <c r="ADZ42" s="691"/>
      <c r="AEA42" s="691"/>
      <c r="AEB42" s="691"/>
      <c r="AEC42" s="201"/>
      <c r="AED42" s="202"/>
      <c r="AEE42" s="203"/>
      <c r="AEF42" s="203"/>
      <c r="AEG42" s="203"/>
      <c r="AEH42" s="691"/>
      <c r="AEI42" s="691"/>
      <c r="AEJ42" s="200"/>
      <c r="AEK42" s="691"/>
      <c r="AEL42" s="691"/>
      <c r="AEM42" s="691"/>
      <c r="AEN42" s="201"/>
      <c r="AEO42" s="202"/>
      <c r="AEP42" s="203"/>
      <c r="AEQ42" s="203"/>
      <c r="AER42" s="203"/>
      <c r="AES42" s="691"/>
      <c r="AET42" s="691"/>
      <c r="AEU42" s="200"/>
      <c r="AEV42" s="691"/>
      <c r="AEW42" s="691"/>
      <c r="AEX42" s="691"/>
      <c r="AEY42" s="201"/>
      <c r="AEZ42" s="202"/>
      <c r="AFA42" s="203"/>
      <c r="AFB42" s="203"/>
      <c r="AFC42" s="203"/>
      <c r="AFD42" s="691"/>
      <c r="AFE42" s="691"/>
      <c r="AFF42" s="200"/>
      <c r="AFG42" s="691"/>
      <c r="AFH42" s="691"/>
      <c r="AFI42" s="691"/>
      <c r="AFJ42" s="201"/>
      <c r="AFK42" s="202"/>
      <c r="AFL42" s="203"/>
      <c r="AFM42" s="203"/>
      <c r="AFN42" s="203"/>
      <c r="AFO42" s="691"/>
      <c r="AFP42" s="691"/>
      <c r="AFQ42" s="200"/>
      <c r="AFR42" s="691"/>
      <c r="AFS42" s="691"/>
      <c r="AFT42" s="691"/>
      <c r="AFU42" s="201"/>
      <c r="AFV42" s="202"/>
      <c r="AFW42" s="203"/>
      <c r="AFX42" s="203"/>
      <c r="AFY42" s="203"/>
      <c r="AFZ42" s="691"/>
      <c r="AGA42" s="691"/>
      <c r="AGB42" s="200"/>
      <c r="AGC42" s="691"/>
      <c r="AGD42" s="691"/>
      <c r="AGE42" s="691"/>
      <c r="AGF42" s="201"/>
      <c r="AGG42" s="202"/>
      <c r="AGH42" s="203"/>
      <c r="AGI42" s="203"/>
      <c r="AGJ42" s="203"/>
      <c r="AGK42" s="691"/>
      <c r="AGL42" s="691"/>
      <c r="AGM42" s="200"/>
      <c r="AGN42" s="691"/>
      <c r="AGO42" s="691"/>
      <c r="AGP42" s="691"/>
      <c r="AGQ42" s="201"/>
      <c r="AGR42" s="202"/>
      <c r="AGS42" s="203"/>
      <c r="AGT42" s="203"/>
      <c r="AGU42" s="203"/>
      <c r="AGV42" s="691"/>
      <c r="AGW42" s="691"/>
      <c r="AGX42" s="200"/>
      <c r="AGY42" s="691"/>
      <c r="AGZ42" s="691"/>
      <c r="AHA42" s="691"/>
      <c r="AHB42" s="201"/>
      <c r="AHC42" s="202"/>
      <c r="AHD42" s="203"/>
      <c r="AHE42" s="203"/>
      <c r="AHF42" s="203"/>
      <c r="AHG42" s="691"/>
      <c r="AHH42" s="691"/>
      <c r="AHI42" s="200"/>
      <c r="AHJ42" s="691"/>
      <c r="AHK42" s="691"/>
      <c r="AHL42" s="691"/>
      <c r="AHM42" s="201"/>
      <c r="AHN42" s="202"/>
      <c r="AHO42" s="203"/>
      <c r="AHP42" s="203"/>
      <c r="AHQ42" s="203"/>
      <c r="AHR42" s="691"/>
      <c r="AHS42" s="691"/>
      <c r="AHT42" s="200"/>
      <c r="AHU42" s="691"/>
      <c r="AHV42" s="691"/>
      <c r="AHW42" s="691"/>
      <c r="AHX42" s="201"/>
      <c r="AHY42" s="202"/>
      <c r="AHZ42" s="203"/>
      <c r="AIA42" s="203"/>
      <c r="AIB42" s="203"/>
      <c r="AIC42" s="691"/>
      <c r="AID42" s="691"/>
      <c r="AIE42" s="200"/>
      <c r="AIF42" s="691"/>
      <c r="AIG42" s="691"/>
      <c r="AIH42" s="691"/>
      <c r="AII42" s="201"/>
      <c r="AIJ42" s="202"/>
      <c r="AIK42" s="203"/>
      <c r="AIL42" s="203"/>
      <c r="AIM42" s="203"/>
      <c r="AIN42" s="691"/>
      <c r="AIO42" s="691"/>
      <c r="AIP42" s="200"/>
      <c r="AIQ42" s="691"/>
      <c r="AIR42" s="691"/>
      <c r="AIS42" s="691"/>
      <c r="AIT42" s="201"/>
      <c r="AIU42" s="202"/>
      <c r="AIV42" s="203"/>
      <c r="AIW42" s="203"/>
      <c r="AIX42" s="203"/>
      <c r="AIY42" s="691"/>
      <c r="AIZ42" s="691"/>
      <c r="AJA42" s="200"/>
      <c r="AJB42" s="691"/>
      <c r="AJC42" s="691"/>
      <c r="AJD42" s="691"/>
      <c r="AJE42" s="201"/>
      <c r="AJF42" s="202"/>
      <c r="AJG42" s="203"/>
      <c r="AJH42" s="203"/>
      <c r="AJI42" s="203"/>
      <c r="AJJ42" s="691"/>
      <c r="AJK42" s="691"/>
      <c r="AJL42" s="200"/>
      <c r="AJM42" s="691"/>
      <c r="AJN42" s="691"/>
      <c r="AJO42" s="691"/>
      <c r="AJP42" s="201"/>
      <c r="AJQ42" s="202"/>
      <c r="AJR42" s="203"/>
      <c r="AJS42" s="203"/>
      <c r="AJT42" s="203"/>
      <c r="AJU42" s="691"/>
      <c r="AJV42" s="691"/>
      <c r="AJW42" s="200"/>
      <c r="AJX42" s="691"/>
      <c r="AJY42" s="691"/>
      <c r="AJZ42" s="691"/>
      <c r="AKA42" s="201"/>
      <c r="AKB42" s="202"/>
      <c r="AKC42" s="203"/>
      <c r="AKD42" s="203"/>
      <c r="AKE42" s="203"/>
      <c r="AKF42" s="691"/>
      <c r="AKG42" s="691"/>
      <c r="AKH42" s="200"/>
      <c r="AKI42" s="691"/>
      <c r="AKJ42" s="691"/>
      <c r="AKK42" s="691"/>
      <c r="AKL42" s="201"/>
      <c r="AKM42" s="202"/>
      <c r="AKN42" s="203"/>
      <c r="AKO42" s="203"/>
      <c r="AKP42" s="203"/>
      <c r="AKQ42" s="691"/>
      <c r="AKR42" s="691"/>
      <c r="AKS42" s="200"/>
      <c r="AKT42" s="691"/>
      <c r="AKU42" s="691"/>
      <c r="AKV42" s="691"/>
      <c r="AKW42" s="201"/>
      <c r="AKX42" s="202"/>
      <c r="AKY42" s="203"/>
      <c r="AKZ42" s="203"/>
      <c r="ALA42" s="203"/>
      <c r="ALB42" s="691"/>
      <c r="ALC42" s="691"/>
      <c r="ALD42" s="200"/>
      <c r="ALE42" s="691"/>
      <c r="ALF42" s="691"/>
      <c r="ALG42" s="691"/>
      <c r="ALH42" s="201"/>
      <c r="ALI42" s="202"/>
      <c r="ALJ42" s="203"/>
      <c r="ALK42" s="203"/>
      <c r="ALL42" s="203"/>
      <c r="ALM42" s="691"/>
      <c r="ALN42" s="691"/>
      <c r="ALO42" s="200"/>
      <c r="ALP42" s="691"/>
      <c r="ALQ42" s="691"/>
      <c r="ALR42" s="691"/>
      <c r="ALS42" s="201"/>
      <c r="ALT42" s="202"/>
      <c r="ALU42" s="203"/>
      <c r="ALV42" s="203"/>
      <c r="ALW42" s="203"/>
      <c r="ALX42" s="691"/>
      <c r="ALY42" s="691"/>
      <c r="ALZ42" s="200"/>
      <c r="AMA42" s="691"/>
      <c r="AMB42" s="691"/>
      <c r="AMC42" s="691"/>
      <c r="AMD42" s="201"/>
      <c r="AME42" s="202"/>
      <c r="AMF42" s="203"/>
      <c r="AMG42" s="203"/>
      <c r="AMH42" s="203"/>
      <c r="AMI42" s="691"/>
      <c r="AMJ42" s="691"/>
      <c r="AMK42" s="200"/>
      <c r="AML42" s="691"/>
      <c r="AMM42" s="691"/>
      <c r="AMN42" s="691"/>
      <c r="AMO42" s="201"/>
      <c r="AMP42" s="202"/>
      <c r="AMQ42" s="203"/>
      <c r="AMR42" s="203"/>
      <c r="AMS42" s="203"/>
      <c r="AMT42" s="691"/>
      <c r="AMU42" s="691"/>
      <c r="AMV42" s="200"/>
      <c r="AMW42" s="691"/>
      <c r="AMX42" s="691"/>
      <c r="AMY42" s="691"/>
      <c r="AMZ42" s="201"/>
      <c r="ANA42" s="202"/>
      <c r="ANB42" s="203"/>
      <c r="ANC42" s="203"/>
      <c r="AND42" s="203"/>
      <c r="ANE42" s="691"/>
      <c r="ANF42" s="691"/>
      <c r="ANG42" s="200"/>
      <c r="ANH42" s="691"/>
      <c r="ANI42" s="691"/>
      <c r="ANJ42" s="691"/>
      <c r="ANK42" s="201"/>
      <c r="ANL42" s="202"/>
      <c r="ANM42" s="203"/>
      <c r="ANN42" s="203"/>
      <c r="ANO42" s="203"/>
      <c r="ANP42" s="691"/>
      <c r="ANQ42" s="691"/>
      <c r="ANR42" s="200"/>
      <c r="ANS42" s="691"/>
      <c r="ANT42" s="691"/>
      <c r="ANU42" s="691"/>
      <c r="ANV42" s="201"/>
      <c r="ANW42" s="202"/>
      <c r="ANX42" s="203"/>
      <c r="ANY42" s="203"/>
      <c r="ANZ42" s="203"/>
      <c r="AOA42" s="691"/>
      <c r="AOB42" s="691"/>
      <c r="AOC42" s="200"/>
      <c r="AOD42" s="691"/>
      <c r="AOE42" s="691"/>
      <c r="AOF42" s="691"/>
      <c r="AOG42" s="201"/>
      <c r="AOH42" s="202"/>
      <c r="AOI42" s="203"/>
      <c r="AOJ42" s="203"/>
      <c r="AOK42" s="203"/>
      <c r="AOL42" s="691"/>
      <c r="AOM42" s="691"/>
      <c r="AON42" s="200"/>
      <c r="AOO42" s="691"/>
      <c r="AOP42" s="691"/>
      <c r="AOQ42" s="691"/>
      <c r="AOR42" s="201"/>
      <c r="AOS42" s="202"/>
      <c r="AOT42" s="203"/>
      <c r="AOU42" s="203"/>
      <c r="AOV42" s="203"/>
      <c r="AOW42" s="691"/>
      <c r="AOX42" s="691"/>
      <c r="AOY42" s="200"/>
      <c r="AOZ42" s="691"/>
      <c r="APA42" s="691"/>
      <c r="APB42" s="691"/>
      <c r="APC42" s="201"/>
      <c r="APD42" s="202"/>
      <c r="APE42" s="203"/>
      <c r="APF42" s="203"/>
      <c r="APG42" s="203"/>
      <c r="APH42" s="691"/>
      <c r="API42" s="691"/>
      <c r="APJ42" s="200"/>
      <c r="APK42" s="691"/>
      <c r="APL42" s="691"/>
      <c r="APM42" s="691"/>
      <c r="APN42" s="201"/>
      <c r="APO42" s="202"/>
      <c r="APP42" s="203"/>
      <c r="APQ42" s="203"/>
      <c r="APR42" s="203"/>
      <c r="APS42" s="691"/>
      <c r="APT42" s="691"/>
      <c r="APU42" s="200"/>
      <c r="APV42" s="691"/>
      <c r="APW42" s="691"/>
      <c r="APX42" s="691"/>
      <c r="APY42" s="201"/>
      <c r="APZ42" s="202"/>
      <c r="AQA42" s="203"/>
      <c r="AQB42" s="203"/>
      <c r="AQC42" s="203"/>
      <c r="AQD42" s="691"/>
      <c r="AQE42" s="691"/>
      <c r="AQF42" s="200"/>
      <c r="AQG42" s="691"/>
      <c r="AQH42" s="691"/>
      <c r="AQI42" s="691"/>
      <c r="AQJ42" s="201"/>
      <c r="AQK42" s="202"/>
      <c r="AQL42" s="203"/>
      <c r="AQM42" s="203"/>
      <c r="AQN42" s="203"/>
      <c r="AQO42" s="691"/>
      <c r="AQP42" s="691"/>
      <c r="AQQ42" s="200"/>
      <c r="AQR42" s="691"/>
      <c r="AQS42" s="691"/>
      <c r="AQT42" s="691"/>
      <c r="AQU42" s="201"/>
      <c r="AQV42" s="202"/>
      <c r="AQW42" s="203"/>
      <c r="AQX42" s="203"/>
      <c r="AQY42" s="203"/>
      <c r="AQZ42" s="691"/>
      <c r="ARA42" s="691"/>
      <c r="ARB42" s="200"/>
      <c r="ARC42" s="691"/>
      <c r="ARD42" s="691"/>
      <c r="ARE42" s="691"/>
      <c r="ARF42" s="201"/>
      <c r="ARG42" s="202"/>
      <c r="ARH42" s="203"/>
      <c r="ARI42" s="203"/>
      <c r="ARJ42" s="203"/>
      <c r="ARK42" s="691"/>
      <c r="ARL42" s="691"/>
      <c r="ARM42" s="200"/>
      <c r="ARN42" s="691"/>
      <c r="ARO42" s="691"/>
      <c r="ARP42" s="691"/>
      <c r="ARQ42" s="201"/>
      <c r="ARR42" s="202"/>
      <c r="ARS42" s="203"/>
      <c r="ART42" s="203"/>
      <c r="ARU42" s="203"/>
      <c r="ARV42" s="691"/>
      <c r="ARW42" s="691"/>
      <c r="ARX42" s="200"/>
      <c r="ARY42" s="691"/>
      <c r="ARZ42" s="691"/>
      <c r="ASA42" s="691"/>
      <c r="ASB42" s="201"/>
      <c r="ASC42" s="202"/>
      <c r="ASD42" s="203"/>
      <c r="ASE42" s="203"/>
      <c r="ASF42" s="203"/>
      <c r="ASG42" s="691"/>
      <c r="ASH42" s="691"/>
      <c r="ASI42" s="200"/>
      <c r="ASJ42" s="691"/>
      <c r="ASK42" s="691"/>
      <c r="ASL42" s="691"/>
      <c r="ASM42" s="201"/>
      <c r="ASN42" s="202"/>
      <c r="ASO42" s="203"/>
      <c r="ASP42" s="203"/>
      <c r="ASQ42" s="203"/>
      <c r="ASR42" s="691"/>
      <c r="ASS42" s="691"/>
      <c r="AST42" s="200"/>
      <c r="ASU42" s="691"/>
      <c r="ASV42" s="691"/>
      <c r="ASW42" s="691"/>
      <c r="ASX42" s="201"/>
      <c r="ASY42" s="202"/>
      <c r="ASZ42" s="203"/>
      <c r="ATA42" s="203"/>
      <c r="ATB42" s="203"/>
      <c r="ATC42" s="691"/>
      <c r="ATD42" s="691"/>
      <c r="ATE42" s="200"/>
      <c r="ATF42" s="691"/>
      <c r="ATG42" s="691"/>
      <c r="ATH42" s="691"/>
      <c r="ATI42" s="201"/>
      <c r="ATJ42" s="202"/>
      <c r="ATK42" s="203"/>
      <c r="ATL42" s="203"/>
      <c r="ATM42" s="203"/>
      <c r="ATN42" s="691"/>
      <c r="ATO42" s="691"/>
      <c r="ATP42" s="200"/>
      <c r="ATQ42" s="691"/>
      <c r="ATR42" s="691"/>
      <c r="ATS42" s="691"/>
      <c r="ATT42" s="201"/>
      <c r="ATU42" s="202"/>
      <c r="ATV42" s="203"/>
      <c r="ATW42" s="203"/>
      <c r="ATX42" s="203"/>
      <c r="ATY42" s="691"/>
      <c r="ATZ42" s="691"/>
      <c r="AUA42" s="200"/>
      <c r="AUB42" s="691"/>
      <c r="AUC42" s="691"/>
      <c r="AUD42" s="691"/>
      <c r="AUE42" s="201"/>
      <c r="AUF42" s="202"/>
      <c r="AUG42" s="203"/>
      <c r="AUH42" s="203"/>
      <c r="AUI42" s="203"/>
      <c r="AUJ42" s="691"/>
      <c r="AUK42" s="691"/>
      <c r="AUL42" s="200"/>
      <c r="AUM42" s="691"/>
      <c r="AUN42" s="691"/>
      <c r="AUO42" s="691"/>
      <c r="AUP42" s="201"/>
      <c r="AUQ42" s="202"/>
      <c r="AUR42" s="203"/>
      <c r="AUS42" s="203"/>
      <c r="AUT42" s="203"/>
      <c r="AUU42" s="691"/>
      <c r="AUV42" s="691"/>
      <c r="AUW42" s="200"/>
      <c r="AUX42" s="691"/>
      <c r="AUY42" s="691"/>
      <c r="AUZ42" s="691"/>
      <c r="AVA42" s="201"/>
      <c r="AVB42" s="202"/>
      <c r="AVC42" s="203"/>
      <c r="AVD42" s="203"/>
      <c r="AVE42" s="203"/>
      <c r="AVF42" s="691"/>
      <c r="AVG42" s="691"/>
      <c r="AVH42" s="200"/>
      <c r="AVI42" s="691"/>
      <c r="AVJ42" s="691"/>
      <c r="AVK42" s="691"/>
      <c r="AVL42" s="201"/>
      <c r="AVM42" s="202"/>
      <c r="AVN42" s="203"/>
      <c r="AVO42" s="203"/>
      <c r="AVP42" s="203"/>
      <c r="AVQ42" s="691"/>
      <c r="AVR42" s="691"/>
      <c r="AVS42" s="200"/>
      <c r="AVT42" s="691"/>
      <c r="AVU42" s="691"/>
      <c r="AVV42" s="691"/>
      <c r="AVW42" s="201"/>
      <c r="AVX42" s="202"/>
      <c r="AVY42" s="203"/>
      <c r="AVZ42" s="203"/>
      <c r="AWA42" s="203"/>
      <c r="AWB42" s="691"/>
      <c r="AWC42" s="691"/>
      <c r="AWD42" s="200"/>
      <c r="AWE42" s="691"/>
      <c r="AWF42" s="691"/>
      <c r="AWG42" s="691"/>
      <c r="AWH42" s="201"/>
      <c r="AWI42" s="202"/>
      <c r="AWJ42" s="203"/>
      <c r="AWK42" s="203"/>
      <c r="AWL42" s="203"/>
      <c r="AWM42" s="691"/>
      <c r="AWN42" s="691"/>
      <c r="AWO42" s="200"/>
      <c r="AWP42" s="691"/>
      <c r="AWQ42" s="691"/>
      <c r="AWR42" s="691"/>
      <c r="AWS42" s="201"/>
      <c r="AWT42" s="202"/>
      <c r="AWU42" s="203"/>
      <c r="AWV42" s="203"/>
      <c r="AWW42" s="203"/>
      <c r="AWX42" s="691"/>
      <c r="AWY42" s="691"/>
      <c r="AWZ42" s="200"/>
      <c r="AXA42" s="691"/>
      <c r="AXB42" s="691"/>
      <c r="AXC42" s="691"/>
      <c r="AXD42" s="201"/>
      <c r="AXE42" s="202"/>
      <c r="AXF42" s="203"/>
      <c r="AXG42" s="203"/>
      <c r="AXH42" s="203"/>
      <c r="AXI42" s="691"/>
      <c r="AXJ42" s="691"/>
      <c r="AXK42" s="200"/>
      <c r="AXL42" s="691"/>
      <c r="AXM42" s="691"/>
      <c r="AXN42" s="691"/>
      <c r="AXO42" s="201"/>
      <c r="AXP42" s="202"/>
      <c r="AXQ42" s="203"/>
      <c r="AXR42" s="203"/>
      <c r="AXS42" s="203"/>
      <c r="AXT42" s="691"/>
      <c r="AXU42" s="691"/>
      <c r="AXV42" s="200"/>
      <c r="AXW42" s="691"/>
      <c r="AXX42" s="691"/>
      <c r="AXY42" s="691"/>
      <c r="AXZ42" s="201"/>
      <c r="AYA42" s="202"/>
      <c r="AYB42" s="203"/>
      <c r="AYC42" s="203"/>
      <c r="AYD42" s="203"/>
      <c r="AYE42" s="691"/>
      <c r="AYF42" s="691"/>
      <c r="AYG42" s="200"/>
      <c r="AYH42" s="691"/>
      <c r="AYI42" s="691"/>
      <c r="AYJ42" s="691"/>
      <c r="AYK42" s="201"/>
      <c r="AYL42" s="202"/>
      <c r="AYM42" s="203"/>
      <c r="AYN42" s="203"/>
      <c r="AYO42" s="203"/>
      <c r="AYP42" s="691"/>
      <c r="AYQ42" s="691"/>
      <c r="AYR42" s="200"/>
      <c r="AYS42" s="691"/>
      <c r="AYT42" s="691"/>
      <c r="AYU42" s="691"/>
      <c r="AYV42" s="201"/>
      <c r="AYW42" s="202"/>
      <c r="AYX42" s="203"/>
      <c r="AYY42" s="203"/>
      <c r="AYZ42" s="203"/>
      <c r="AZA42" s="691"/>
      <c r="AZB42" s="691"/>
      <c r="AZC42" s="200"/>
      <c r="AZD42" s="691"/>
      <c r="AZE42" s="691"/>
      <c r="AZF42" s="691"/>
      <c r="AZG42" s="201"/>
      <c r="AZH42" s="202"/>
      <c r="AZI42" s="203"/>
      <c r="AZJ42" s="203"/>
      <c r="AZK42" s="203"/>
      <c r="AZL42" s="691"/>
      <c r="AZM42" s="691"/>
      <c r="AZN42" s="200"/>
      <c r="AZO42" s="691"/>
      <c r="AZP42" s="691"/>
      <c r="AZQ42" s="691"/>
      <c r="AZR42" s="201"/>
      <c r="AZS42" s="202"/>
      <c r="AZT42" s="203"/>
      <c r="AZU42" s="203"/>
      <c r="AZV42" s="203"/>
      <c r="AZW42" s="691"/>
      <c r="AZX42" s="691"/>
      <c r="AZY42" s="200"/>
      <c r="AZZ42" s="691"/>
      <c r="BAA42" s="691"/>
      <c r="BAB42" s="691"/>
      <c r="BAC42" s="201"/>
      <c r="BAD42" s="202"/>
      <c r="BAE42" s="203"/>
      <c r="BAF42" s="203"/>
      <c r="BAG42" s="203"/>
      <c r="BAH42" s="691"/>
      <c r="BAI42" s="691"/>
      <c r="BAJ42" s="200"/>
      <c r="BAK42" s="691"/>
      <c r="BAL42" s="691"/>
      <c r="BAM42" s="691"/>
      <c r="BAN42" s="201"/>
      <c r="BAO42" s="202"/>
      <c r="BAP42" s="203"/>
      <c r="BAQ42" s="203"/>
      <c r="BAR42" s="203"/>
      <c r="BAS42" s="691"/>
      <c r="BAT42" s="691"/>
      <c r="BAU42" s="200"/>
      <c r="BAV42" s="691"/>
      <c r="BAW42" s="691"/>
      <c r="BAX42" s="691"/>
      <c r="BAY42" s="201"/>
      <c r="BAZ42" s="202"/>
      <c r="BBA42" s="203"/>
      <c r="BBB42" s="203"/>
      <c r="BBC42" s="203"/>
      <c r="BBD42" s="691"/>
      <c r="BBE42" s="691"/>
      <c r="BBF42" s="200"/>
      <c r="BBG42" s="691"/>
      <c r="BBH42" s="691"/>
      <c r="BBI42" s="691"/>
      <c r="BBJ42" s="201"/>
      <c r="BBK42" s="202"/>
      <c r="BBL42" s="203"/>
      <c r="BBM42" s="203"/>
      <c r="BBN42" s="203"/>
      <c r="BBO42" s="691"/>
      <c r="BBP42" s="691"/>
      <c r="BBQ42" s="200"/>
      <c r="BBR42" s="691"/>
      <c r="BBS42" s="691"/>
      <c r="BBT42" s="691"/>
      <c r="BBU42" s="201"/>
      <c r="BBV42" s="202"/>
      <c r="BBW42" s="203"/>
      <c r="BBX42" s="203"/>
      <c r="BBY42" s="203"/>
      <c r="BBZ42" s="691"/>
      <c r="BCA42" s="691"/>
      <c r="BCB42" s="200"/>
      <c r="BCC42" s="691"/>
      <c r="BCD42" s="691"/>
      <c r="BCE42" s="691"/>
      <c r="BCF42" s="201"/>
      <c r="BCG42" s="202"/>
      <c r="BCH42" s="203"/>
      <c r="BCI42" s="203"/>
      <c r="BCJ42" s="203"/>
      <c r="BCK42" s="691"/>
      <c r="BCL42" s="691"/>
      <c r="BCM42" s="200"/>
      <c r="BCN42" s="691"/>
      <c r="BCO42" s="691"/>
      <c r="BCP42" s="691"/>
      <c r="BCQ42" s="201"/>
      <c r="BCR42" s="202"/>
      <c r="BCS42" s="203"/>
      <c r="BCT42" s="203"/>
      <c r="BCU42" s="203"/>
      <c r="BCV42" s="691"/>
      <c r="BCW42" s="691"/>
      <c r="BCX42" s="200"/>
      <c r="BCY42" s="691"/>
      <c r="BCZ42" s="691"/>
      <c r="BDA42" s="691"/>
      <c r="BDB42" s="201"/>
      <c r="BDC42" s="202"/>
      <c r="BDD42" s="203"/>
      <c r="BDE42" s="203"/>
      <c r="BDF42" s="203"/>
      <c r="BDG42" s="691"/>
      <c r="BDH42" s="691"/>
      <c r="BDI42" s="200"/>
      <c r="BDJ42" s="691"/>
      <c r="BDK42" s="691"/>
      <c r="BDL42" s="691"/>
      <c r="BDM42" s="201"/>
      <c r="BDN42" s="202"/>
      <c r="BDO42" s="203"/>
      <c r="BDP42" s="203"/>
      <c r="BDQ42" s="203"/>
      <c r="BDR42" s="691"/>
      <c r="BDS42" s="691"/>
      <c r="BDT42" s="200"/>
      <c r="BDU42" s="691"/>
      <c r="BDV42" s="691"/>
      <c r="BDW42" s="691"/>
      <c r="BDX42" s="201"/>
      <c r="BDY42" s="202"/>
      <c r="BDZ42" s="203"/>
      <c r="BEA42" s="203"/>
      <c r="BEB42" s="203"/>
      <c r="BEC42" s="691"/>
      <c r="BED42" s="691"/>
      <c r="BEE42" s="200"/>
      <c r="BEF42" s="691"/>
      <c r="BEG42" s="691"/>
      <c r="BEH42" s="691"/>
      <c r="BEI42" s="201"/>
      <c r="BEJ42" s="202"/>
      <c r="BEK42" s="203"/>
      <c r="BEL42" s="203"/>
      <c r="BEM42" s="203"/>
      <c r="BEN42" s="691"/>
      <c r="BEO42" s="691"/>
      <c r="BEP42" s="200"/>
      <c r="BEQ42" s="691"/>
      <c r="BER42" s="691"/>
      <c r="BES42" s="691"/>
      <c r="BET42" s="201"/>
      <c r="BEU42" s="202"/>
      <c r="BEV42" s="203"/>
      <c r="BEW42" s="203"/>
      <c r="BEX42" s="203"/>
      <c r="BEY42" s="691"/>
      <c r="BEZ42" s="691"/>
      <c r="BFA42" s="200"/>
      <c r="BFB42" s="691"/>
      <c r="BFC42" s="691"/>
      <c r="BFD42" s="691"/>
      <c r="BFE42" s="201"/>
      <c r="BFF42" s="202"/>
      <c r="BFG42" s="203"/>
      <c r="BFH42" s="203"/>
      <c r="BFI42" s="203"/>
      <c r="BFJ42" s="691"/>
      <c r="BFK42" s="691"/>
      <c r="BFL42" s="200"/>
      <c r="BFM42" s="691"/>
      <c r="BFN42" s="691"/>
      <c r="BFO42" s="691"/>
      <c r="BFP42" s="201"/>
      <c r="BFQ42" s="202"/>
      <c r="BFR42" s="203"/>
      <c r="BFS42" s="203"/>
      <c r="BFT42" s="203"/>
      <c r="BFU42" s="691"/>
      <c r="BFV42" s="691"/>
      <c r="BFW42" s="200"/>
      <c r="BFX42" s="691"/>
      <c r="BFY42" s="691"/>
      <c r="BFZ42" s="691"/>
      <c r="BGA42" s="201"/>
      <c r="BGB42" s="202"/>
      <c r="BGC42" s="203"/>
      <c r="BGD42" s="203"/>
      <c r="BGE42" s="203"/>
      <c r="BGF42" s="691"/>
      <c r="BGG42" s="691"/>
      <c r="BGH42" s="200"/>
      <c r="BGI42" s="691"/>
      <c r="BGJ42" s="691"/>
      <c r="BGK42" s="691"/>
      <c r="BGL42" s="201"/>
      <c r="BGM42" s="202"/>
      <c r="BGN42" s="203"/>
      <c r="BGO42" s="203"/>
      <c r="BGP42" s="203"/>
      <c r="BGQ42" s="691"/>
      <c r="BGR42" s="691"/>
      <c r="BGS42" s="200"/>
      <c r="BGT42" s="691"/>
      <c r="BGU42" s="691"/>
      <c r="BGV42" s="691"/>
      <c r="BGW42" s="201"/>
      <c r="BGX42" s="202"/>
      <c r="BGY42" s="203"/>
      <c r="BGZ42" s="203"/>
      <c r="BHA42" s="203"/>
      <c r="BHB42" s="691"/>
      <c r="BHC42" s="691"/>
      <c r="BHD42" s="200"/>
      <c r="BHE42" s="691"/>
      <c r="BHF42" s="691"/>
      <c r="BHG42" s="691"/>
      <c r="BHH42" s="201"/>
      <c r="BHI42" s="202"/>
      <c r="BHJ42" s="203"/>
      <c r="BHK42" s="203"/>
      <c r="BHL42" s="203"/>
      <c r="BHM42" s="691"/>
      <c r="BHN42" s="691"/>
      <c r="BHO42" s="200"/>
      <c r="BHP42" s="691"/>
      <c r="BHQ42" s="691"/>
      <c r="BHR42" s="691"/>
      <c r="BHS42" s="201"/>
      <c r="BHT42" s="202"/>
      <c r="BHU42" s="203"/>
      <c r="BHV42" s="203"/>
      <c r="BHW42" s="203"/>
      <c r="BHX42" s="691"/>
      <c r="BHY42" s="691"/>
      <c r="BHZ42" s="200"/>
      <c r="BIA42" s="691"/>
      <c r="BIB42" s="691"/>
      <c r="BIC42" s="691"/>
      <c r="BID42" s="201"/>
      <c r="BIE42" s="202"/>
      <c r="BIF42" s="203"/>
      <c r="BIG42" s="203"/>
      <c r="BIH42" s="203"/>
      <c r="BII42" s="691"/>
      <c r="BIJ42" s="691"/>
      <c r="BIK42" s="200"/>
      <c r="BIL42" s="691"/>
      <c r="BIM42" s="691"/>
      <c r="BIN42" s="691"/>
      <c r="BIO42" s="201"/>
      <c r="BIP42" s="202"/>
      <c r="BIQ42" s="203"/>
      <c r="BIR42" s="203"/>
      <c r="BIS42" s="203"/>
      <c r="BIT42" s="691"/>
      <c r="BIU42" s="691"/>
      <c r="BIV42" s="200"/>
      <c r="BIW42" s="691"/>
      <c r="BIX42" s="691"/>
      <c r="BIY42" s="691"/>
      <c r="BIZ42" s="201"/>
      <c r="BJA42" s="202"/>
      <c r="BJB42" s="203"/>
      <c r="BJC42" s="203"/>
      <c r="BJD42" s="203"/>
      <c r="BJE42" s="691"/>
      <c r="BJF42" s="691"/>
      <c r="BJG42" s="200"/>
      <c r="BJH42" s="691"/>
      <c r="BJI42" s="691"/>
      <c r="BJJ42" s="691"/>
      <c r="BJK42" s="201"/>
      <c r="BJL42" s="202"/>
      <c r="BJM42" s="203"/>
      <c r="BJN42" s="203"/>
      <c r="BJO42" s="203"/>
      <c r="BJP42" s="691"/>
      <c r="BJQ42" s="691"/>
      <c r="BJR42" s="200"/>
      <c r="BJS42" s="691"/>
      <c r="BJT42" s="691"/>
      <c r="BJU42" s="691"/>
      <c r="BJV42" s="201"/>
      <c r="BJW42" s="202"/>
      <c r="BJX42" s="203"/>
      <c r="BJY42" s="203"/>
      <c r="BJZ42" s="203"/>
      <c r="BKA42" s="691"/>
      <c r="BKB42" s="691"/>
      <c r="BKC42" s="200"/>
      <c r="BKD42" s="691"/>
      <c r="BKE42" s="691"/>
      <c r="BKF42" s="691"/>
      <c r="BKG42" s="201"/>
      <c r="BKH42" s="202"/>
      <c r="BKI42" s="203"/>
      <c r="BKJ42" s="203"/>
      <c r="BKK42" s="203"/>
      <c r="BKL42" s="691"/>
      <c r="BKM42" s="691"/>
      <c r="BKN42" s="200"/>
      <c r="BKO42" s="691"/>
      <c r="BKP42" s="691"/>
      <c r="BKQ42" s="691"/>
      <c r="BKR42" s="201"/>
      <c r="BKS42" s="202"/>
      <c r="BKT42" s="203"/>
      <c r="BKU42" s="203"/>
      <c r="BKV42" s="203"/>
      <c r="BKW42" s="691"/>
      <c r="BKX42" s="691"/>
      <c r="BKY42" s="200"/>
      <c r="BKZ42" s="691"/>
      <c r="BLA42" s="691"/>
      <c r="BLB42" s="691"/>
      <c r="BLC42" s="201"/>
      <c r="BLD42" s="202"/>
      <c r="BLE42" s="203"/>
      <c r="BLF42" s="203"/>
      <c r="BLG42" s="203"/>
      <c r="BLH42" s="691"/>
      <c r="BLI42" s="691"/>
      <c r="BLJ42" s="200"/>
      <c r="BLK42" s="691"/>
      <c r="BLL42" s="691"/>
      <c r="BLM42" s="691"/>
      <c r="BLN42" s="201"/>
      <c r="BLO42" s="202"/>
      <c r="BLP42" s="203"/>
      <c r="BLQ42" s="203"/>
      <c r="BLR42" s="203"/>
      <c r="BLS42" s="691"/>
      <c r="BLT42" s="691"/>
      <c r="BLU42" s="200"/>
      <c r="BLV42" s="691"/>
      <c r="BLW42" s="691"/>
      <c r="BLX42" s="691"/>
      <c r="BLY42" s="201"/>
      <c r="BLZ42" s="202"/>
      <c r="BMA42" s="203"/>
      <c r="BMB42" s="203"/>
      <c r="BMC42" s="203"/>
      <c r="BMD42" s="691"/>
      <c r="BME42" s="691"/>
      <c r="BMF42" s="200"/>
      <c r="BMG42" s="691"/>
      <c r="BMH42" s="691"/>
      <c r="BMI42" s="691"/>
      <c r="BMJ42" s="201"/>
      <c r="BMK42" s="202"/>
      <c r="BML42" s="203"/>
      <c r="BMM42" s="203"/>
      <c r="BMN42" s="203"/>
      <c r="BMO42" s="691"/>
      <c r="BMP42" s="691"/>
      <c r="BMQ42" s="200"/>
      <c r="BMR42" s="691"/>
      <c r="BMS42" s="691"/>
      <c r="BMT42" s="691"/>
      <c r="BMU42" s="201"/>
      <c r="BMV42" s="202"/>
      <c r="BMW42" s="203"/>
      <c r="BMX42" s="203"/>
      <c r="BMY42" s="203"/>
      <c r="BMZ42" s="691"/>
      <c r="BNA42" s="691"/>
      <c r="BNB42" s="200"/>
      <c r="BNC42" s="691"/>
      <c r="BND42" s="691"/>
      <c r="BNE42" s="691"/>
      <c r="BNF42" s="201"/>
      <c r="BNG42" s="202"/>
      <c r="BNH42" s="203"/>
      <c r="BNI42" s="203"/>
      <c r="BNJ42" s="203"/>
      <c r="BNK42" s="691"/>
      <c r="BNL42" s="691"/>
      <c r="BNM42" s="200"/>
      <c r="BNN42" s="691"/>
      <c r="BNO42" s="691"/>
      <c r="BNP42" s="691"/>
      <c r="BNQ42" s="201"/>
      <c r="BNR42" s="202"/>
      <c r="BNS42" s="203"/>
      <c r="BNT42" s="203"/>
      <c r="BNU42" s="203"/>
      <c r="BNV42" s="691"/>
      <c r="BNW42" s="691"/>
      <c r="BNX42" s="200"/>
      <c r="BNY42" s="691"/>
      <c r="BNZ42" s="691"/>
      <c r="BOA42" s="691"/>
      <c r="BOB42" s="201"/>
      <c r="BOC42" s="202"/>
      <c r="BOD42" s="203"/>
      <c r="BOE42" s="203"/>
      <c r="BOF42" s="203"/>
      <c r="BOG42" s="691"/>
      <c r="BOH42" s="691"/>
      <c r="BOI42" s="200"/>
      <c r="BOJ42" s="691"/>
      <c r="BOK42" s="691"/>
      <c r="BOL42" s="691"/>
      <c r="BOM42" s="201"/>
      <c r="BON42" s="202"/>
      <c r="BOO42" s="203"/>
      <c r="BOP42" s="203"/>
      <c r="BOQ42" s="203"/>
      <c r="BOR42" s="691"/>
      <c r="BOS42" s="691"/>
      <c r="BOT42" s="200"/>
      <c r="BOU42" s="691"/>
      <c r="BOV42" s="691"/>
      <c r="BOW42" s="691"/>
      <c r="BOX42" s="201"/>
      <c r="BOY42" s="202"/>
      <c r="BOZ42" s="203"/>
      <c r="BPA42" s="203"/>
      <c r="BPB42" s="203"/>
      <c r="BPC42" s="691"/>
      <c r="BPD42" s="691"/>
      <c r="BPE42" s="200"/>
      <c r="BPF42" s="691"/>
      <c r="BPG42" s="691"/>
      <c r="BPH42" s="691"/>
      <c r="BPI42" s="201"/>
      <c r="BPJ42" s="202"/>
      <c r="BPK42" s="203"/>
      <c r="BPL42" s="203"/>
      <c r="BPM42" s="203"/>
      <c r="BPN42" s="691"/>
      <c r="BPO42" s="691"/>
      <c r="BPP42" s="200"/>
      <c r="BPQ42" s="691"/>
      <c r="BPR42" s="691"/>
      <c r="BPS42" s="691"/>
      <c r="BPT42" s="201"/>
      <c r="BPU42" s="202"/>
      <c r="BPV42" s="203"/>
      <c r="BPW42" s="203"/>
      <c r="BPX42" s="203"/>
      <c r="BPY42" s="691"/>
      <c r="BPZ42" s="691"/>
      <c r="BQA42" s="200"/>
      <c r="BQB42" s="691"/>
      <c r="BQC42" s="691"/>
      <c r="BQD42" s="691"/>
      <c r="BQE42" s="201"/>
      <c r="BQF42" s="202"/>
      <c r="BQG42" s="203"/>
      <c r="BQH42" s="203"/>
      <c r="BQI42" s="203"/>
      <c r="BQJ42" s="691"/>
      <c r="BQK42" s="691"/>
      <c r="BQL42" s="200"/>
      <c r="BQM42" s="691"/>
      <c r="BQN42" s="691"/>
      <c r="BQO42" s="691"/>
      <c r="BQP42" s="201"/>
      <c r="BQQ42" s="202"/>
      <c r="BQR42" s="203"/>
      <c r="BQS42" s="203"/>
      <c r="BQT42" s="203"/>
      <c r="BQU42" s="691"/>
      <c r="BQV42" s="691"/>
      <c r="BQW42" s="200"/>
      <c r="BQX42" s="691"/>
      <c r="BQY42" s="691"/>
      <c r="BQZ42" s="691"/>
      <c r="BRA42" s="201"/>
      <c r="BRB42" s="202"/>
      <c r="BRC42" s="203"/>
      <c r="BRD42" s="203"/>
      <c r="BRE42" s="203"/>
      <c r="BRF42" s="691"/>
      <c r="BRG42" s="691"/>
      <c r="BRH42" s="200"/>
      <c r="BRI42" s="691"/>
      <c r="BRJ42" s="691"/>
      <c r="BRK42" s="691"/>
      <c r="BRL42" s="201"/>
      <c r="BRM42" s="202"/>
      <c r="BRN42" s="203"/>
      <c r="BRO42" s="203"/>
      <c r="BRP42" s="203"/>
      <c r="BRQ42" s="691"/>
      <c r="BRR42" s="691"/>
      <c r="BRS42" s="200"/>
      <c r="BRT42" s="691"/>
      <c r="BRU42" s="691"/>
      <c r="BRV42" s="691"/>
      <c r="BRW42" s="201"/>
      <c r="BRX42" s="202"/>
      <c r="BRY42" s="203"/>
      <c r="BRZ42" s="203"/>
      <c r="BSA42" s="203"/>
      <c r="BSB42" s="691"/>
      <c r="BSC42" s="691"/>
      <c r="BSD42" s="200"/>
      <c r="BSE42" s="691"/>
      <c r="BSF42" s="691"/>
      <c r="BSG42" s="691"/>
      <c r="BSH42" s="201"/>
      <c r="BSI42" s="202"/>
      <c r="BSJ42" s="203"/>
      <c r="BSK42" s="203"/>
      <c r="BSL42" s="203"/>
      <c r="BSM42" s="691"/>
      <c r="BSN42" s="691"/>
      <c r="BSO42" s="200"/>
      <c r="BSP42" s="691"/>
      <c r="BSQ42" s="691"/>
      <c r="BSR42" s="691"/>
      <c r="BSS42" s="201"/>
      <c r="BST42" s="202"/>
      <c r="BSU42" s="203"/>
      <c r="BSV42" s="203"/>
      <c r="BSW42" s="203"/>
      <c r="BSX42" s="691"/>
      <c r="BSY42" s="691"/>
      <c r="BSZ42" s="200"/>
      <c r="BTA42" s="691"/>
      <c r="BTB42" s="691"/>
      <c r="BTC42" s="691"/>
      <c r="BTD42" s="201"/>
      <c r="BTE42" s="202"/>
      <c r="BTF42" s="203"/>
      <c r="BTG42" s="203"/>
      <c r="BTH42" s="203"/>
      <c r="BTI42" s="691"/>
      <c r="BTJ42" s="691"/>
      <c r="BTK42" s="200"/>
      <c r="BTL42" s="691"/>
      <c r="BTM42" s="691"/>
      <c r="BTN42" s="691"/>
      <c r="BTO42" s="201"/>
      <c r="BTP42" s="202"/>
      <c r="BTQ42" s="203"/>
      <c r="BTR42" s="203"/>
      <c r="BTS42" s="203"/>
      <c r="BTT42" s="691"/>
      <c r="BTU42" s="691"/>
      <c r="BTV42" s="200"/>
      <c r="BTW42" s="691"/>
      <c r="BTX42" s="691"/>
      <c r="BTY42" s="691"/>
      <c r="BTZ42" s="201"/>
      <c r="BUA42" s="202"/>
      <c r="BUB42" s="203"/>
      <c r="BUC42" s="203"/>
      <c r="BUD42" s="203"/>
      <c r="BUE42" s="691"/>
      <c r="BUF42" s="691"/>
      <c r="BUG42" s="200"/>
      <c r="BUH42" s="691"/>
      <c r="BUI42" s="691"/>
      <c r="BUJ42" s="691"/>
      <c r="BUK42" s="201"/>
      <c r="BUL42" s="202"/>
      <c r="BUM42" s="203"/>
      <c r="BUN42" s="203"/>
      <c r="BUO42" s="203"/>
      <c r="BUP42" s="691"/>
      <c r="BUQ42" s="691"/>
      <c r="BUR42" s="200"/>
      <c r="BUS42" s="691"/>
      <c r="BUT42" s="691"/>
      <c r="BUU42" s="691"/>
      <c r="BUV42" s="201"/>
      <c r="BUW42" s="202"/>
      <c r="BUX42" s="203"/>
      <c r="BUY42" s="203"/>
      <c r="BUZ42" s="203"/>
      <c r="BVA42" s="691"/>
      <c r="BVB42" s="691"/>
      <c r="BVC42" s="200"/>
      <c r="BVD42" s="691"/>
      <c r="BVE42" s="691"/>
      <c r="BVF42" s="691"/>
      <c r="BVG42" s="201"/>
      <c r="BVH42" s="202"/>
      <c r="BVI42" s="203"/>
      <c r="BVJ42" s="203"/>
      <c r="BVK42" s="203"/>
      <c r="BVL42" s="691"/>
      <c r="BVM42" s="691"/>
      <c r="BVN42" s="200"/>
      <c r="BVO42" s="691"/>
      <c r="BVP42" s="691"/>
      <c r="BVQ42" s="691"/>
      <c r="BVR42" s="201"/>
      <c r="BVS42" s="202"/>
      <c r="BVT42" s="203"/>
      <c r="BVU42" s="203"/>
      <c r="BVV42" s="203"/>
      <c r="BVW42" s="691"/>
      <c r="BVX42" s="691"/>
      <c r="BVY42" s="200"/>
      <c r="BVZ42" s="691"/>
      <c r="BWA42" s="691"/>
      <c r="BWB42" s="691"/>
      <c r="BWC42" s="201"/>
      <c r="BWD42" s="202"/>
      <c r="BWE42" s="203"/>
      <c r="BWF42" s="203"/>
      <c r="BWG42" s="203"/>
      <c r="BWH42" s="691"/>
      <c r="BWI42" s="691"/>
      <c r="BWJ42" s="200"/>
      <c r="BWK42" s="691"/>
      <c r="BWL42" s="691"/>
      <c r="BWM42" s="691"/>
      <c r="BWN42" s="201"/>
      <c r="BWO42" s="202"/>
      <c r="BWP42" s="203"/>
      <c r="BWQ42" s="203"/>
      <c r="BWR42" s="203"/>
      <c r="BWS42" s="691"/>
      <c r="BWT42" s="691"/>
      <c r="BWU42" s="200"/>
      <c r="BWV42" s="691"/>
      <c r="BWW42" s="691"/>
      <c r="BWX42" s="691"/>
      <c r="BWY42" s="201"/>
      <c r="BWZ42" s="202"/>
      <c r="BXA42" s="203"/>
      <c r="BXB42" s="203"/>
      <c r="BXC42" s="203"/>
      <c r="BXD42" s="691"/>
      <c r="BXE42" s="691"/>
      <c r="BXF42" s="200"/>
      <c r="BXG42" s="691"/>
      <c r="BXH42" s="691"/>
      <c r="BXI42" s="691"/>
      <c r="BXJ42" s="201"/>
      <c r="BXK42" s="202"/>
      <c r="BXL42" s="203"/>
      <c r="BXM42" s="203"/>
      <c r="BXN42" s="203"/>
      <c r="BXO42" s="691"/>
      <c r="BXP42" s="691"/>
      <c r="BXQ42" s="200"/>
      <c r="BXR42" s="691"/>
      <c r="BXS42" s="691"/>
      <c r="BXT42" s="691"/>
      <c r="BXU42" s="201"/>
      <c r="BXV42" s="202"/>
      <c r="BXW42" s="203"/>
      <c r="BXX42" s="203"/>
      <c r="BXY42" s="203"/>
      <c r="BXZ42" s="691"/>
      <c r="BYA42" s="691"/>
      <c r="BYB42" s="200"/>
      <c r="BYC42" s="691"/>
      <c r="BYD42" s="691"/>
      <c r="BYE42" s="691"/>
      <c r="BYF42" s="201"/>
      <c r="BYG42" s="202"/>
      <c r="BYH42" s="203"/>
      <c r="BYI42" s="203"/>
      <c r="BYJ42" s="203"/>
      <c r="BYK42" s="691"/>
      <c r="BYL42" s="691"/>
      <c r="BYM42" s="200"/>
      <c r="BYN42" s="691"/>
      <c r="BYO42" s="691"/>
      <c r="BYP42" s="691"/>
      <c r="BYQ42" s="201"/>
      <c r="BYR42" s="202"/>
      <c r="BYS42" s="203"/>
      <c r="BYT42" s="203"/>
      <c r="BYU42" s="203"/>
      <c r="BYV42" s="691"/>
      <c r="BYW42" s="691"/>
      <c r="BYX42" s="200"/>
      <c r="BYY42" s="691"/>
      <c r="BYZ42" s="691"/>
      <c r="BZA42" s="691"/>
      <c r="BZB42" s="201"/>
      <c r="BZC42" s="202"/>
      <c r="BZD42" s="203"/>
      <c r="BZE42" s="203"/>
      <c r="BZF42" s="203"/>
      <c r="BZG42" s="691"/>
      <c r="BZH42" s="691"/>
      <c r="BZI42" s="200"/>
      <c r="BZJ42" s="691"/>
      <c r="BZK42" s="691"/>
      <c r="BZL42" s="691"/>
      <c r="BZM42" s="201"/>
      <c r="BZN42" s="202"/>
      <c r="BZO42" s="203"/>
      <c r="BZP42" s="203"/>
      <c r="BZQ42" s="203"/>
      <c r="BZR42" s="691"/>
      <c r="BZS42" s="691"/>
      <c r="BZT42" s="200"/>
      <c r="BZU42" s="691"/>
      <c r="BZV42" s="691"/>
      <c r="BZW42" s="691"/>
      <c r="BZX42" s="201"/>
      <c r="BZY42" s="202"/>
      <c r="BZZ42" s="203"/>
      <c r="CAA42" s="203"/>
      <c r="CAB42" s="203"/>
      <c r="CAC42" s="691"/>
      <c r="CAD42" s="691"/>
      <c r="CAE42" s="200"/>
      <c r="CAF42" s="691"/>
      <c r="CAG42" s="691"/>
      <c r="CAH42" s="691"/>
      <c r="CAI42" s="201"/>
      <c r="CAJ42" s="202"/>
      <c r="CAK42" s="203"/>
      <c r="CAL42" s="203"/>
      <c r="CAM42" s="203"/>
      <c r="CAN42" s="691"/>
      <c r="CAO42" s="691"/>
      <c r="CAP42" s="200"/>
      <c r="CAQ42" s="691"/>
      <c r="CAR42" s="691"/>
      <c r="CAS42" s="691"/>
      <c r="CAT42" s="201"/>
      <c r="CAU42" s="202"/>
      <c r="CAV42" s="203"/>
      <c r="CAW42" s="203"/>
      <c r="CAX42" s="203"/>
      <c r="CAY42" s="691"/>
      <c r="CAZ42" s="691"/>
      <c r="CBA42" s="200"/>
      <c r="CBB42" s="691"/>
      <c r="CBC42" s="691"/>
      <c r="CBD42" s="691"/>
      <c r="CBE42" s="201"/>
      <c r="CBF42" s="202"/>
      <c r="CBG42" s="203"/>
      <c r="CBH42" s="203"/>
      <c r="CBI42" s="203"/>
      <c r="CBJ42" s="691"/>
      <c r="CBK42" s="691"/>
      <c r="CBL42" s="200"/>
      <c r="CBM42" s="691"/>
      <c r="CBN42" s="691"/>
      <c r="CBO42" s="691"/>
      <c r="CBP42" s="201"/>
      <c r="CBQ42" s="202"/>
      <c r="CBR42" s="203"/>
      <c r="CBS42" s="203"/>
      <c r="CBT42" s="203"/>
      <c r="CBU42" s="691"/>
      <c r="CBV42" s="691"/>
      <c r="CBW42" s="200"/>
      <c r="CBX42" s="691"/>
      <c r="CBY42" s="691"/>
      <c r="CBZ42" s="691"/>
      <c r="CCA42" s="201"/>
      <c r="CCB42" s="202"/>
      <c r="CCC42" s="203"/>
      <c r="CCD42" s="203"/>
      <c r="CCE42" s="203"/>
      <c r="CCF42" s="691"/>
      <c r="CCG42" s="691"/>
      <c r="CCH42" s="200"/>
      <c r="CCI42" s="691"/>
      <c r="CCJ42" s="691"/>
      <c r="CCK42" s="691"/>
      <c r="CCL42" s="201"/>
      <c r="CCM42" s="202"/>
      <c r="CCN42" s="203"/>
      <c r="CCO42" s="203"/>
      <c r="CCP42" s="203"/>
      <c r="CCQ42" s="691"/>
      <c r="CCR42" s="691"/>
      <c r="CCS42" s="200"/>
      <c r="CCT42" s="691"/>
      <c r="CCU42" s="691"/>
      <c r="CCV42" s="691"/>
      <c r="CCW42" s="201"/>
      <c r="CCX42" s="202"/>
      <c r="CCY42" s="203"/>
      <c r="CCZ42" s="203"/>
      <c r="CDA42" s="203"/>
      <c r="CDB42" s="691"/>
      <c r="CDC42" s="691"/>
      <c r="CDD42" s="200"/>
      <c r="CDE42" s="691"/>
      <c r="CDF42" s="691"/>
      <c r="CDG42" s="691"/>
      <c r="CDH42" s="201"/>
      <c r="CDI42" s="202"/>
      <c r="CDJ42" s="203"/>
      <c r="CDK42" s="203"/>
      <c r="CDL42" s="203"/>
      <c r="CDM42" s="691"/>
      <c r="CDN42" s="691"/>
      <c r="CDO42" s="200"/>
      <c r="CDP42" s="691"/>
      <c r="CDQ42" s="691"/>
      <c r="CDR42" s="691"/>
      <c r="CDS42" s="201"/>
      <c r="CDT42" s="202"/>
      <c r="CDU42" s="203"/>
      <c r="CDV42" s="203"/>
      <c r="CDW42" s="203"/>
      <c r="CDX42" s="691"/>
      <c r="CDY42" s="691"/>
      <c r="CDZ42" s="200"/>
      <c r="CEA42" s="691"/>
      <c r="CEB42" s="691"/>
      <c r="CEC42" s="691"/>
      <c r="CED42" s="201"/>
      <c r="CEE42" s="202"/>
      <c r="CEF42" s="203"/>
      <c r="CEG42" s="203"/>
      <c r="CEH42" s="203"/>
      <c r="CEI42" s="691"/>
      <c r="CEJ42" s="691"/>
      <c r="CEK42" s="200"/>
      <c r="CEL42" s="691"/>
      <c r="CEM42" s="691"/>
      <c r="CEN42" s="691"/>
      <c r="CEO42" s="201"/>
      <c r="CEP42" s="202"/>
      <c r="CEQ42" s="203"/>
      <c r="CER42" s="203"/>
      <c r="CES42" s="203"/>
      <c r="CET42" s="691"/>
      <c r="CEU42" s="691"/>
      <c r="CEV42" s="200"/>
      <c r="CEW42" s="691"/>
      <c r="CEX42" s="691"/>
      <c r="CEY42" s="691"/>
      <c r="CEZ42" s="201"/>
      <c r="CFA42" s="202"/>
      <c r="CFB42" s="203"/>
      <c r="CFC42" s="203"/>
      <c r="CFD42" s="203"/>
      <c r="CFE42" s="691"/>
      <c r="CFF42" s="691"/>
      <c r="CFG42" s="200"/>
      <c r="CFH42" s="691"/>
      <c r="CFI42" s="691"/>
      <c r="CFJ42" s="691"/>
      <c r="CFK42" s="201"/>
      <c r="CFL42" s="202"/>
      <c r="CFM42" s="203"/>
      <c r="CFN42" s="203"/>
      <c r="CFO42" s="203"/>
      <c r="CFP42" s="691"/>
      <c r="CFQ42" s="691"/>
      <c r="CFR42" s="200"/>
      <c r="CFS42" s="691"/>
      <c r="CFT42" s="691"/>
      <c r="CFU42" s="691"/>
      <c r="CFV42" s="201"/>
      <c r="CFW42" s="202"/>
      <c r="CFX42" s="203"/>
      <c r="CFY42" s="203"/>
      <c r="CFZ42" s="203"/>
      <c r="CGA42" s="691"/>
      <c r="CGB42" s="691"/>
      <c r="CGC42" s="200"/>
      <c r="CGD42" s="691"/>
      <c r="CGE42" s="691"/>
      <c r="CGF42" s="691"/>
      <c r="CGG42" s="201"/>
      <c r="CGH42" s="202"/>
      <c r="CGI42" s="203"/>
      <c r="CGJ42" s="203"/>
      <c r="CGK42" s="203"/>
      <c r="CGL42" s="691"/>
      <c r="CGM42" s="691"/>
      <c r="CGN42" s="200"/>
      <c r="CGO42" s="691"/>
      <c r="CGP42" s="691"/>
      <c r="CGQ42" s="691"/>
      <c r="CGR42" s="201"/>
      <c r="CGS42" s="202"/>
      <c r="CGT42" s="203"/>
      <c r="CGU42" s="203"/>
      <c r="CGV42" s="203"/>
      <c r="CGW42" s="691"/>
      <c r="CGX42" s="691"/>
      <c r="CGY42" s="200"/>
      <c r="CGZ42" s="691"/>
      <c r="CHA42" s="691"/>
      <c r="CHB42" s="691"/>
      <c r="CHC42" s="201"/>
      <c r="CHD42" s="202"/>
      <c r="CHE42" s="203"/>
      <c r="CHF42" s="203"/>
      <c r="CHG42" s="203"/>
      <c r="CHH42" s="691"/>
      <c r="CHI42" s="691"/>
      <c r="CHJ42" s="200"/>
      <c r="CHK42" s="691"/>
      <c r="CHL42" s="691"/>
      <c r="CHM42" s="691"/>
      <c r="CHN42" s="201"/>
      <c r="CHO42" s="202"/>
      <c r="CHP42" s="203"/>
      <c r="CHQ42" s="203"/>
      <c r="CHR42" s="203"/>
      <c r="CHS42" s="691"/>
      <c r="CHT42" s="691"/>
      <c r="CHU42" s="200"/>
      <c r="CHV42" s="691"/>
      <c r="CHW42" s="691"/>
      <c r="CHX42" s="691"/>
      <c r="CHY42" s="201"/>
      <c r="CHZ42" s="202"/>
      <c r="CIA42" s="203"/>
      <c r="CIB42" s="203"/>
      <c r="CIC42" s="203"/>
      <c r="CID42" s="691"/>
      <c r="CIE42" s="691"/>
      <c r="CIF42" s="200"/>
      <c r="CIG42" s="691"/>
      <c r="CIH42" s="691"/>
      <c r="CII42" s="691"/>
      <c r="CIJ42" s="201"/>
      <c r="CIK42" s="202"/>
      <c r="CIL42" s="203"/>
      <c r="CIM42" s="203"/>
      <c r="CIN42" s="203"/>
      <c r="CIO42" s="691"/>
      <c r="CIP42" s="691"/>
      <c r="CIQ42" s="200"/>
      <c r="CIR42" s="691"/>
      <c r="CIS42" s="691"/>
      <c r="CIT42" s="691"/>
      <c r="CIU42" s="201"/>
      <c r="CIV42" s="202"/>
      <c r="CIW42" s="203"/>
      <c r="CIX42" s="203"/>
      <c r="CIY42" s="203"/>
      <c r="CIZ42" s="691"/>
      <c r="CJA42" s="691"/>
      <c r="CJB42" s="200"/>
      <c r="CJC42" s="691"/>
      <c r="CJD42" s="691"/>
      <c r="CJE42" s="691"/>
      <c r="CJF42" s="201"/>
      <c r="CJG42" s="202"/>
      <c r="CJH42" s="203"/>
      <c r="CJI42" s="203"/>
      <c r="CJJ42" s="203"/>
      <c r="CJK42" s="691"/>
      <c r="CJL42" s="691"/>
      <c r="CJM42" s="200"/>
      <c r="CJN42" s="691"/>
      <c r="CJO42" s="691"/>
      <c r="CJP42" s="691"/>
      <c r="CJQ42" s="201"/>
      <c r="CJR42" s="202"/>
      <c r="CJS42" s="203"/>
      <c r="CJT42" s="203"/>
      <c r="CJU42" s="203"/>
      <c r="CJV42" s="691"/>
      <c r="CJW42" s="691"/>
      <c r="CJX42" s="200"/>
      <c r="CJY42" s="691"/>
      <c r="CJZ42" s="691"/>
      <c r="CKA42" s="691"/>
      <c r="CKB42" s="201"/>
      <c r="CKC42" s="202"/>
      <c r="CKD42" s="203"/>
      <c r="CKE42" s="203"/>
      <c r="CKF42" s="203"/>
      <c r="CKG42" s="691"/>
      <c r="CKH42" s="691"/>
      <c r="CKI42" s="200"/>
      <c r="CKJ42" s="691"/>
      <c r="CKK42" s="691"/>
      <c r="CKL42" s="691"/>
      <c r="CKM42" s="201"/>
      <c r="CKN42" s="202"/>
      <c r="CKO42" s="203"/>
      <c r="CKP42" s="203"/>
      <c r="CKQ42" s="203"/>
      <c r="CKR42" s="691"/>
      <c r="CKS42" s="691"/>
      <c r="CKT42" s="200"/>
      <c r="CKU42" s="691"/>
      <c r="CKV42" s="691"/>
      <c r="CKW42" s="691"/>
      <c r="CKX42" s="201"/>
      <c r="CKY42" s="202"/>
      <c r="CKZ42" s="203"/>
      <c r="CLA42" s="203"/>
      <c r="CLB42" s="203"/>
      <c r="CLC42" s="691"/>
      <c r="CLD42" s="691"/>
      <c r="CLE42" s="200"/>
      <c r="CLF42" s="691"/>
      <c r="CLG42" s="691"/>
      <c r="CLH42" s="691"/>
      <c r="CLI42" s="201"/>
      <c r="CLJ42" s="202"/>
      <c r="CLK42" s="203"/>
      <c r="CLL42" s="203"/>
      <c r="CLM42" s="203"/>
      <c r="CLN42" s="691"/>
      <c r="CLO42" s="691"/>
      <c r="CLP42" s="200"/>
      <c r="CLQ42" s="691"/>
      <c r="CLR42" s="691"/>
      <c r="CLS42" s="691"/>
      <c r="CLT42" s="201"/>
      <c r="CLU42" s="202"/>
      <c r="CLV42" s="203"/>
      <c r="CLW42" s="203"/>
      <c r="CLX42" s="203"/>
      <c r="CLY42" s="691"/>
      <c r="CLZ42" s="691"/>
      <c r="CMA42" s="200"/>
      <c r="CMB42" s="691"/>
      <c r="CMC42" s="691"/>
      <c r="CMD42" s="691"/>
      <c r="CME42" s="201"/>
      <c r="CMF42" s="202"/>
      <c r="CMG42" s="203"/>
      <c r="CMH42" s="203"/>
      <c r="CMI42" s="203"/>
      <c r="CMJ42" s="691"/>
      <c r="CMK42" s="691"/>
      <c r="CML42" s="200"/>
      <c r="CMM42" s="691"/>
      <c r="CMN42" s="691"/>
      <c r="CMO42" s="691"/>
      <c r="CMP42" s="201"/>
      <c r="CMQ42" s="202"/>
      <c r="CMR42" s="203"/>
      <c r="CMS42" s="203"/>
      <c r="CMT42" s="203"/>
      <c r="CMU42" s="691"/>
      <c r="CMV42" s="691"/>
      <c r="CMW42" s="200"/>
      <c r="CMX42" s="691"/>
      <c r="CMY42" s="691"/>
      <c r="CMZ42" s="691"/>
      <c r="CNA42" s="201"/>
      <c r="CNB42" s="202"/>
      <c r="CNC42" s="203"/>
      <c r="CND42" s="203"/>
      <c r="CNE42" s="203"/>
      <c r="CNF42" s="691"/>
      <c r="CNG42" s="691"/>
      <c r="CNH42" s="200"/>
      <c r="CNI42" s="691"/>
      <c r="CNJ42" s="691"/>
      <c r="CNK42" s="691"/>
      <c r="CNL42" s="201"/>
      <c r="CNM42" s="202"/>
      <c r="CNN42" s="203"/>
      <c r="CNO42" s="203"/>
      <c r="CNP42" s="203"/>
      <c r="CNQ42" s="691"/>
      <c r="CNR42" s="691"/>
      <c r="CNS42" s="200"/>
      <c r="CNT42" s="691"/>
      <c r="CNU42" s="691"/>
      <c r="CNV42" s="691"/>
      <c r="CNW42" s="201"/>
      <c r="CNX42" s="202"/>
      <c r="CNY42" s="203"/>
      <c r="CNZ42" s="203"/>
      <c r="COA42" s="203"/>
      <c r="COB42" s="691"/>
      <c r="COC42" s="691"/>
      <c r="COD42" s="200"/>
      <c r="COE42" s="691"/>
      <c r="COF42" s="691"/>
      <c r="COG42" s="691"/>
      <c r="COH42" s="201"/>
      <c r="COI42" s="202"/>
      <c r="COJ42" s="203"/>
      <c r="COK42" s="203"/>
      <c r="COL42" s="203"/>
      <c r="COM42" s="691"/>
      <c r="CON42" s="691"/>
      <c r="COO42" s="200"/>
      <c r="COP42" s="691"/>
      <c r="COQ42" s="691"/>
      <c r="COR42" s="691"/>
      <c r="COS42" s="201"/>
      <c r="COT42" s="202"/>
      <c r="COU42" s="203"/>
      <c r="COV42" s="203"/>
      <c r="COW42" s="203"/>
      <c r="COX42" s="691"/>
      <c r="COY42" s="691"/>
      <c r="COZ42" s="200"/>
      <c r="CPA42" s="691"/>
      <c r="CPB42" s="691"/>
      <c r="CPC42" s="691"/>
      <c r="CPD42" s="201"/>
      <c r="CPE42" s="202"/>
      <c r="CPF42" s="203"/>
      <c r="CPG42" s="203"/>
      <c r="CPH42" s="203"/>
      <c r="CPI42" s="691"/>
      <c r="CPJ42" s="691"/>
      <c r="CPK42" s="200"/>
      <c r="CPL42" s="691"/>
      <c r="CPM42" s="691"/>
      <c r="CPN42" s="691"/>
      <c r="CPO42" s="201"/>
      <c r="CPP42" s="202"/>
      <c r="CPQ42" s="203"/>
      <c r="CPR42" s="203"/>
      <c r="CPS42" s="203"/>
      <c r="CPT42" s="691"/>
      <c r="CPU42" s="691"/>
      <c r="CPV42" s="200"/>
      <c r="CPW42" s="691"/>
      <c r="CPX42" s="691"/>
      <c r="CPY42" s="691"/>
      <c r="CPZ42" s="201"/>
      <c r="CQA42" s="202"/>
      <c r="CQB42" s="203"/>
      <c r="CQC42" s="203"/>
      <c r="CQD42" s="203"/>
      <c r="CQE42" s="691"/>
      <c r="CQF42" s="691"/>
      <c r="CQG42" s="200"/>
      <c r="CQH42" s="691"/>
      <c r="CQI42" s="691"/>
      <c r="CQJ42" s="691"/>
      <c r="CQK42" s="201"/>
      <c r="CQL42" s="202"/>
      <c r="CQM42" s="203"/>
      <c r="CQN42" s="203"/>
      <c r="CQO42" s="203"/>
      <c r="CQP42" s="691"/>
      <c r="CQQ42" s="691"/>
      <c r="CQR42" s="200"/>
      <c r="CQS42" s="691"/>
      <c r="CQT42" s="691"/>
      <c r="CQU42" s="691"/>
      <c r="CQV42" s="201"/>
      <c r="CQW42" s="202"/>
      <c r="CQX42" s="203"/>
      <c r="CQY42" s="203"/>
      <c r="CQZ42" s="203"/>
      <c r="CRA42" s="691"/>
      <c r="CRB42" s="691"/>
      <c r="CRC42" s="200"/>
      <c r="CRD42" s="691"/>
      <c r="CRE42" s="691"/>
      <c r="CRF42" s="691"/>
      <c r="CRG42" s="201"/>
      <c r="CRH42" s="202"/>
      <c r="CRI42" s="203"/>
      <c r="CRJ42" s="203"/>
      <c r="CRK42" s="203"/>
      <c r="CRL42" s="691"/>
      <c r="CRM42" s="691"/>
      <c r="CRN42" s="200"/>
      <c r="CRO42" s="691"/>
      <c r="CRP42" s="691"/>
      <c r="CRQ42" s="691"/>
      <c r="CRR42" s="201"/>
      <c r="CRS42" s="202"/>
      <c r="CRT42" s="203"/>
      <c r="CRU42" s="203"/>
      <c r="CRV42" s="203"/>
      <c r="CRW42" s="691"/>
      <c r="CRX42" s="691"/>
      <c r="CRY42" s="200"/>
      <c r="CRZ42" s="691"/>
      <c r="CSA42" s="691"/>
      <c r="CSB42" s="691"/>
      <c r="CSC42" s="201"/>
      <c r="CSD42" s="202"/>
      <c r="CSE42" s="203"/>
      <c r="CSF42" s="203"/>
      <c r="CSG42" s="203"/>
      <c r="CSH42" s="691"/>
      <c r="CSI42" s="691"/>
      <c r="CSJ42" s="200"/>
      <c r="CSK42" s="691"/>
      <c r="CSL42" s="691"/>
      <c r="CSM42" s="691"/>
      <c r="CSN42" s="201"/>
      <c r="CSO42" s="202"/>
      <c r="CSP42" s="203"/>
      <c r="CSQ42" s="203"/>
      <c r="CSR42" s="203"/>
      <c r="CSS42" s="691"/>
      <c r="CST42" s="691"/>
      <c r="CSU42" s="200"/>
      <c r="CSV42" s="691"/>
      <c r="CSW42" s="691"/>
      <c r="CSX42" s="691"/>
      <c r="CSY42" s="201"/>
      <c r="CSZ42" s="202"/>
      <c r="CTA42" s="203"/>
      <c r="CTB42" s="203"/>
      <c r="CTC42" s="203"/>
      <c r="CTD42" s="691"/>
      <c r="CTE42" s="691"/>
      <c r="CTF42" s="200"/>
      <c r="CTG42" s="691"/>
      <c r="CTH42" s="691"/>
      <c r="CTI42" s="691"/>
      <c r="CTJ42" s="201"/>
      <c r="CTK42" s="202"/>
      <c r="CTL42" s="203"/>
      <c r="CTM42" s="203"/>
      <c r="CTN42" s="203"/>
      <c r="CTO42" s="691"/>
      <c r="CTP42" s="691"/>
      <c r="CTQ42" s="200"/>
      <c r="CTR42" s="691"/>
      <c r="CTS42" s="691"/>
      <c r="CTT42" s="691"/>
      <c r="CTU42" s="201"/>
      <c r="CTV42" s="202"/>
      <c r="CTW42" s="203"/>
      <c r="CTX42" s="203"/>
      <c r="CTY42" s="203"/>
      <c r="CTZ42" s="691"/>
      <c r="CUA42" s="691"/>
      <c r="CUB42" s="200"/>
      <c r="CUC42" s="691"/>
      <c r="CUD42" s="691"/>
      <c r="CUE42" s="691"/>
      <c r="CUF42" s="201"/>
      <c r="CUG42" s="202"/>
      <c r="CUH42" s="203"/>
      <c r="CUI42" s="203"/>
      <c r="CUJ42" s="203"/>
      <c r="CUK42" s="691"/>
      <c r="CUL42" s="691"/>
      <c r="CUM42" s="200"/>
      <c r="CUN42" s="691"/>
      <c r="CUO42" s="691"/>
      <c r="CUP42" s="691"/>
      <c r="CUQ42" s="201"/>
      <c r="CUR42" s="202"/>
      <c r="CUS42" s="203"/>
      <c r="CUT42" s="203"/>
      <c r="CUU42" s="203"/>
      <c r="CUV42" s="691"/>
      <c r="CUW42" s="691"/>
      <c r="CUX42" s="200"/>
      <c r="CUY42" s="691"/>
      <c r="CUZ42" s="691"/>
      <c r="CVA42" s="691"/>
      <c r="CVB42" s="201"/>
      <c r="CVC42" s="202"/>
      <c r="CVD42" s="203"/>
      <c r="CVE42" s="203"/>
      <c r="CVF42" s="203"/>
      <c r="CVG42" s="691"/>
      <c r="CVH42" s="691"/>
      <c r="CVI42" s="200"/>
      <c r="CVJ42" s="691"/>
      <c r="CVK42" s="691"/>
      <c r="CVL42" s="691"/>
      <c r="CVM42" s="201"/>
      <c r="CVN42" s="202"/>
      <c r="CVO42" s="203"/>
      <c r="CVP42" s="203"/>
      <c r="CVQ42" s="203"/>
      <c r="CVR42" s="691"/>
      <c r="CVS42" s="691"/>
      <c r="CVT42" s="200"/>
      <c r="CVU42" s="691"/>
      <c r="CVV42" s="691"/>
      <c r="CVW42" s="691"/>
      <c r="CVX42" s="201"/>
      <c r="CVY42" s="202"/>
      <c r="CVZ42" s="203"/>
      <c r="CWA42" s="203"/>
      <c r="CWB42" s="203"/>
      <c r="CWC42" s="691"/>
      <c r="CWD42" s="691"/>
      <c r="CWE42" s="200"/>
      <c r="CWF42" s="691"/>
      <c r="CWG42" s="691"/>
      <c r="CWH42" s="691"/>
      <c r="CWI42" s="201"/>
      <c r="CWJ42" s="202"/>
      <c r="CWK42" s="203"/>
      <c r="CWL42" s="203"/>
      <c r="CWM42" s="203"/>
      <c r="CWN42" s="691"/>
      <c r="CWO42" s="691"/>
      <c r="CWP42" s="200"/>
      <c r="CWQ42" s="691"/>
      <c r="CWR42" s="691"/>
      <c r="CWS42" s="691"/>
      <c r="CWT42" s="201"/>
      <c r="CWU42" s="202"/>
      <c r="CWV42" s="203"/>
      <c r="CWW42" s="203"/>
      <c r="CWX42" s="203"/>
      <c r="CWY42" s="691"/>
      <c r="CWZ42" s="691"/>
      <c r="CXA42" s="200"/>
      <c r="CXB42" s="691"/>
      <c r="CXC42" s="691"/>
      <c r="CXD42" s="691"/>
      <c r="CXE42" s="201"/>
      <c r="CXF42" s="202"/>
      <c r="CXG42" s="203"/>
      <c r="CXH42" s="203"/>
      <c r="CXI42" s="203"/>
      <c r="CXJ42" s="691"/>
      <c r="CXK42" s="691"/>
      <c r="CXL42" s="200"/>
      <c r="CXM42" s="691"/>
      <c r="CXN42" s="691"/>
      <c r="CXO42" s="691"/>
      <c r="CXP42" s="201"/>
      <c r="CXQ42" s="202"/>
      <c r="CXR42" s="203"/>
      <c r="CXS42" s="203"/>
      <c r="CXT42" s="203"/>
      <c r="CXU42" s="691"/>
      <c r="CXV42" s="691"/>
      <c r="CXW42" s="200"/>
      <c r="CXX42" s="691"/>
      <c r="CXY42" s="691"/>
      <c r="CXZ42" s="691"/>
      <c r="CYA42" s="201"/>
      <c r="CYB42" s="202"/>
      <c r="CYC42" s="203"/>
      <c r="CYD42" s="203"/>
      <c r="CYE42" s="203"/>
      <c r="CYF42" s="691"/>
      <c r="CYG42" s="691"/>
      <c r="CYH42" s="200"/>
      <c r="CYI42" s="691"/>
      <c r="CYJ42" s="691"/>
      <c r="CYK42" s="691"/>
      <c r="CYL42" s="201"/>
      <c r="CYM42" s="202"/>
      <c r="CYN42" s="203"/>
      <c r="CYO42" s="203"/>
      <c r="CYP42" s="203"/>
      <c r="CYQ42" s="691"/>
      <c r="CYR42" s="691"/>
      <c r="CYS42" s="200"/>
      <c r="CYT42" s="691"/>
      <c r="CYU42" s="691"/>
      <c r="CYV42" s="691"/>
      <c r="CYW42" s="201"/>
      <c r="CYX42" s="202"/>
      <c r="CYY42" s="203"/>
      <c r="CYZ42" s="203"/>
      <c r="CZA42" s="203"/>
      <c r="CZB42" s="691"/>
      <c r="CZC42" s="691"/>
      <c r="CZD42" s="200"/>
      <c r="CZE42" s="691"/>
      <c r="CZF42" s="691"/>
      <c r="CZG42" s="691"/>
      <c r="CZH42" s="201"/>
      <c r="CZI42" s="202"/>
      <c r="CZJ42" s="203"/>
      <c r="CZK42" s="203"/>
      <c r="CZL42" s="203"/>
      <c r="CZM42" s="691"/>
      <c r="CZN42" s="691"/>
      <c r="CZO42" s="200"/>
      <c r="CZP42" s="691"/>
      <c r="CZQ42" s="691"/>
      <c r="CZR42" s="691"/>
      <c r="CZS42" s="201"/>
      <c r="CZT42" s="202"/>
      <c r="CZU42" s="203"/>
      <c r="CZV42" s="203"/>
      <c r="CZW42" s="203"/>
      <c r="CZX42" s="691"/>
      <c r="CZY42" s="691"/>
      <c r="CZZ42" s="200"/>
      <c r="DAA42" s="691"/>
      <c r="DAB42" s="691"/>
      <c r="DAC42" s="691"/>
      <c r="DAD42" s="201"/>
      <c r="DAE42" s="202"/>
      <c r="DAF42" s="203"/>
      <c r="DAG42" s="203"/>
      <c r="DAH42" s="203"/>
      <c r="DAI42" s="691"/>
      <c r="DAJ42" s="691"/>
      <c r="DAK42" s="200"/>
      <c r="DAL42" s="691"/>
      <c r="DAM42" s="691"/>
      <c r="DAN42" s="691"/>
      <c r="DAO42" s="201"/>
      <c r="DAP42" s="202"/>
      <c r="DAQ42" s="203"/>
      <c r="DAR42" s="203"/>
      <c r="DAS42" s="203"/>
      <c r="DAT42" s="691"/>
      <c r="DAU42" s="691"/>
      <c r="DAV42" s="200"/>
      <c r="DAW42" s="691"/>
      <c r="DAX42" s="691"/>
      <c r="DAY42" s="691"/>
      <c r="DAZ42" s="201"/>
      <c r="DBA42" s="202"/>
      <c r="DBB42" s="203"/>
      <c r="DBC42" s="203"/>
      <c r="DBD42" s="203"/>
      <c r="DBE42" s="691"/>
      <c r="DBF42" s="691"/>
      <c r="DBG42" s="200"/>
      <c r="DBH42" s="691"/>
      <c r="DBI42" s="691"/>
      <c r="DBJ42" s="691"/>
      <c r="DBK42" s="201"/>
      <c r="DBL42" s="202"/>
      <c r="DBM42" s="203"/>
      <c r="DBN42" s="203"/>
      <c r="DBO42" s="203"/>
      <c r="DBP42" s="691"/>
      <c r="DBQ42" s="691"/>
      <c r="DBR42" s="200"/>
      <c r="DBS42" s="691"/>
      <c r="DBT42" s="691"/>
      <c r="DBU42" s="691"/>
      <c r="DBV42" s="201"/>
      <c r="DBW42" s="202"/>
      <c r="DBX42" s="203"/>
      <c r="DBY42" s="203"/>
      <c r="DBZ42" s="203"/>
      <c r="DCA42" s="691"/>
      <c r="DCB42" s="691"/>
      <c r="DCC42" s="200"/>
      <c r="DCD42" s="691"/>
      <c r="DCE42" s="691"/>
      <c r="DCF42" s="691"/>
      <c r="DCG42" s="201"/>
      <c r="DCH42" s="202"/>
      <c r="DCI42" s="203"/>
      <c r="DCJ42" s="203"/>
      <c r="DCK42" s="203"/>
      <c r="DCL42" s="691"/>
      <c r="DCM42" s="691"/>
      <c r="DCN42" s="200"/>
      <c r="DCO42" s="691"/>
      <c r="DCP42" s="691"/>
      <c r="DCQ42" s="691"/>
      <c r="DCR42" s="201"/>
      <c r="DCS42" s="202"/>
      <c r="DCT42" s="203"/>
      <c r="DCU42" s="203"/>
      <c r="DCV42" s="203"/>
      <c r="DCW42" s="691"/>
      <c r="DCX42" s="691"/>
      <c r="DCY42" s="200"/>
      <c r="DCZ42" s="691"/>
      <c r="DDA42" s="691"/>
      <c r="DDB42" s="691"/>
      <c r="DDC42" s="201"/>
      <c r="DDD42" s="202"/>
      <c r="DDE42" s="203"/>
      <c r="DDF42" s="203"/>
      <c r="DDG42" s="203"/>
      <c r="DDH42" s="691"/>
      <c r="DDI42" s="691"/>
      <c r="DDJ42" s="200"/>
      <c r="DDK42" s="691"/>
      <c r="DDL42" s="691"/>
      <c r="DDM42" s="691"/>
      <c r="DDN42" s="201"/>
      <c r="DDO42" s="202"/>
      <c r="DDP42" s="203"/>
      <c r="DDQ42" s="203"/>
      <c r="DDR42" s="203"/>
      <c r="DDS42" s="691"/>
      <c r="DDT42" s="691"/>
      <c r="DDU42" s="200"/>
      <c r="DDV42" s="691"/>
      <c r="DDW42" s="691"/>
      <c r="DDX42" s="691"/>
      <c r="DDY42" s="201"/>
      <c r="DDZ42" s="202"/>
      <c r="DEA42" s="203"/>
      <c r="DEB42" s="203"/>
      <c r="DEC42" s="203"/>
      <c r="DED42" s="691"/>
      <c r="DEE42" s="691"/>
      <c r="DEF42" s="200"/>
      <c r="DEG42" s="691"/>
      <c r="DEH42" s="691"/>
      <c r="DEI42" s="691"/>
      <c r="DEJ42" s="201"/>
      <c r="DEK42" s="202"/>
      <c r="DEL42" s="203"/>
      <c r="DEM42" s="203"/>
      <c r="DEN42" s="203"/>
      <c r="DEO42" s="691"/>
      <c r="DEP42" s="691"/>
      <c r="DEQ42" s="200"/>
      <c r="DER42" s="691"/>
      <c r="DES42" s="691"/>
      <c r="DET42" s="691"/>
      <c r="DEU42" s="201"/>
      <c r="DEV42" s="202"/>
      <c r="DEW42" s="203"/>
      <c r="DEX42" s="203"/>
      <c r="DEY42" s="203"/>
      <c r="DEZ42" s="691"/>
      <c r="DFA42" s="691"/>
      <c r="DFB42" s="200"/>
      <c r="DFC42" s="691"/>
      <c r="DFD42" s="691"/>
      <c r="DFE42" s="691"/>
      <c r="DFF42" s="201"/>
      <c r="DFG42" s="202"/>
      <c r="DFH42" s="203"/>
      <c r="DFI42" s="203"/>
      <c r="DFJ42" s="203"/>
      <c r="DFK42" s="691"/>
      <c r="DFL42" s="691"/>
      <c r="DFM42" s="200"/>
      <c r="DFN42" s="691"/>
      <c r="DFO42" s="691"/>
      <c r="DFP42" s="691"/>
      <c r="DFQ42" s="201"/>
      <c r="DFR42" s="202"/>
      <c r="DFS42" s="203"/>
      <c r="DFT42" s="203"/>
      <c r="DFU42" s="203"/>
      <c r="DFV42" s="691"/>
      <c r="DFW42" s="691"/>
      <c r="DFX42" s="200"/>
      <c r="DFY42" s="691"/>
      <c r="DFZ42" s="691"/>
      <c r="DGA42" s="691"/>
      <c r="DGB42" s="201"/>
      <c r="DGC42" s="202"/>
      <c r="DGD42" s="203"/>
      <c r="DGE42" s="203"/>
      <c r="DGF42" s="203"/>
      <c r="DGG42" s="691"/>
      <c r="DGH42" s="691"/>
      <c r="DGI42" s="200"/>
      <c r="DGJ42" s="691"/>
      <c r="DGK42" s="691"/>
      <c r="DGL42" s="691"/>
      <c r="DGM42" s="201"/>
      <c r="DGN42" s="202"/>
      <c r="DGO42" s="203"/>
      <c r="DGP42" s="203"/>
      <c r="DGQ42" s="203"/>
      <c r="DGR42" s="691"/>
      <c r="DGS42" s="691"/>
      <c r="DGT42" s="200"/>
      <c r="DGU42" s="691"/>
      <c r="DGV42" s="691"/>
      <c r="DGW42" s="691"/>
      <c r="DGX42" s="201"/>
      <c r="DGY42" s="202"/>
      <c r="DGZ42" s="203"/>
      <c r="DHA42" s="203"/>
      <c r="DHB42" s="203"/>
      <c r="DHC42" s="691"/>
      <c r="DHD42" s="691"/>
      <c r="DHE42" s="200"/>
      <c r="DHF42" s="691"/>
      <c r="DHG42" s="691"/>
      <c r="DHH42" s="691"/>
      <c r="DHI42" s="201"/>
      <c r="DHJ42" s="202"/>
      <c r="DHK42" s="203"/>
      <c r="DHL42" s="203"/>
      <c r="DHM42" s="203"/>
      <c r="DHN42" s="691"/>
      <c r="DHO42" s="691"/>
      <c r="DHP42" s="200"/>
      <c r="DHQ42" s="691"/>
      <c r="DHR42" s="691"/>
      <c r="DHS42" s="691"/>
      <c r="DHT42" s="201"/>
      <c r="DHU42" s="202"/>
      <c r="DHV42" s="203"/>
      <c r="DHW42" s="203"/>
      <c r="DHX42" s="203"/>
      <c r="DHY42" s="691"/>
      <c r="DHZ42" s="691"/>
      <c r="DIA42" s="200"/>
      <c r="DIB42" s="691"/>
      <c r="DIC42" s="691"/>
      <c r="DID42" s="691"/>
      <c r="DIE42" s="201"/>
      <c r="DIF42" s="202"/>
      <c r="DIG42" s="203"/>
      <c r="DIH42" s="203"/>
      <c r="DII42" s="203"/>
      <c r="DIJ42" s="691"/>
      <c r="DIK42" s="691"/>
      <c r="DIL42" s="200"/>
      <c r="DIM42" s="691"/>
      <c r="DIN42" s="691"/>
      <c r="DIO42" s="691"/>
      <c r="DIP42" s="201"/>
      <c r="DIQ42" s="202"/>
      <c r="DIR42" s="203"/>
      <c r="DIS42" s="203"/>
      <c r="DIT42" s="203"/>
      <c r="DIU42" s="691"/>
      <c r="DIV42" s="691"/>
      <c r="DIW42" s="200"/>
      <c r="DIX42" s="691"/>
      <c r="DIY42" s="691"/>
      <c r="DIZ42" s="691"/>
      <c r="DJA42" s="201"/>
      <c r="DJB42" s="202"/>
      <c r="DJC42" s="203"/>
      <c r="DJD42" s="203"/>
      <c r="DJE42" s="203"/>
      <c r="DJF42" s="691"/>
      <c r="DJG42" s="691"/>
      <c r="DJH42" s="200"/>
      <c r="DJI42" s="691"/>
      <c r="DJJ42" s="691"/>
      <c r="DJK42" s="691"/>
      <c r="DJL42" s="201"/>
      <c r="DJM42" s="202"/>
      <c r="DJN42" s="203"/>
      <c r="DJO42" s="203"/>
      <c r="DJP42" s="203"/>
      <c r="DJQ42" s="691"/>
      <c r="DJR42" s="691"/>
      <c r="DJS42" s="200"/>
      <c r="DJT42" s="691"/>
      <c r="DJU42" s="691"/>
      <c r="DJV42" s="691"/>
      <c r="DJW42" s="201"/>
      <c r="DJX42" s="202"/>
      <c r="DJY42" s="203"/>
      <c r="DJZ42" s="203"/>
      <c r="DKA42" s="203"/>
      <c r="DKB42" s="691"/>
      <c r="DKC42" s="691"/>
      <c r="DKD42" s="200"/>
      <c r="DKE42" s="691"/>
      <c r="DKF42" s="691"/>
      <c r="DKG42" s="691"/>
      <c r="DKH42" s="201"/>
      <c r="DKI42" s="202"/>
      <c r="DKJ42" s="203"/>
      <c r="DKK42" s="203"/>
      <c r="DKL42" s="203"/>
      <c r="DKM42" s="691"/>
      <c r="DKN42" s="691"/>
      <c r="DKO42" s="200"/>
      <c r="DKP42" s="691"/>
      <c r="DKQ42" s="691"/>
      <c r="DKR42" s="691"/>
      <c r="DKS42" s="201"/>
      <c r="DKT42" s="202"/>
      <c r="DKU42" s="203"/>
      <c r="DKV42" s="203"/>
      <c r="DKW42" s="203"/>
      <c r="DKX42" s="691"/>
      <c r="DKY42" s="691"/>
      <c r="DKZ42" s="200"/>
      <c r="DLA42" s="691"/>
      <c r="DLB42" s="691"/>
      <c r="DLC42" s="691"/>
      <c r="DLD42" s="201"/>
      <c r="DLE42" s="202"/>
      <c r="DLF42" s="203"/>
      <c r="DLG42" s="203"/>
      <c r="DLH42" s="203"/>
      <c r="DLI42" s="691"/>
      <c r="DLJ42" s="691"/>
      <c r="DLK42" s="200"/>
      <c r="DLL42" s="691"/>
      <c r="DLM42" s="691"/>
      <c r="DLN42" s="691"/>
      <c r="DLO42" s="201"/>
      <c r="DLP42" s="202"/>
      <c r="DLQ42" s="203"/>
      <c r="DLR42" s="203"/>
      <c r="DLS42" s="203"/>
      <c r="DLT42" s="691"/>
      <c r="DLU42" s="691"/>
      <c r="DLV42" s="200"/>
      <c r="DLW42" s="691"/>
      <c r="DLX42" s="691"/>
      <c r="DLY42" s="691"/>
      <c r="DLZ42" s="201"/>
      <c r="DMA42" s="202"/>
      <c r="DMB42" s="203"/>
      <c r="DMC42" s="203"/>
      <c r="DMD42" s="203"/>
      <c r="DME42" s="691"/>
      <c r="DMF42" s="691"/>
      <c r="DMG42" s="200"/>
      <c r="DMH42" s="691"/>
      <c r="DMI42" s="691"/>
      <c r="DMJ42" s="691"/>
      <c r="DMK42" s="201"/>
      <c r="DML42" s="202"/>
      <c r="DMM42" s="203"/>
      <c r="DMN42" s="203"/>
      <c r="DMO42" s="203"/>
      <c r="DMP42" s="691"/>
      <c r="DMQ42" s="691"/>
      <c r="DMR42" s="200"/>
      <c r="DMS42" s="691"/>
      <c r="DMT42" s="691"/>
      <c r="DMU42" s="691"/>
      <c r="DMV42" s="201"/>
      <c r="DMW42" s="202"/>
      <c r="DMX42" s="203"/>
      <c r="DMY42" s="203"/>
      <c r="DMZ42" s="203"/>
      <c r="DNA42" s="691"/>
      <c r="DNB42" s="691"/>
      <c r="DNC42" s="200"/>
      <c r="DND42" s="691"/>
      <c r="DNE42" s="691"/>
      <c r="DNF42" s="691"/>
      <c r="DNG42" s="201"/>
      <c r="DNH42" s="202"/>
      <c r="DNI42" s="203"/>
      <c r="DNJ42" s="203"/>
      <c r="DNK42" s="203"/>
      <c r="DNL42" s="691"/>
      <c r="DNM42" s="691"/>
      <c r="DNN42" s="200"/>
      <c r="DNO42" s="691"/>
      <c r="DNP42" s="691"/>
      <c r="DNQ42" s="691"/>
      <c r="DNR42" s="201"/>
      <c r="DNS42" s="202"/>
      <c r="DNT42" s="203"/>
      <c r="DNU42" s="203"/>
      <c r="DNV42" s="203"/>
      <c r="DNW42" s="691"/>
      <c r="DNX42" s="691"/>
      <c r="DNY42" s="200"/>
      <c r="DNZ42" s="691"/>
      <c r="DOA42" s="691"/>
      <c r="DOB42" s="691"/>
      <c r="DOC42" s="201"/>
      <c r="DOD42" s="202"/>
      <c r="DOE42" s="203"/>
      <c r="DOF42" s="203"/>
      <c r="DOG42" s="203"/>
      <c r="DOH42" s="691"/>
      <c r="DOI42" s="691"/>
      <c r="DOJ42" s="200"/>
      <c r="DOK42" s="691"/>
      <c r="DOL42" s="691"/>
      <c r="DOM42" s="691"/>
      <c r="DON42" s="201"/>
      <c r="DOO42" s="202"/>
      <c r="DOP42" s="203"/>
      <c r="DOQ42" s="203"/>
      <c r="DOR42" s="203"/>
      <c r="DOS42" s="691"/>
      <c r="DOT42" s="691"/>
      <c r="DOU42" s="200"/>
      <c r="DOV42" s="691"/>
      <c r="DOW42" s="691"/>
      <c r="DOX42" s="691"/>
      <c r="DOY42" s="201"/>
      <c r="DOZ42" s="202"/>
      <c r="DPA42" s="203"/>
      <c r="DPB42" s="203"/>
      <c r="DPC42" s="203"/>
      <c r="DPD42" s="691"/>
      <c r="DPE42" s="691"/>
      <c r="DPF42" s="200"/>
      <c r="DPG42" s="691"/>
      <c r="DPH42" s="691"/>
      <c r="DPI42" s="691"/>
      <c r="DPJ42" s="201"/>
      <c r="DPK42" s="202"/>
      <c r="DPL42" s="203"/>
      <c r="DPM42" s="203"/>
      <c r="DPN42" s="203"/>
      <c r="DPO42" s="691"/>
      <c r="DPP42" s="691"/>
      <c r="DPQ42" s="200"/>
      <c r="DPR42" s="691"/>
      <c r="DPS42" s="691"/>
      <c r="DPT42" s="691"/>
      <c r="DPU42" s="201"/>
      <c r="DPV42" s="202"/>
      <c r="DPW42" s="203"/>
      <c r="DPX42" s="203"/>
      <c r="DPY42" s="203"/>
      <c r="DPZ42" s="691"/>
      <c r="DQA42" s="691"/>
      <c r="DQB42" s="200"/>
      <c r="DQC42" s="691"/>
      <c r="DQD42" s="691"/>
      <c r="DQE42" s="691"/>
      <c r="DQF42" s="201"/>
      <c r="DQG42" s="202"/>
      <c r="DQH42" s="203"/>
      <c r="DQI42" s="203"/>
      <c r="DQJ42" s="203"/>
      <c r="DQK42" s="691"/>
      <c r="DQL42" s="691"/>
      <c r="DQM42" s="200"/>
      <c r="DQN42" s="691"/>
      <c r="DQO42" s="691"/>
      <c r="DQP42" s="691"/>
      <c r="DQQ42" s="201"/>
      <c r="DQR42" s="202"/>
      <c r="DQS42" s="203"/>
      <c r="DQT42" s="203"/>
      <c r="DQU42" s="203"/>
      <c r="DQV42" s="691"/>
      <c r="DQW42" s="691"/>
      <c r="DQX42" s="200"/>
      <c r="DQY42" s="691"/>
      <c r="DQZ42" s="691"/>
      <c r="DRA42" s="691"/>
      <c r="DRB42" s="201"/>
      <c r="DRC42" s="202"/>
      <c r="DRD42" s="203"/>
      <c r="DRE42" s="203"/>
      <c r="DRF42" s="203"/>
      <c r="DRG42" s="691"/>
      <c r="DRH42" s="691"/>
      <c r="DRI42" s="200"/>
      <c r="DRJ42" s="691"/>
      <c r="DRK42" s="691"/>
      <c r="DRL42" s="691"/>
      <c r="DRM42" s="201"/>
      <c r="DRN42" s="202"/>
      <c r="DRO42" s="203"/>
      <c r="DRP42" s="203"/>
      <c r="DRQ42" s="203"/>
      <c r="DRR42" s="691"/>
      <c r="DRS42" s="691"/>
      <c r="DRT42" s="200"/>
      <c r="DRU42" s="691"/>
      <c r="DRV42" s="691"/>
      <c r="DRW42" s="691"/>
      <c r="DRX42" s="201"/>
      <c r="DRY42" s="202"/>
      <c r="DRZ42" s="203"/>
      <c r="DSA42" s="203"/>
      <c r="DSB42" s="203"/>
      <c r="DSC42" s="691"/>
      <c r="DSD42" s="691"/>
      <c r="DSE42" s="200"/>
      <c r="DSF42" s="691"/>
      <c r="DSG42" s="691"/>
      <c r="DSH42" s="691"/>
      <c r="DSI42" s="201"/>
      <c r="DSJ42" s="202"/>
      <c r="DSK42" s="203"/>
      <c r="DSL42" s="203"/>
      <c r="DSM42" s="203"/>
      <c r="DSN42" s="691"/>
      <c r="DSO42" s="691"/>
      <c r="DSP42" s="200"/>
      <c r="DSQ42" s="691"/>
      <c r="DSR42" s="691"/>
      <c r="DSS42" s="691"/>
      <c r="DST42" s="201"/>
      <c r="DSU42" s="202"/>
      <c r="DSV42" s="203"/>
      <c r="DSW42" s="203"/>
      <c r="DSX42" s="203"/>
      <c r="DSY42" s="691"/>
      <c r="DSZ42" s="691"/>
      <c r="DTA42" s="200"/>
      <c r="DTB42" s="691"/>
      <c r="DTC42" s="691"/>
      <c r="DTD42" s="691"/>
      <c r="DTE42" s="201"/>
      <c r="DTF42" s="202"/>
      <c r="DTG42" s="203"/>
      <c r="DTH42" s="203"/>
      <c r="DTI42" s="203"/>
      <c r="DTJ42" s="691"/>
      <c r="DTK42" s="691"/>
      <c r="DTL42" s="200"/>
      <c r="DTM42" s="691"/>
      <c r="DTN42" s="691"/>
      <c r="DTO42" s="691"/>
      <c r="DTP42" s="201"/>
      <c r="DTQ42" s="202"/>
      <c r="DTR42" s="203"/>
      <c r="DTS42" s="203"/>
      <c r="DTT42" s="203"/>
      <c r="DTU42" s="691"/>
      <c r="DTV42" s="691"/>
      <c r="DTW42" s="200"/>
      <c r="DTX42" s="691"/>
      <c r="DTY42" s="691"/>
      <c r="DTZ42" s="691"/>
      <c r="DUA42" s="201"/>
      <c r="DUB42" s="202"/>
      <c r="DUC42" s="203"/>
      <c r="DUD42" s="203"/>
      <c r="DUE42" s="203"/>
      <c r="DUF42" s="691"/>
      <c r="DUG42" s="691"/>
      <c r="DUH42" s="200"/>
      <c r="DUI42" s="691"/>
      <c r="DUJ42" s="691"/>
      <c r="DUK42" s="691"/>
      <c r="DUL42" s="201"/>
      <c r="DUM42" s="202"/>
      <c r="DUN42" s="203"/>
      <c r="DUO42" s="203"/>
      <c r="DUP42" s="203"/>
      <c r="DUQ42" s="691"/>
      <c r="DUR42" s="691"/>
      <c r="DUS42" s="200"/>
      <c r="DUT42" s="691"/>
      <c r="DUU42" s="691"/>
      <c r="DUV42" s="691"/>
      <c r="DUW42" s="201"/>
      <c r="DUX42" s="202"/>
      <c r="DUY42" s="203"/>
      <c r="DUZ42" s="203"/>
      <c r="DVA42" s="203"/>
      <c r="DVB42" s="691"/>
      <c r="DVC42" s="691"/>
      <c r="DVD42" s="200"/>
      <c r="DVE42" s="691"/>
      <c r="DVF42" s="691"/>
      <c r="DVG42" s="691"/>
      <c r="DVH42" s="201"/>
      <c r="DVI42" s="202"/>
      <c r="DVJ42" s="203"/>
      <c r="DVK42" s="203"/>
      <c r="DVL42" s="203"/>
      <c r="DVM42" s="691"/>
      <c r="DVN42" s="691"/>
      <c r="DVO42" s="200"/>
      <c r="DVP42" s="691"/>
      <c r="DVQ42" s="691"/>
      <c r="DVR42" s="691"/>
      <c r="DVS42" s="201"/>
      <c r="DVT42" s="202"/>
      <c r="DVU42" s="203"/>
      <c r="DVV42" s="203"/>
      <c r="DVW42" s="203"/>
      <c r="DVX42" s="691"/>
      <c r="DVY42" s="691"/>
      <c r="DVZ42" s="200"/>
      <c r="DWA42" s="691"/>
      <c r="DWB42" s="691"/>
      <c r="DWC42" s="691"/>
      <c r="DWD42" s="201"/>
      <c r="DWE42" s="202"/>
      <c r="DWF42" s="203"/>
      <c r="DWG42" s="203"/>
      <c r="DWH42" s="203"/>
      <c r="DWI42" s="691"/>
      <c r="DWJ42" s="691"/>
      <c r="DWK42" s="200"/>
      <c r="DWL42" s="691"/>
      <c r="DWM42" s="691"/>
      <c r="DWN42" s="691"/>
      <c r="DWO42" s="201"/>
      <c r="DWP42" s="202"/>
      <c r="DWQ42" s="203"/>
      <c r="DWR42" s="203"/>
      <c r="DWS42" s="203"/>
      <c r="DWT42" s="691"/>
      <c r="DWU42" s="691"/>
      <c r="DWV42" s="200"/>
      <c r="DWW42" s="691"/>
      <c r="DWX42" s="691"/>
      <c r="DWY42" s="691"/>
      <c r="DWZ42" s="201"/>
      <c r="DXA42" s="202"/>
      <c r="DXB42" s="203"/>
      <c r="DXC42" s="203"/>
      <c r="DXD42" s="203"/>
      <c r="DXE42" s="691"/>
      <c r="DXF42" s="691"/>
      <c r="DXG42" s="200"/>
      <c r="DXH42" s="691"/>
      <c r="DXI42" s="691"/>
      <c r="DXJ42" s="691"/>
      <c r="DXK42" s="201"/>
      <c r="DXL42" s="202"/>
      <c r="DXM42" s="203"/>
      <c r="DXN42" s="203"/>
      <c r="DXO42" s="203"/>
      <c r="DXP42" s="691"/>
      <c r="DXQ42" s="691"/>
      <c r="DXR42" s="200"/>
      <c r="DXS42" s="691"/>
      <c r="DXT42" s="691"/>
      <c r="DXU42" s="691"/>
      <c r="DXV42" s="201"/>
      <c r="DXW42" s="202"/>
      <c r="DXX42" s="203"/>
      <c r="DXY42" s="203"/>
      <c r="DXZ42" s="203"/>
      <c r="DYA42" s="691"/>
      <c r="DYB42" s="691"/>
      <c r="DYC42" s="200"/>
      <c r="DYD42" s="691"/>
      <c r="DYE42" s="691"/>
      <c r="DYF42" s="691"/>
      <c r="DYG42" s="201"/>
      <c r="DYH42" s="202"/>
      <c r="DYI42" s="203"/>
      <c r="DYJ42" s="203"/>
      <c r="DYK42" s="203"/>
      <c r="DYL42" s="691"/>
      <c r="DYM42" s="691"/>
      <c r="DYN42" s="200"/>
      <c r="DYO42" s="691"/>
      <c r="DYP42" s="691"/>
      <c r="DYQ42" s="691"/>
      <c r="DYR42" s="201"/>
      <c r="DYS42" s="202"/>
      <c r="DYT42" s="203"/>
      <c r="DYU42" s="203"/>
      <c r="DYV42" s="203"/>
      <c r="DYW42" s="691"/>
      <c r="DYX42" s="691"/>
      <c r="DYY42" s="200"/>
      <c r="DYZ42" s="691"/>
      <c r="DZA42" s="691"/>
      <c r="DZB42" s="691"/>
      <c r="DZC42" s="201"/>
      <c r="DZD42" s="202"/>
      <c r="DZE42" s="203"/>
      <c r="DZF42" s="203"/>
      <c r="DZG42" s="203"/>
      <c r="DZH42" s="691"/>
      <c r="DZI42" s="691"/>
      <c r="DZJ42" s="200"/>
      <c r="DZK42" s="691"/>
      <c r="DZL42" s="691"/>
      <c r="DZM42" s="691"/>
      <c r="DZN42" s="201"/>
      <c r="DZO42" s="202"/>
      <c r="DZP42" s="203"/>
      <c r="DZQ42" s="203"/>
      <c r="DZR42" s="203"/>
      <c r="DZS42" s="691"/>
      <c r="DZT42" s="691"/>
      <c r="DZU42" s="200"/>
      <c r="DZV42" s="691"/>
      <c r="DZW42" s="691"/>
      <c r="DZX42" s="691"/>
      <c r="DZY42" s="201"/>
      <c r="DZZ42" s="202"/>
      <c r="EAA42" s="203"/>
      <c r="EAB42" s="203"/>
      <c r="EAC42" s="203"/>
      <c r="EAD42" s="691"/>
      <c r="EAE42" s="691"/>
      <c r="EAF42" s="200"/>
      <c r="EAG42" s="691"/>
      <c r="EAH42" s="691"/>
      <c r="EAI42" s="691"/>
      <c r="EAJ42" s="201"/>
      <c r="EAK42" s="202"/>
      <c r="EAL42" s="203"/>
      <c r="EAM42" s="203"/>
      <c r="EAN42" s="203"/>
      <c r="EAO42" s="691"/>
      <c r="EAP42" s="691"/>
      <c r="EAQ42" s="200"/>
      <c r="EAR42" s="691"/>
      <c r="EAS42" s="691"/>
      <c r="EAT42" s="691"/>
      <c r="EAU42" s="201"/>
      <c r="EAV42" s="202"/>
      <c r="EAW42" s="203"/>
      <c r="EAX42" s="203"/>
      <c r="EAY42" s="203"/>
      <c r="EAZ42" s="691"/>
      <c r="EBA42" s="691"/>
      <c r="EBB42" s="200"/>
      <c r="EBC42" s="691"/>
      <c r="EBD42" s="691"/>
      <c r="EBE42" s="691"/>
      <c r="EBF42" s="201"/>
      <c r="EBG42" s="202"/>
      <c r="EBH42" s="203"/>
      <c r="EBI42" s="203"/>
      <c r="EBJ42" s="203"/>
      <c r="EBK42" s="691"/>
      <c r="EBL42" s="691"/>
      <c r="EBM42" s="200"/>
      <c r="EBN42" s="691"/>
      <c r="EBO42" s="691"/>
      <c r="EBP42" s="691"/>
      <c r="EBQ42" s="201"/>
      <c r="EBR42" s="202"/>
      <c r="EBS42" s="203"/>
      <c r="EBT42" s="203"/>
      <c r="EBU42" s="203"/>
      <c r="EBV42" s="691"/>
      <c r="EBW42" s="691"/>
      <c r="EBX42" s="200"/>
      <c r="EBY42" s="691"/>
      <c r="EBZ42" s="691"/>
      <c r="ECA42" s="691"/>
      <c r="ECB42" s="201"/>
      <c r="ECC42" s="202"/>
      <c r="ECD42" s="203"/>
      <c r="ECE42" s="203"/>
      <c r="ECF42" s="203"/>
      <c r="ECG42" s="691"/>
      <c r="ECH42" s="691"/>
      <c r="ECI42" s="200"/>
      <c r="ECJ42" s="691"/>
      <c r="ECK42" s="691"/>
      <c r="ECL42" s="691"/>
      <c r="ECM42" s="201"/>
      <c r="ECN42" s="202"/>
      <c r="ECO42" s="203"/>
      <c r="ECP42" s="203"/>
      <c r="ECQ42" s="203"/>
      <c r="ECR42" s="691"/>
      <c r="ECS42" s="691"/>
      <c r="ECT42" s="200"/>
      <c r="ECU42" s="691"/>
      <c r="ECV42" s="691"/>
      <c r="ECW42" s="691"/>
      <c r="ECX42" s="201"/>
      <c r="ECY42" s="202"/>
      <c r="ECZ42" s="203"/>
      <c r="EDA42" s="203"/>
      <c r="EDB42" s="203"/>
      <c r="EDC42" s="691"/>
      <c r="EDD42" s="691"/>
      <c r="EDE42" s="200"/>
      <c r="EDF42" s="691"/>
      <c r="EDG42" s="691"/>
      <c r="EDH42" s="691"/>
      <c r="EDI42" s="201"/>
      <c r="EDJ42" s="202"/>
      <c r="EDK42" s="203"/>
      <c r="EDL42" s="203"/>
      <c r="EDM42" s="203"/>
      <c r="EDN42" s="691"/>
      <c r="EDO42" s="691"/>
      <c r="EDP42" s="200"/>
      <c r="EDQ42" s="691"/>
      <c r="EDR42" s="691"/>
      <c r="EDS42" s="691"/>
      <c r="EDT42" s="201"/>
      <c r="EDU42" s="202"/>
      <c r="EDV42" s="203"/>
      <c r="EDW42" s="203"/>
      <c r="EDX42" s="203"/>
      <c r="EDY42" s="691"/>
      <c r="EDZ42" s="691"/>
      <c r="EEA42" s="200"/>
      <c r="EEB42" s="691"/>
      <c r="EEC42" s="691"/>
      <c r="EED42" s="691"/>
      <c r="EEE42" s="201"/>
      <c r="EEF42" s="202"/>
      <c r="EEG42" s="203"/>
      <c r="EEH42" s="203"/>
      <c r="EEI42" s="203"/>
      <c r="EEJ42" s="691"/>
      <c r="EEK42" s="691"/>
      <c r="EEL42" s="200"/>
      <c r="EEM42" s="691"/>
      <c r="EEN42" s="691"/>
      <c r="EEO42" s="691"/>
      <c r="EEP42" s="201"/>
      <c r="EEQ42" s="202"/>
      <c r="EER42" s="203"/>
      <c r="EES42" s="203"/>
      <c r="EET42" s="203"/>
      <c r="EEU42" s="691"/>
      <c r="EEV42" s="691"/>
      <c r="EEW42" s="200"/>
      <c r="EEX42" s="691"/>
      <c r="EEY42" s="691"/>
      <c r="EEZ42" s="691"/>
      <c r="EFA42" s="201"/>
      <c r="EFB42" s="202"/>
      <c r="EFC42" s="203"/>
      <c r="EFD42" s="203"/>
      <c r="EFE42" s="203"/>
      <c r="EFF42" s="691"/>
      <c r="EFG42" s="691"/>
      <c r="EFH42" s="200"/>
      <c r="EFI42" s="691"/>
      <c r="EFJ42" s="691"/>
      <c r="EFK42" s="691"/>
      <c r="EFL42" s="201"/>
      <c r="EFM42" s="202"/>
      <c r="EFN42" s="203"/>
      <c r="EFO42" s="203"/>
      <c r="EFP42" s="203"/>
      <c r="EFQ42" s="691"/>
      <c r="EFR42" s="691"/>
      <c r="EFS42" s="200"/>
      <c r="EFT42" s="691"/>
      <c r="EFU42" s="691"/>
      <c r="EFV42" s="691"/>
      <c r="EFW42" s="201"/>
      <c r="EFX42" s="202"/>
      <c r="EFY42" s="203"/>
      <c r="EFZ42" s="203"/>
      <c r="EGA42" s="203"/>
      <c r="EGB42" s="691"/>
      <c r="EGC42" s="691"/>
      <c r="EGD42" s="200"/>
      <c r="EGE42" s="691"/>
      <c r="EGF42" s="691"/>
      <c r="EGG42" s="691"/>
      <c r="EGH42" s="201"/>
      <c r="EGI42" s="202"/>
      <c r="EGJ42" s="203"/>
      <c r="EGK42" s="203"/>
      <c r="EGL42" s="203"/>
      <c r="EGM42" s="691"/>
      <c r="EGN42" s="691"/>
      <c r="EGO42" s="200"/>
      <c r="EGP42" s="691"/>
      <c r="EGQ42" s="691"/>
      <c r="EGR42" s="691"/>
      <c r="EGS42" s="201"/>
      <c r="EGT42" s="202"/>
      <c r="EGU42" s="203"/>
      <c r="EGV42" s="203"/>
      <c r="EGW42" s="203"/>
      <c r="EGX42" s="691"/>
      <c r="EGY42" s="691"/>
      <c r="EGZ42" s="200"/>
      <c r="EHA42" s="691"/>
      <c r="EHB42" s="691"/>
      <c r="EHC42" s="691"/>
      <c r="EHD42" s="201"/>
      <c r="EHE42" s="202"/>
      <c r="EHF42" s="203"/>
      <c r="EHG42" s="203"/>
      <c r="EHH42" s="203"/>
      <c r="EHI42" s="691"/>
      <c r="EHJ42" s="691"/>
      <c r="EHK42" s="200"/>
      <c r="EHL42" s="691"/>
      <c r="EHM42" s="691"/>
      <c r="EHN42" s="691"/>
      <c r="EHO42" s="201"/>
      <c r="EHP42" s="202"/>
      <c r="EHQ42" s="203"/>
      <c r="EHR42" s="203"/>
      <c r="EHS42" s="203"/>
      <c r="EHT42" s="691"/>
      <c r="EHU42" s="691"/>
      <c r="EHV42" s="200"/>
      <c r="EHW42" s="691"/>
      <c r="EHX42" s="691"/>
      <c r="EHY42" s="691"/>
      <c r="EHZ42" s="201"/>
      <c r="EIA42" s="202"/>
      <c r="EIB42" s="203"/>
      <c r="EIC42" s="203"/>
      <c r="EID42" s="203"/>
      <c r="EIE42" s="691"/>
      <c r="EIF42" s="691"/>
      <c r="EIG42" s="200"/>
      <c r="EIH42" s="691"/>
      <c r="EII42" s="691"/>
      <c r="EIJ42" s="691"/>
      <c r="EIK42" s="201"/>
      <c r="EIL42" s="202"/>
      <c r="EIM42" s="203"/>
      <c r="EIN42" s="203"/>
      <c r="EIO42" s="203"/>
      <c r="EIP42" s="691"/>
      <c r="EIQ42" s="691"/>
      <c r="EIR42" s="200"/>
      <c r="EIS42" s="691"/>
      <c r="EIT42" s="691"/>
      <c r="EIU42" s="691"/>
      <c r="EIV42" s="201"/>
      <c r="EIW42" s="202"/>
      <c r="EIX42" s="203"/>
      <c r="EIY42" s="203"/>
      <c r="EIZ42" s="203"/>
      <c r="EJA42" s="691"/>
      <c r="EJB42" s="691"/>
      <c r="EJC42" s="200"/>
      <c r="EJD42" s="691"/>
      <c r="EJE42" s="691"/>
      <c r="EJF42" s="691"/>
      <c r="EJG42" s="201"/>
      <c r="EJH42" s="202"/>
      <c r="EJI42" s="203"/>
      <c r="EJJ42" s="203"/>
      <c r="EJK42" s="203"/>
      <c r="EJL42" s="691"/>
      <c r="EJM42" s="691"/>
      <c r="EJN42" s="200"/>
      <c r="EJO42" s="691"/>
      <c r="EJP42" s="691"/>
      <c r="EJQ42" s="691"/>
      <c r="EJR42" s="201"/>
      <c r="EJS42" s="202"/>
      <c r="EJT42" s="203"/>
      <c r="EJU42" s="203"/>
      <c r="EJV42" s="203"/>
      <c r="EJW42" s="691"/>
      <c r="EJX42" s="691"/>
      <c r="EJY42" s="200"/>
      <c r="EJZ42" s="691"/>
      <c r="EKA42" s="691"/>
      <c r="EKB42" s="691"/>
      <c r="EKC42" s="201"/>
      <c r="EKD42" s="202"/>
      <c r="EKE42" s="203"/>
      <c r="EKF42" s="203"/>
      <c r="EKG42" s="203"/>
      <c r="EKH42" s="691"/>
      <c r="EKI42" s="691"/>
      <c r="EKJ42" s="200"/>
      <c r="EKK42" s="691"/>
      <c r="EKL42" s="691"/>
      <c r="EKM42" s="691"/>
      <c r="EKN42" s="201"/>
      <c r="EKO42" s="202"/>
      <c r="EKP42" s="203"/>
      <c r="EKQ42" s="203"/>
      <c r="EKR42" s="203"/>
      <c r="EKS42" s="691"/>
      <c r="EKT42" s="691"/>
      <c r="EKU42" s="200"/>
      <c r="EKV42" s="691"/>
      <c r="EKW42" s="691"/>
      <c r="EKX42" s="691"/>
      <c r="EKY42" s="201"/>
      <c r="EKZ42" s="202"/>
      <c r="ELA42" s="203"/>
      <c r="ELB42" s="203"/>
      <c r="ELC42" s="203"/>
      <c r="ELD42" s="691"/>
      <c r="ELE42" s="691"/>
      <c r="ELF42" s="200"/>
      <c r="ELG42" s="691"/>
      <c r="ELH42" s="691"/>
      <c r="ELI42" s="691"/>
      <c r="ELJ42" s="201"/>
      <c r="ELK42" s="202"/>
      <c r="ELL42" s="203"/>
      <c r="ELM42" s="203"/>
      <c r="ELN42" s="203"/>
      <c r="ELO42" s="691"/>
      <c r="ELP42" s="691"/>
      <c r="ELQ42" s="200"/>
      <c r="ELR42" s="691"/>
      <c r="ELS42" s="691"/>
      <c r="ELT42" s="691"/>
      <c r="ELU42" s="201"/>
      <c r="ELV42" s="202"/>
      <c r="ELW42" s="203"/>
      <c r="ELX42" s="203"/>
      <c r="ELY42" s="203"/>
      <c r="ELZ42" s="691"/>
      <c r="EMA42" s="691"/>
      <c r="EMB42" s="200"/>
      <c r="EMC42" s="691"/>
      <c r="EMD42" s="691"/>
      <c r="EME42" s="691"/>
      <c r="EMF42" s="201"/>
      <c r="EMG42" s="202"/>
      <c r="EMH42" s="203"/>
      <c r="EMI42" s="203"/>
      <c r="EMJ42" s="203"/>
      <c r="EMK42" s="691"/>
      <c r="EML42" s="691"/>
      <c r="EMM42" s="200"/>
      <c r="EMN42" s="691"/>
      <c r="EMO42" s="691"/>
      <c r="EMP42" s="691"/>
      <c r="EMQ42" s="201"/>
      <c r="EMR42" s="202"/>
      <c r="EMS42" s="203"/>
      <c r="EMT42" s="203"/>
      <c r="EMU42" s="203"/>
      <c r="EMV42" s="691"/>
      <c r="EMW42" s="691"/>
      <c r="EMX42" s="200"/>
      <c r="EMY42" s="691"/>
      <c r="EMZ42" s="691"/>
      <c r="ENA42" s="691"/>
      <c r="ENB42" s="201"/>
      <c r="ENC42" s="202"/>
      <c r="END42" s="203"/>
      <c r="ENE42" s="203"/>
      <c r="ENF42" s="203"/>
      <c r="ENG42" s="691"/>
      <c r="ENH42" s="691"/>
      <c r="ENI42" s="200"/>
      <c r="ENJ42" s="691"/>
      <c r="ENK42" s="691"/>
      <c r="ENL42" s="691"/>
      <c r="ENM42" s="201"/>
      <c r="ENN42" s="202"/>
      <c r="ENO42" s="203"/>
      <c r="ENP42" s="203"/>
      <c r="ENQ42" s="203"/>
      <c r="ENR42" s="691"/>
      <c r="ENS42" s="691"/>
      <c r="ENT42" s="200"/>
      <c r="ENU42" s="691"/>
      <c r="ENV42" s="691"/>
      <c r="ENW42" s="691"/>
      <c r="ENX42" s="201"/>
      <c r="ENY42" s="202"/>
      <c r="ENZ42" s="203"/>
      <c r="EOA42" s="203"/>
      <c r="EOB42" s="203"/>
      <c r="EOC42" s="691"/>
      <c r="EOD42" s="691"/>
      <c r="EOE42" s="200"/>
      <c r="EOF42" s="691"/>
      <c r="EOG42" s="691"/>
      <c r="EOH42" s="691"/>
      <c r="EOI42" s="201"/>
      <c r="EOJ42" s="202"/>
      <c r="EOK42" s="203"/>
      <c r="EOL42" s="203"/>
      <c r="EOM42" s="203"/>
      <c r="EON42" s="691"/>
      <c r="EOO42" s="691"/>
      <c r="EOP42" s="200"/>
      <c r="EOQ42" s="691"/>
      <c r="EOR42" s="691"/>
      <c r="EOS42" s="691"/>
      <c r="EOT42" s="201"/>
      <c r="EOU42" s="202"/>
      <c r="EOV42" s="203"/>
      <c r="EOW42" s="203"/>
      <c r="EOX42" s="203"/>
      <c r="EOY42" s="691"/>
      <c r="EOZ42" s="691"/>
      <c r="EPA42" s="200"/>
      <c r="EPB42" s="691"/>
      <c r="EPC42" s="691"/>
      <c r="EPD42" s="691"/>
      <c r="EPE42" s="201"/>
      <c r="EPF42" s="202"/>
      <c r="EPG42" s="203"/>
      <c r="EPH42" s="203"/>
      <c r="EPI42" s="203"/>
      <c r="EPJ42" s="691"/>
      <c r="EPK42" s="691"/>
      <c r="EPL42" s="200"/>
      <c r="EPM42" s="691"/>
      <c r="EPN42" s="691"/>
      <c r="EPO42" s="691"/>
      <c r="EPP42" s="201"/>
      <c r="EPQ42" s="202"/>
      <c r="EPR42" s="203"/>
      <c r="EPS42" s="203"/>
      <c r="EPT42" s="203"/>
      <c r="EPU42" s="691"/>
      <c r="EPV42" s="691"/>
      <c r="EPW42" s="200"/>
      <c r="EPX42" s="691"/>
      <c r="EPY42" s="691"/>
      <c r="EPZ42" s="691"/>
      <c r="EQA42" s="201"/>
      <c r="EQB42" s="202"/>
      <c r="EQC42" s="203"/>
      <c r="EQD42" s="203"/>
      <c r="EQE42" s="203"/>
      <c r="EQF42" s="691"/>
      <c r="EQG42" s="691"/>
      <c r="EQH42" s="200"/>
      <c r="EQI42" s="691"/>
      <c r="EQJ42" s="691"/>
      <c r="EQK42" s="691"/>
      <c r="EQL42" s="201"/>
      <c r="EQM42" s="202"/>
      <c r="EQN42" s="203"/>
      <c r="EQO42" s="203"/>
      <c r="EQP42" s="203"/>
      <c r="EQQ42" s="691"/>
      <c r="EQR42" s="691"/>
      <c r="EQS42" s="200"/>
      <c r="EQT42" s="691"/>
      <c r="EQU42" s="691"/>
      <c r="EQV42" s="691"/>
      <c r="EQW42" s="201"/>
      <c r="EQX42" s="202"/>
      <c r="EQY42" s="203"/>
      <c r="EQZ42" s="203"/>
      <c r="ERA42" s="203"/>
      <c r="ERB42" s="691"/>
      <c r="ERC42" s="691"/>
      <c r="ERD42" s="200"/>
      <c r="ERE42" s="691"/>
      <c r="ERF42" s="691"/>
      <c r="ERG42" s="691"/>
      <c r="ERH42" s="201"/>
      <c r="ERI42" s="202"/>
      <c r="ERJ42" s="203"/>
      <c r="ERK42" s="203"/>
      <c r="ERL42" s="203"/>
      <c r="ERM42" s="691"/>
      <c r="ERN42" s="691"/>
      <c r="ERO42" s="200"/>
      <c r="ERP42" s="691"/>
      <c r="ERQ42" s="691"/>
      <c r="ERR42" s="691"/>
      <c r="ERS42" s="201"/>
      <c r="ERT42" s="202"/>
      <c r="ERU42" s="203"/>
      <c r="ERV42" s="203"/>
      <c r="ERW42" s="203"/>
      <c r="ERX42" s="691"/>
      <c r="ERY42" s="691"/>
      <c r="ERZ42" s="200"/>
      <c r="ESA42" s="691"/>
      <c r="ESB42" s="691"/>
      <c r="ESC42" s="691"/>
      <c r="ESD42" s="201"/>
      <c r="ESE42" s="202"/>
      <c r="ESF42" s="203"/>
      <c r="ESG42" s="203"/>
      <c r="ESH42" s="203"/>
      <c r="ESI42" s="691"/>
      <c r="ESJ42" s="691"/>
      <c r="ESK42" s="200"/>
      <c r="ESL42" s="691"/>
      <c r="ESM42" s="691"/>
      <c r="ESN42" s="691"/>
      <c r="ESO42" s="201"/>
      <c r="ESP42" s="202"/>
      <c r="ESQ42" s="203"/>
      <c r="ESR42" s="203"/>
      <c r="ESS42" s="203"/>
      <c r="EST42" s="691"/>
      <c r="ESU42" s="691"/>
      <c r="ESV42" s="200"/>
      <c r="ESW42" s="691"/>
      <c r="ESX42" s="691"/>
      <c r="ESY42" s="691"/>
      <c r="ESZ42" s="201"/>
      <c r="ETA42" s="202"/>
      <c r="ETB42" s="203"/>
      <c r="ETC42" s="203"/>
      <c r="ETD42" s="203"/>
      <c r="ETE42" s="691"/>
      <c r="ETF42" s="691"/>
      <c r="ETG42" s="200"/>
      <c r="ETH42" s="691"/>
      <c r="ETI42" s="691"/>
      <c r="ETJ42" s="691"/>
      <c r="ETK42" s="201"/>
      <c r="ETL42" s="202"/>
      <c r="ETM42" s="203"/>
      <c r="ETN42" s="203"/>
      <c r="ETO42" s="203"/>
      <c r="ETP42" s="691"/>
      <c r="ETQ42" s="691"/>
      <c r="ETR42" s="200"/>
      <c r="ETS42" s="691"/>
      <c r="ETT42" s="691"/>
      <c r="ETU42" s="691"/>
      <c r="ETV42" s="201"/>
      <c r="ETW42" s="202"/>
      <c r="ETX42" s="203"/>
      <c r="ETY42" s="203"/>
      <c r="ETZ42" s="203"/>
      <c r="EUA42" s="691"/>
      <c r="EUB42" s="691"/>
      <c r="EUC42" s="200"/>
      <c r="EUD42" s="691"/>
      <c r="EUE42" s="691"/>
      <c r="EUF42" s="691"/>
      <c r="EUG42" s="201"/>
      <c r="EUH42" s="202"/>
      <c r="EUI42" s="203"/>
      <c r="EUJ42" s="203"/>
      <c r="EUK42" s="203"/>
      <c r="EUL42" s="691"/>
      <c r="EUM42" s="691"/>
      <c r="EUN42" s="200"/>
      <c r="EUO42" s="691"/>
      <c r="EUP42" s="691"/>
      <c r="EUQ42" s="691"/>
      <c r="EUR42" s="201"/>
      <c r="EUS42" s="202"/>
      <c r="EUT42" s="203"/>
      <c r="EUU42" s="203"/>
      <c r="EUV42" s="203"/>
      <c r="EUW42" s="691"/>
      <c r="EUX42" s="691"/>
      <c r="EUY42" s="200"/>
      <c r="EUZ42" s="691"/>
      <c r="EVA42" s="691"/>
      <c r="EVB42" s="691"/>
      <c r="EVC42" s="201"/>
      <c r="EVD42" s="202"/>
      <c r="EVE42" s="203"/>
      <c r="EVF42" s="203"/>
      <c r="EVG42" s="203"/>
      <c r="EVH42" s="691"/>
      <c r="EVI42" s="691"/>
      <c r="EVJ42" s="200"/>
      <c r="EVK42" s="691"/>
      <c r="EVL42" s="691"/>
      <c r="EVM42" s="691"/>
      <c r="EVN42" s="201"/>
      <c r="EVO42" s="202"/>
      <c r="EVP42" s="203"/>
      <c r="EVQ42" s="203"/>
      <c r="EVR42" s="203"/>
      <c r="EVS42" s="691"/>
      <c r="EVT42" s="691"/>
      <c r="EVU42" s="200"/>
      <c r="EVV42" s="691"/>
      <c r="EVW42" s="691"/>
      <c r="EVX42" s="691"/>
      <c r="EVY42" s="201"/>
      <c r="EVZ42" s="202"/>
      <c r="EWA42" s="203"/>
      <c r="EWB42" s="203"/>
      <c r="EWC42" s="203"/>
      <c r="EWD42" s="691"/>
      <c r="EWE42" s="691"/>
      <c r="EWF42" s="200"/>
      <c r="EWG42" s="691"/>
      <c r="EWH42" s="691"/>
      <c r="EWI42" s="691"/>
      <c r="EWJ42" s="201"/>
      <c r="EWK42" s="202"/>
      <c r="EWL42" s="203"/>
      <c r="EWM42" s="203"/>
      <c r="EWN42" s="203"/>
      <c r="EWO42" s="691"/>
      <c r="EWP42" s="691"/>
      <c r="EWQ42" s="200"/>
      <c r="EWR42" s="691"/>
      <c r="EWS42" s="691"/>
      <c r="EWT42" s="691"/>
      <c r="EWU42" s="201"/>
      <c r="EWV42" s="202"/>
      <c r="EWW42" s="203"/>
      <c r="EWX42" s="203"/>
      <c r="EWY42" s="203"/>
      <c r="EWZ42" s="691"/>
      <c r="EXA42" s="691"/>
      <c r="EXB42" s="200"/>
      <c r="EXC42" s="691"/>
      <c r="EXD42" s="691"/>
      <c r="EXE42" s="691"/>
      <c r="EXF42" s="201"/>
      <c r="EXG42" s="202"/>
      <c r="EXH42" s="203"/>
      <c r="EXI42" s="203"/>
      <c r="EXJ42" s="203"/>
      <c r="EXK42" s="691"/>
      <c r="EXL42" s="691"/>
      <c r="EXM42" s="200"/>
      <c r="EXN42" s="691"/>
      <c r="EXO42" s="691"/>
      <c r="EXP42" s="691"/>
      <c r="EXQ42" s="201"/>
      <c r="EXR42" s="202"/>
      <c r="EXS42" s="203"/>
      <c r="EXT42" s="203"/>
      <c r="EXU42" s="203"/>
      <c r="EXV42" s="691"/>
      <c r="EXW42" s="691"/>
      <c r="EXX42" s="200"/>
      <c r="EXY42" s="691"/>
      <c r="EXZ42" s="691"/>
      <c r="EYA42" s="691"/>
      <c r="EYB42" s="201"/>
      <c r="EYC42" s="202"/>
      <c r="EYD42" s="203"/>
      <c r="EYE42" s="203"/>
      <c r="EYF42" s="203"/>
      <c r="EYG42" s="691"/>
      <c r="EYH42" s="691"/>
      <c r="EYI42" s="200"/>
      <c r="EYJ42" s="691"/>
      <c r="EYK42" s="691"/>
      <c r="EYL42" s="691"/>
      <c r="EYM42" s="201"/>
      <c r="EYN42" s="202"/>
      <c r="EYO42" s="203"/>
      <c r="EYP42" s="203"/>
      <c r="EYQ42" s="203"/>
      <c r="EYR42" s="691"/>
      <c r="EYS42" s="691"/>
      <c r="EYT42" s="200"/>
      <c r="EYU42" s="691"/>
      <c r="EYV42" s="691"/>
      <c r="EYW42" s="691"/>
      <c r="EYX42" s="201"/>
      <c r="EYY42" s="202"/>
      <c r="EYZ42" s="203"/>
      <c r="EZA42" s="203"/>
      <c r="EZB42" s="203"/>
      <c r="EZC42" s="691"/>
      <c r="EZD42" s="691"/>
      <c r="EZE42" s="200"/>
      <c r="EZF42" s="691"/>
      <c r="EZG42" s="691"/>
      <c r="EZH42" s="691"/>
      <c r="EZI42" s="201"/>
      <c r="EZJ42" s="202"/>
      <c r="EZK42" s="203"/>
      <c r="EZL42" s="203"/>
      <c r="EZM42" s="203"/>
      <c r="EZN42" s="691"/>
      <c r="EZO42" s="691"/>
      <c r="EZP42" s="200"/>
      <c r="EZQ42" s="691"/>
      <c r="EZR42" s="691"/>
      <c r="EZS42" s="691"/>
      <c r="EZT42" s="201"/>
      <c r="EZU42" s="202"/>
      <c r="EZV42" s="203"/>
      <c r="EZW42" s="203"/>
      <c r="EZX42" s="203"/>
      <c r="EZY42" s="691"/>
      <c r="EZZ42" s="691"/>
      <c r="FAA42" s="200"/>
      <c r="FAB42" s="691"/>
      <c r="FAC42" s="691"/>
      <c r="FAD42" s="691"/>
      <c r="FAE42" s="201"/>
      <c r="FAF42" s="202"/>
      <c r="FAG42" s="203"/>
      <c r="FAH42" s="203"/>
      <c r="FAI42" s="203"/>
      <c r="FAJ42" s="691"/>
      <c r="FAK42" s="691"/>
      <c r="FAL42" s="200"/>
      <c r="FAM42" s="691"/>
      <c r="FAN42" s="691"/>
      <c r="FAO42" s="691"/>
      <c r="FAP42" s="201"/>
      <c r="FAQ42" s="202"/>
      <c r="FAR42" s="203"/>
      <c r="FAS42" s="203"/>
      <c r="FAT42" s="203"/>
      <c r="FAU42" s="691"/>
      <c r="FAV42" s="691"/>
      <c r="FAW42" s="200"/>
      <c r="FAX42" s="691"/>
      <c r="FAY42" s="691"/>
      <c r="FAZ42" s="691"/>
      <c r="FBA42" s="201"/>
      <c r="FBB42" s="202"/>
      <c r="FBC42" s="203"/>
      <c r="FBD42" s="203"/>
      <c r="FBE42" s="203"/>
      <c r="FBF42" s="691"/>
      <c r="FBG42" s="691"/>
      <c r="FBH42" s="200"/>
      <c r="FBI42" s="691"/>
      <c r="FBJ42" s="691"/>
      <c r="FBK42" s="691"/>
      <c r="FBL42" s="201"/>
      <c r="FBM42" s="202"/>
      <c r="FBN42" s="203"/>
      <c r="FBO42" s="203"/>
      <c r="FBP42" s="203"/>
      <c r="FBQ42" s="691"/>
      <c r="FBR42" s="691"/>
      <c r="FBS42" s="200"/>
      <c r="FBT42" s="691"/>
      <c r="FBU42" s="691"/>
      <c r="FBV42" s="691"/>
      <c r="FBW42" s="201"/>
      <c r="FBX42" s="202"/>
      <c r="FBY42" s="203"/>
      <c r="FBZ42" s="203"/>
      <c r="FCA42" s="203"/>
      <c r="FCB42" s="691"/>
      <c r="FCC42" s="691"/>
      <c r="FCD42" s="200"/>
      <c r="FCE42" s="691"/>
      <c r="FCF42" s="691"/>
      <c r="FCG42" s="691"/>
      <c r="FCH42" s="201"/>
      <c r="FCI42" s="202"/>
      <c r="FCJ42" s="203"/>
      <c r="FCK42" s="203"/>
      <c r="FCL42" s="203"/>
      <c r="FCM42" s="691"/>
      <c r="FCN42" s="691"/>
      <c r="FCO42" s="200"/>
      <c r="FCP42" s="691"/>
      <c r="FCQ42" s="691"/>
      <c r="FCR42" s="691"/>
      <c r="FCS42" s="201"/>
      <c r="FCT42" s="202"/>
      <c r="FCU42" s="203"/>
      <c r="FCV42" s="203"/>
      <c r="FCW42" s="203"/>
      <c r="FCX42" s="691"/>
      <c r="FCY42" s="691"/>
      <c r="FCZ42" s="200"/>
      <c r="FDA42" s="691"/>
      <c r="FDB42" s="691"/>
      <c r="FDC42" s="691"/>
      <c r="FDD42" s="201"/>
      <c r="FDE42" s="202"/>
      <c r="FDF42" s="203"/>
      <c r="FDG42" s="203"/>
      <c r="FDH42" s="203"/>
      <c r="FDI42" s="691"/>
      <c r="FDJ42" s="691"/>
      <c r="FDK42" s="200"/>
      <c r="FDL42" s="691"/>
      <c r="FDM42" s="691"/>
      <c r="FDN42" s="691"/>
      <c r="FDO42" s="201"/>
      <c r="FDP42" s="202"/>
      <c r="FDQ42" s="203"/>
      <c r="FDR42" s="203"/>
      <c r="FDS42" s="203"/>
      <c r="FDT42" s="691"/>
      <c r="FDU42" s="691"/>
      <c r="FDV42" s="200"/>
      <c r="FDW42" s="691"/>
      <c r="FDX42" s="691"/>
      <c r="FDY42" s="691"/>
      <c r="FDZ42" s="201"/>
      <c r="FEA42" s="202"/>
      <c r="FEB42" s="203"/>
      <c r="FEC42" s="203"/>
      <c r="FED42" s="203"/>
      <c r="FEE42" s="691"/>
      <c r="FEF42" s="691"/>
      <c r="FEG42" s="200"/>
      <c r="FEH42" s="691"/>
      <c r="FEI42" s="691"/>
      <c r="FEJ42" s="691"/>
      <c r="FEK42" s="201"/>
      <c r="FEL42" s="202"/>
      <c r="FEM42" s="203"/>
      <c r="FEN42" s="203"/>
      <c r="FEO42" s="203"/>
      <c r="FEP42" s="691"/>
      <c r="FEQ42" s="691"/>
      <c r="FER42" s="200"/>
      <c r="FES42" s="691"/>
      <c r="FET42" s="691"/>
      <c r="FEU42" s="691"/>
      <c r="FEV42" s="201"/>
      <c r="FEW42" s="202"/>
      <c r="FEX42" s="203"/>
      <c r="FEY42" s="203"/>
      <c r="FEZ42" s="203"/>
      <c r="FFA42" s="691"/>
      <c r="FFB42" s="691"/>
      <c r="FFC42" s="200"/>
      <c r="FFD42" s="691"/>
      <c r="FFE42" s="691"/>
      <c r="FFF42" s="691"/>
      <c r="FFG42" s="201"/>
      <c r="FFH42" s="202"/>
      <c r="FFI42" s="203"/>
      <c r="FFJ42" s="203"/>
      <c r="FFK42" s="203"/>
      <c r="FFL42" s="691"/>
      <c r="FFM42" s="691"/>
      <c r="FFN42" s="200"/>
      <c r="FFO42" s="691"/>
      <c r="FFP42" s="691"/>
      <c r="FFQ42" s="691"/>
      <c r="FFR42" s="201"/>
      <c r="FFS42" s="202"/>
      <c r="FFT42" s="203"/>
      <c r="FFU42" s="203"/>
      <c r="FFV42" s="203"/>
      <c r="FFW42" s="691"/>
      <c r="FFX42" s="691"/>
      <c r="FFY42" s="200"/>
      <c r="FFZ42" s="691"/>
      <c r="FGA42" s="691"/>
      <c r="FGB42" s="691"/>
      <c r="FGC42" s="201"/>
      <c r="FGD42" s="202"/>
      <c r="FGE42" s="203"/>
      <c r="FGF42" s="203"/>
      <c r="FGG42" s="203"/>
      <c r="FGH42" s="691"/>
      <c r="FGI42" s="691"/>
      <c r="FGJ42" s="200"/>
      <c r="FGK42" s="691"/>
      <c r="FGL42" s="691"/>
      <c r="FGM42" s="691"/>
      <c r="FGN42" s="201"/>
      <c r="FGO42" s="202"/>
      <c r="FGP42" s="203"/>
      <c r="FGQ42" s="203"/>
      <c r="FGR42" s="203"/>
      <c r="FGS42" s="691"/>
      <c r="FGT42" s="691"/>
      <c r="FGU42" s="200"/>
      <c r="FGV42" s="691"/>
      <c r="FGW42" s="691"/>
      <c r="FGX42" s="691"/>
      <c r="FGY42" s="201"/>
      <c r="FGZ42" s="202"/>
      <c r="FHA42" s="203"/>
      <c r="FHB42" s="203"/>
      <c r="FHC42" s="203"/>
      <c r="FHD42" s="691"/>
      <c r="FHE42" s="691"/>
      <c r="FHF42" s="200"/>
      <c r="FHG42" s="691"/>
      <c r="FHH42" s="691"/>
      <c r="FHI42" s="691"/>
      <c r="FHJ42" s="201"/>
      <c r="FHK42" s="202"/>
      <c r="FHL42" s="203"/>
      <c r="FHM42" s="203"/>
      <c r="FHN42" s="203"/>
      <c r="FHO42" s="691"/>
      <c r="FHP42" s="691"/>
      <c r="FHQ42" s="200"/>
      <c r="FHR42" s="691"/>
      <c r="FHS42" s="691"/>
      <c r="FHT42" s="691"/>
      <c r="FHU42" s="201"/>
      <c r="FHV42" s="202"/>
      <c r="FHW42" s="203"/>
      <c r="FHX42" s="203"/>
      <c r="FHY42" s="203"/>
      <c r="FHZ42" s="691"/>
      <c r="FIA42" s="691"/>
      <c r="FIB42" s="200"/>
      <c r="FIC42" s="691"/>
      <c r="FID42" s="691"/>
      <c r="FIE42" s="691"/>
      <c r="FIF42" s="201"/>
      <c r="FIG42" s="202"/>
      <c r="FIH42" s="203"/>
      <c r="FII42" s="203"/>
      <c r="FIJ42" s="203"/>
      <c r="FIK42" s="691"/>
      <c r="FIL42" s="691"/>
      <c r="FIM42" s="200"/>
      <c r="FIN42" s="691"/>
      <c r="FIO42" s="691"/>
      <c r="FIP42" s="691"/>
      <c r="FIQ42" s="201"/>
      <c r="FIR42" s="202"/>
      <c r="FIS42" s="203"/>
      <c r="FIT42" s="203"/>
      <c r="FIU42" s="203"/>
      <c r="FIV42" s="691"/>
      <c r="FIW42" s="691"/>
      <c r="FIX42" s="200"/>
      <c r="FIY42" s="691"/>
      <c r="FIZ42" s="691"/>
      <c r="FJA42" s="691"/>
      <c r="FJB42" s="201"/>
      <c r="FJC42" s="202"/>
      <c r="FJD42" s="203"/>
      <c r="FJE42" s="203"/>
      <c r="FJF42" s="203"/>
      <c r="FJG42" s="691"/>
      <c r="FJH42" s="691"/>
      <c r="FJI42" s="200"/>
      <c r="FJJ42" s="691"/>
      <c r="FJK42" s="691"/>
      <c r="FJL42" s="691"/>
      <c r="FJM42" s="201"/>
      <c r="FJN42" s="202"/>
      <c r="FJO42" s="203"/>
      <c r="FJP42" s="203"/>
      <c r="FJQ42" s="203"/>
      <c r="FJR42" s="691"/>
      <c r="FJS42" s="691"/>
      <c r="FJT42" s="200"/>
      <c r="FJU42" s="691"/>
      <c r="FJV42" s="691"/>
      <c r="FJW42" s="691"/>
      <c r="FJX42" s="201"/>
      <c r="FJY42" s="202"/>
      <c r="FJZ42" s="203"/>
      <c r="FKA42" s="203"/>
      <c r="FKB42" s="203"/>
      <c r="FKC42" s="691"/>
      <c r="FKD42" s="691"/>
      <c r="FKE42" s="200"/>
      <c r="FKF42" s="691"/>
      <c r="FKG42" s="691"/>
      <c r="FKH42" s="691"/>
      <c r="FKI42" s="201"/>
      <c r="FKJ42" s="202"/>
      <c r="FKK42" s="203"/>
      <c r="FKL42" s="203"/>
      <c r="FKM42" s="203"/>
      <c r="FKN42" s="691"/>
      <c r="FKO42" s="691"/>
      <c r="FKP42" s="200"/>
      <c r="FKQ42" s="691"/>
      <c r="FKR42" s="691"/>
      <c r="FKS42" s="691"/>
      <c r="FKT42" s="201"/>
      <c r="FKU42" s="202"/>
      <c r="FKV42" s="203"/>
      <c r="FKW42" s="203"/>
      <c r="FKX42" s="203"/>
      <c r="FKY42" s="691"/>
      <c r="FKZ42" s="691"/>
      <c r="FLA42" s="200"/>
      <c r="FLB42" s="691"/>
      <c r="FLC42" s="691"/>
      <c r="FLD42" s="691"/>
      <c r="FLE42" s="201"/>
      <c r="FLF42" s="202"/>
      <c r="FLG42" s="203"/>
      <c r="FLH42" s="203"/>
      <c r="FLI42" s="203"/>
      <c r="FLJ42" s="691"/>
      <c r="FLK42" s="691"/>
      <c r="FLL42" s="200"/>
      <c r="FLM42" s="691"/>
      <c r="FLN42" s="691"/>
      <c r="FLO42" s="691"/>
      <c r="FLP42" s="201"/>
      <c r="FLQ42" s="202"/>
      <c r="FLR42" s="203"/>
      <c r="FLS42" s="203"/>
      <c r="FLT42" s="203"/>
      <c r="FLU42" s="691"/>
      <c r="FLV42" s="691"/>
      <c r="FLW42" s="200"/>
      <c r="FLX42" s="691"/>
      <c r="FLY42" s="691"/>
      <c r="FLZ42" s="691"/>
      <c r="FMA42" s="201"/>
      <c r="FMB42" s="202"/>
      <c r="FMC42" s="203"/>
      <c r="FMD42" s="203"/>
      <c r="FME42" s="203"/>
      <c r="FMF42" s="691"/>
      <c r="FMG42" s="691"/>
      <c r="FMH42" s="200"/>
      <c r="FMI42" s="691"/>
      <c r="FMJ42" s="691"/>
      <c r="FMK42" s="691"/>
      <c r="FML42" s="201"/>
      <c r="FMM42" s="202"/>
      <c r="FMN42" s="203"/>
      <c r="FMO42" s="203"/>
      <c r="FMP42" s="203"/>
      <c r="FMQ42" s="691"/>
      <c r="FMR42" s="691"/>
      <c r="FMS42" s="200"/>
      <c r="FMT42" s="691"/>
      <c r="FMU42" s="691"/>
      <c r="FMV42" s="691"/>
      <c r="FMW42" s="201"/>
      <c r="FMX42" s="202"/>
      <c r="FMY42" s="203"/>
      <c r="FMZ42" s="203"/>
      <c r="FNA42" s="203"/>
      <c r="FNB42" s="691"/>
      <c r="FNC42" s="691"/>
      <c r="FND42" s="200"/>
      <c r="FNE42" s="691"/>
      <c r="FNF42" s="691"/>
      <c r="FNG42" s="691"/>
      <c r="FNH42" s="201"/>
      <c r="FNI42" s="202"/>
      <c r="FNJ42" s="203"/>
      <c r="FNK42" s="203"/>
      <c r="FNL42" s="203"/>
      <c r="FNM42" s="691"/>
      <c r="FNN42" s="691"/>
      <c r="FNO42" s="200"/>
      <c r="FNP42" s="691"/>
      <c r="FNQ42" s="691"/>
      <c r="FNR42" s="691"/>
      <c r="FNS42" s="201"/>
      <c r="FNT42" s="202"/>
      <c r="FNU42" s="203"/>
      <c r="FNV42" s="203"/>
      <c r="FNW42" s="203"/>
      <c r="FNX42" s="691"/>
      <c r="FNY42" s="691"/>
      <c r="FNZ42" s="200"/>
      <c r="FOA42" s="691"/>
      <c r="FOB42" s="691"/>
      <c r="FOC42" s="691"/>
      <c r="FOD42" s="201"/>
      <c r="FOE42" s="202"/>
      <c r="FOF42" s="203"/>
      <c r="FOG42" s="203"/>
      <c r="FOH42" s="203"/>
      <c r="FOI42" s="691"/>
      <c r="FOJ42" s="691"/>
      <c r="FOK42" s="200"/>
      <c r="FOL42" s="691"/>
      <c r="FOM42" s="691"/>
      <c r="FON42" s="691"/>
      <c r="FOO42" s="201"/>
      <c r="FOP42" s="202"/>
      <c r="FOQ42" s="203"/>
      <c r="FOR42" s="203"/>
      <c r="FOS42" s="203"/>
      <c r="FOT42" s="691"/>
      <c r="FOU42" s="691"/>
      <c r="FOV42" s="200"/>
      <c r="FOW42" s="691"/>
      <c r="FOX42" s="691"/>
      <c r="FOY42" s="691"/>
      <c r="FOZ42" s="201"/>
      <c r="FPA42" s="202"/>
      <c r="FPB42" s="203"/>
      <c r="FPC42" s="203"/>
      <c r="FPD42" s="203"/>
      <c r="FPE42" s="691"/>
      <c r="FPF42" s="691"/>
      <c r="FPG42" s="200"/>
      <c r="FPH42" s="691"/>
      <c r="FPI42" s="691"/>
      <c r="FPJ42" s="691"/>
      <c r="FPK42" s="201"/>
      <c r="FPL42" s="202"/>
      <c r="FPM42" s="203"/>
      <c r="FPN42" s="203"/>
      <c r="FPO42" s="203"/>
      <c r="FPP42" s="691"/>
      <c r="FPQ42" s="691"/>
      <c r="FPR42" s="200"/>
      <c r="FPS42" s="691"/>
      <c r="FPT42" s="691"/>
      <c r="FPU42" s="691"/>
      <c r="FPV42" s="201"/>
      <c r="FPW42" s="202"/>
      <c r="FPX42" s="203"/>
      <c r="FPY42" s="203"/>
      <c r="FPZ42" s="203"/>
      <c r="FQA42" s="691"/>
      <c r="FQB42" s="691"/>
      <c r="FQC42" s="200"/>
      <c r="FQD42" s="691"/>
      <c r="FQE42" s="691"/>
      <c r="FQF42" s="691"/>
      <c r="FQG42" s="201"/>
      <c r="FQH42" s="202"/>
      <c r="FQI42" s="203"/>
      <c r="FQJ42" s="203"/>
      <c r="FQK42" s="203"/>
      <c r="FQL42" s="691"/>
      <c r="FQM42" s="691"/>
      <c r="FQN42" s="200"/>
      <c r="FQO42" s="691"/>
      <c r="FQP42" s="691"/>
      <c r="FQQ42" s="691"/>
      <c r="FQR42" s="201"/>
      <c r="FQS42" s="202"/>
      <c r="FQT42" s="203"/>
      <c r="FQU42" s="203"/>
      <c r="FQV42" s="203"/>
      <c r="FQW42" s="691"/>
      <c r="FQX42" s="691"/>
      <c r="FQY42" s="200"/>
      <c r="FQZ42" s="691"/>
      <c r="FRA42" s="691"/>
      <c r="FRB42" s="691"/>
      <c r="FRC42" s="201"/>
      <c r="FRD42" s="202"/>
      <c r="FRE42" s="203"/>
      <c r="FRF42" s="203"/>
      <c r="FRG42" s="203"/>
      <c r="FRH42" s="691"/>
      <c r="FRI42" s="691"/>
      <c r="FRJ42" s="200"/>
      <c r="FRK42" s="691"/>
      <c r="FRL42" s="691"/>
      <c r="FRM42" s="691"/>
      <c r="FRN42" s="201"/>
      <c r="FRO42" s="202"/>
      <c r="FRP42" s="203"/>
      <c r="FRQ42" s="203"/>
      <c r="FRR42" s="203"/>
      <c r="FRS42" s="691"/>
      <c r="FRT42" s="691"/>
      <c r="FRU42" s="200"/>
      <c r="FRV42" s="691"/>
      <c r="FRW42" s="691"/>
      <c r="FRX42" s="691"/>
      <c r="FRY42" s="201"/>
      <c r="FRZ42" s="202"/>
      <c r="FSA42" s="203"/>
      <c r="FSB42" s="203"/>
      <c r="FSC42" s="203"/>
      <c r="FSD42" s="691"/>
      <c r="FSE42" s="691"/>
      <c r="FSF42" s="200"/>
      <c r="FSG42" s="691"/>
      <c r="FSH42" s="691"/>
      <c r="FSI42" s="691"/>
      <c r="FSJ42" s="201"/>
      <c r="FSK42" s="202"/>
      <c r="FSL42" s="203"/>
      <c r="FSM42" s="203"/>
      <c r="FSN42" s="203"/>
      <c r="FSO42" s="691"/>
      <c r="FSP42" s="691"/>
      <c r="FSQ42" s="200"/>
      <c r="FSR42" s="691"/>
      <c r="FSS42" s="691"/>
      <c r="FST42" s="691"/>
      <c r="FSU42" s="201"/>
      <c r="FSV42" s="202"/>
      <c r="FSW42" s="203"/>
      <c r="FSX42" s="203"/>
      <c r="FSY42" s="203"/>
      <c r="FSZ42" s="691"/>
      <c r="FTA42" s="691"/>
      <c r="FTB42" s="200"/>
      <c r="FTC42" s="691"/>
      <c r="FTD42" s="691"/>
      <c r="FTE42" s="691"/>
      <c r="FTF42" s="201"/>
      <c r="FTG42" s="202"/>
      <c r="FTH42" s="203"/>
      <c r="FTI42" s="203"/>
      <c r="FTJ42" s="203"/>
      <c r="FTK42" s="691"/>
      <c r="FTL42" s="691"/>
      <c r="FTM42" s="200"/>
      <c r="FTN42" s="691"/>
      <c r="FTO42" s="691"/>
      <c r="FTP42" s="691"/>
      <c r="FTQ42" s="201"/>
      <c r="FTR42" s="202"/>
      <c r="FTS42" s="203"/>
      <c r="FTT42" s="203"/>
      <c r="FTU42" s="203"/>
      <c r="FTV42" s="691"/>
      <c r="FTW42" s="691"/>
      <c r="FTX42" s="200"/>
      <c r="FTY42" s="691"/>
      <c r="FTZ42" s="691"/>
      <c r="FUA42" s="691"/>
      <c r="FUB42" s="201"/>
      <c r="FUC42" s="202"/>
      <c r="FUD42" s="203"/>
      <c r="FUE42" s="203"/>
      <c r="FUF42" s="203"/>
      <c r="FUG42" s="691"/>
      <c r="FUH42" s="691"/>
      <c r="FUI42" s="200"/>
      <c r="FUJ42" s="691"/>
      <c r="FUK42" s="691"/>
      <c r="FUL42" s="691"/>
      <c r="FUM42" s="201"/>
      <c r="FUN42" s="202"/>
      <c r="FUO42" s="203"/>
      <c r="FUP42" s="203"/>
      <c r="FUQ42" s="203"/>
      <c r="FUR42" s="691"/>
      <c r="FUS42" s="691"/>
      <c r="FUT42" s="200"/>
      <c r="FUU42" s="691"/>
      <c r="FUV42" s="691"/>
      <c r="FUW42" s="691"/>
      <c r="FUX42" s="201"/>
      <c r="FUY42" s="202"/>
      <c r="FUZ42" s="203"/>
      <c r="FVA42" s="203"/>
      <c r="FVB42" s="203"/>
      <c r="FVC42" s="691"/>
      <c r="FVD42" s="691"/>
      <c r="FVE42" s="200"/>
      <c r="FVF42" s="691"/>
      <c r="FVG42" s="691"/>
      <c r="FVH42" s="691"/>
      <c r="FVI42" s="201"/>
      <c r="FVJ42" s="202"/>
      <c r="FVK42" s="203"/>
      <c r="FVL42" s="203"/>
      <c r="FVM42" s="203"/>
      <c r="FVN42" s="691"/>
      <c r="FVO42" s="691"/>
      <c r="FVP42" s="200"/>
      <c r="FVQ42" s="691"/>
      <c r="FVR42" s="691"/>
      <c r="FVS42" s="691"/>
      <c r="FVT42" s="201"/>
      <c r="FVU42" s="202"/>
      <c r="FVV42" s="203"/>
      <c r="FVW42" s="203"/>
      <c r="FVX42" s="203"/>
      <c r="FVY42" s="691"/>
      <c r="FVZ42" s="691"/>
      <c r="FWA42" s="200"/>
      <c r="FWB42" s="691"/>
      <c r="FWC42" s="691"/>
      <c r="FWD42" s="691"/>
      <c r="FWE42" s="201"/>
      <c r="FWF42" s="202"/>
      <c r="FWG42" s="203"/>
      <c r="FWH42" s="203"/>
      <c r="FWI42" s="203"/>
      <c r="FWJ42" s="691"/>
      <c r="FWK42" s="691"/>
      <c r="FWL42" s="200"/>
      <c r="FWM42" s="691"/>
      <c r="FWN42" s="691"/>
      <c r="FWO42" s="691"/>
      <c r="FWP42" s="201"/>
      <c r="FWQ42" s="202"/>
      <c r="FWR42" s="203"/>
      <c r="FWS42" s="203"/>
      <c r="FWT42" s="203"/>
      <c r="FWU42" s="691"/>
      <c r="FWV42" s="691"/>
      <c r="FWW42" s="200"/>
      <c r="FWX42" s="691"/>
      <c r="FWY42" s="691"/>
      <c r="FWZ42" s="691"/>
      <c r="FXA42" s="201"/>
      <c r="FXB42" s="202"/>
      <c r="FXC42" s="203"/>
      <c r="FXD42" s="203"/>
      <c r="FXE42" s="203"/>
      <c r="FXF42" s="691"/>
      <c r="FXG42" s="691"/>
      <c r="FXH42" s="200"/>
      <c r="FXI42" s="691"/>
      <c r="FXJ42" s="691"/>
      <c r="FXK42" s="691"/>
      <c r="FXL42" s="201"/>
      <c r="FXM42" s="202"/>
      <c r="FXN42" s="203"/>
      <c r="FXO42" s="203"/>
      <c r="FXP42" s="203"/>
      <c r="FXQ42" s="691"/>
      <c r="FXR42" s="691"/>
      <c r="FXS42" s="200"/>
      <c r="FXT42" s="691"/>
      <c r="FXU42" s="691"/>
      <c r="FXV42" s="691"/>
      <c r="FXW42" s="201"/>
      <c r="FXX42" s="202"/>
      <c r="FXY42" s="203"/>
      <c r="FXZ42" s="203"/>
      <c r="FYA42" s="203"/>
      <c r="FYB42" s="691"/>
      <c r="FYC42" s="691"/>
      <c r="FYD42" s="200"/>
      <c r="FYE42" s="691"/>
      <c r="FYF42" s="691"/>
      <c r="FYG42" s="691"/>
      <c r="FYH42" s="201"/>
      <c r="FYI42" s="202"/>
      <c r="FYJ42" s="203"/>
      <c r="FYK42" s="203"/>
      <c r="FYL42" s="203"/>
      <c r="FYM42" s="691"/>
      <c r="FYN42" s="691"/>
      <c r="FYO42" s="200"/>
      <c r="FYP42" s="691"/>
      <c r="FYQ42" s="691"/>
      <c r="FYR42" s="691"/>
      <c r="FYS42" s="201"/>
      <c r="FYT42" s="202"/>
      <c r="FYU42" s="203"/>
      <c r="FYV42" s="203"/>
      <c r="FYW42" s="203"/>
      <c r="FYX42" s="691"/>
      <c r="FYY42" s="691"/>
      <c r="FYZ42" s="200"/>
      <c r="FZA42" s="691"/>
      <c r="FZB42" s="691"/>
      <c r="FZC42" s="691"/>
      <c r="FZD42" s="201"/>
      <c r="FZE42" s="202"/>
      <c r="FZF42" s="203"/>
      <c r="FZG42" s="203"/>
      <c r="FZH42" s="203"/>
      <c r="FZI42" s="691"/>
      <c r="FZJ42" s="691"/>
      <c r="FZK42" s="200"/>
      <c r="FZL42" s="691"/>
      <c r="FZM42" s="691"/>
      <c r="FZN42" s="691"/>
      <c r="FZO42" s="201"/>
      <c r="FZP42" s="202"/>
      <c r="FZQ42" s="203"/>
      <c r="FZR42" s="203"/>
      <c r="FZS42" s="203"/>
      <c r="FZT42" s="691"/>
      <c r="FZU42" s="691"/>
      <c r="FZV42" s="200"/>
      <c r="FZW42" s="691"/>
      <c r="FZX42" s="691"/>
      <c r="FZY42" s="691"/>
      <c r="FZZ42" s="201"/>
      <c r="GAA42" s="202"/>
      <c r="GAB42" s="203"/>
      <c r="GAC42" s="203"/>
      <c r="GAD42" s="203"/>
      <c r="GAE42" s="691"/>
      <c r="GAF42" s="691"/>
      <c r="GAG42" s="200"/>
      <c r="GAH42" s="691"/>
      <c r="GAI42" s="691"/>
      <c r="GAJ42" s="691"/>
      <c r="GAK42" s="201"/>
      <c r="GAL42" s="202"/>
      <c r="GAM42" s="203"/>
      <c r="GAN42" s="203"/>
      <c r="GAO42" s="203"/>
      <c r="GAP42" s="691"/>
      <c r="GAQ42" s="691"/>
      <c r="GAR42" s="200"/>
      <c r="GAS42" s="691"/>
      <c r="GAT42" s="691"/>
      <c r="GAU42" s="691"/>
      <c r="GAV42" s="201"/>
      <c r="GAW42" s="202"/>
      <c r="GAX42" s="203"/>
      <c r="GAY42" s="203"/>
      <c r="GAZ42" s="203"/>
      <c r="GBA42" s="691"/>
      <c r="GBB42" s="691"/>
      <c r="GBC42" s="200"/>
      <c r="GBD42" s="691"/>
      <c r="GBE42" s="691"/>
      <c r="GBF42" s="691"/>
      <c r="GBG42" s="201"/>
      <c r="GBH42" s="202"/>
      <c r="GBI42" s="203"/>
      <c r="GBJ42" s="203"/>
      <c r="GBK42" s="203"/>
      <c r="GBL42" s="691"/>
      <c r="GBM42" s="691"/>
      <c r="GBN42" s="200"/>
      <c r="GBO42" s="691"/>
      <c r="GBP42" s="691"/>
      <c r="GBQ42" s="691"/>
      <c r="GBR42" s="201"/>
      <c r="GBS42" s="202"/>
      <c r="GBT42" s="203"/>
      <c r="GBU42" s="203"/>
      <c r="GBV42" s="203"/>
      <c r="GBW42" s="691"/>
      <c r="GBX42" s="691"/>
      <c r="GBY42" s="200"/>
      <c r="GBZ42" s="691"/>
      <c r="GCA42" s="691"/>
      <c r="GCB42" s="691"/>
      <c r="GCC42" s="201"/>
      <c r="GCD42" s="202"/>
      <c r="GCE42" s="203"/>
      <c r="GCF42" s="203"/>
      <c r="GCG42" s="203"/>
      <c r="GCH42" s="691"/>
      <c r="GCI42" s="691"/>
      <c r="GCJ42" s="200"/>
      <c r="GCK42" s="691"/>
      <c r="GCL42" s="691"/>
      <c r="GCM42" s="691"/>
      <c r="GCN42" s="201"/>
      <c r="GCO42" s="202"/>
      <c r="GCP42" s="203"/>
      <c r="GCQ42" s="203"/>
      <c r="GCR42" s="203"/>
      <c r="GCS42" s="691"/>
      <c r="GCT42" s="691"/>
      <c r="GCU42" s="200"/>
      <c r="GCV42" s="691"/>
      <c r="GCW42" s="691"/>
      <c r="GCX42" s="691"/>
      <c r="GCY42" s="201"/>
      <c r="GCZ42" s="202"/>
      <c r="GDA42" s="203"/>
      <c r="GDB42" s="203"/>
      <c r="GDC42" s="203"/>
      <c r="GDD42" s="691"/>
      <c r="GDE42" s="691"/>
      <c r="GDF42" s="200"/>
      <c r="GDG42" s="691"/>
      <c r="GDH42" s="691"/>
      <c r="GDI42" s="691"/>
      <c r="GDJ42" s="201"/>
      <c r="GDK42" s="202"/>
      <c r="GDL42" s="203"/>
      <c r="GDM42" s="203"/>
      <c r="GDN42" s="203"/>
      <c r="GDO42" s="691"/>
      <c r="GDP42" s="691"/>
      <c r="GDQ42" s="200"/>
      <c r="GDR42" s="691"/>
      <c r="GDS42" s="691"/>
      <c r="GDT42" s="691"/>
      <c r="GDU42" s="201"/>
      <c r="GDV42" s="202"/>
      <c r="GDW42" s="203"/>
      <c r="GDX42" s="203"/>
      <c r="GDY42" s="203"/>
      <c r="GDZ42" s="691"/>
      <c r="GEA42" s="691"/>
      <c r="GEB42" s="200"/>
      <c r="GEC42" s="691"/>
      <c r="GED42" s="691"/>
      <c r="GEE42" s="691"/>
      <c r="GEF42" s="201"/>
      <c r="GEG42" s="202"/>
      <c r="GEH42" s="203"/>
      <c r="GEI42" s="203"/>
      <c r="GEJ42" s="203"/>
      <c r="GEK42" s="691"/>
      <c r="GEL42" s="691"/>
      <c r="GEM42" s="200"/>
      <c r="GEN42" s="691"/>
      <c r="GEO42" s="691"/>
      <c r="GEP42" s="691"/>
      <c r="GEQ42" s="201"/>
      <c r="GER42" s="202"/>
      <c r="GES42" s="203"/>
      <c r="GET42" s="203"/>
      <c r="GEU42" s="203"/>
      <c r="GEV42" s="691"/>
      <c r="GEW42" s="691"/>
      <c r="GEX42" s="200"/>
      <c r="GEY42" s="691"/>
      <c r="GEZ42" s="691"/>
      <c r="GFA42" s="691"/>
      <c r="GFB42" s="201"/>
      <c r="GFC42" s="202"/>
      <c r="GFD42" s="203"/>
      <c r="GFE42" s="203"/>
      <c r="GFF42" s="203"/>
      <c r="GFG42" s="691"/>
      <c r="GFH42" s="691"/>
      <c r="GFI42" s="200"/>
      <c r="GFJ42" s="691"/>
      <c r="GFK42" s="691"/>
      <c r="GFL42" s="691"/>
      <c r="GFM42" s="201"/>
      <c r="GFN42" s="202"/>
      <c r="GFO42" s="203"/>
      <c r="GFP42" s="203"/>
      <c r="GFQ42" s="203"/>
      <c r="GFR42" s="691"/>
      <c r="GFS42" s="691"/>
      <c r="GFT42" s="200"/>
      <c r="GFU42" s="691"/>
      <c r="GFV42" s="691"/>
      <c r="GFW42" s="691"/>
      <c r="GFX42" s="201"/>
      <c r="GFY42" s="202"/>
      <c r="GFZ42" s="203"/>
      <c r="GGA42" s="203"/>
      <c r="GGB42" s="203"/>
      <c r="GGC42" s="691"/>
      <c r="GGD42" s="691"/>
      <c r="GGE42" s="200"/>
      <c r="GGF42" s="691"/>
      <c r="GGG42" s="691"/>
      <c r="GGH42" s="691"/>
      <c r="GGI42" s="201"/>
      <c r="GGJ42" s="202"/>
      <c r="GGK42" s="203"/>
      <c r="GGL42" s="203"/>
      <c r="GGM42" s="203"/>
      <c r="GGN42" s="691"/>
      <c r="GGO42" s="691"/>
      <c r="GGP42" s="200"/>
      <c r="GGQ42" s="691"/>
      <c r="GGR42" s="691"/>
      <c r="GGS42" s="691"/>
      <c r="GGT42" s="201"/>
      <c r="GGU42" s="202"/>
      <c r="GGV42" s="203"/>
      <c r="GGW42" s="203"/>
      <c r="GGX42" s="203"/>
      <c r="GGY42" s="691"/>
      <c r="GGZ42" s="691"/>
      <c r="GHA42" s="200"/>
      <c r="GHB42" s="691"/>
      <c r="GHC42" s="691"/>
      <c r="GHD42" s="691"/>
      <c r="GHE42" s="201"/>
      <c r="GHF42" s="202"/>
      <c r="GHG42" s="203"/>
      <c r="GHH42" s="203"/>
      <c r="GHI42" s="203"/>
      <c r="GHJ42" s="691"/>
      <c r="GHK42" s="691"/>
      <c r="GHL42" s="200"/>
      <c r="GHM42" s="691"/>
      <c r="GHN42" s="691"/>
      <c r="GHO42" s="691"/>
      <c r="GHP42" s="201"/>
      <c r="GHQ42" s="202"/>
      <c r="GHR42" s="203"/>
      <c r="GHS42" s="203"/>
      <c r="GHT42" s="203"/>
      <c r="GHU42" s="691"/>
      <c r="GHV42" s="691"/>
      <c r="GHW42" s="200"/>
      <c r="GHX42" s="691"/>
      <c r="GHY42" s="691"/>
      <c r="GHZ42" s="691"/>
      <c r="GIA42" s="201"/>
      <c r="GIB42" s="202"/>
      <c r="GIC42" s="203"/>
      <c r="GID42" s="203"/>
      <c r="GIE42" s="203"/>
      <c r="GIF42" s="691"/>
      <c r="GIG42" s="691"/>
      <c r="GIH42" s="200"/>
      <c r="GII42" s="691"/>
      <c r="GIJ42" s="691"/>
      <c r="GIK42" s="691"/>
      <c r="GIL42" s="201"/>
      <c r="GIM42" s="202"/>
      <c r="GIN42" s="203"/>
      <c r="GIO42" s="203"/>
      <c r="GIP42" s="203"/>
      <c r="GIQ42" s="691"/>
      <c r="GIR42" s="691"/>
      <c r="GIS42" s="200"/>
      <c r="GIT42" s="691"/>
      <c r="GIU42" s="691"/>
      <c r="GIV42" s="691"/>
      <c r="GIW42" s="201"/>
      <c r="GIX42" s="202"/>
      <c r="GIY42" s="203"/>
      <c r="GIZ42" s="203"/>
      <c r="GJA42" s="203"/>
      <c r="GJB42" s="691"/>
      <c r="GJC42" s="691"/>
      <c r="GJD42" s="200"/>
      <c r="GJE42" s="691"/>
      <c r="GJF42" s="691"/>
      <c r="GJG42" s="691"/>
      <c r="GJH42" s="201"/>
      <c r="GJI42" s="202"/>
      <c r="GJJ42" s="203"/>
      <c r="GJK42" s="203"/>
      <c r="GJL42" s="203"/>
      <c r="GJM42" s="691"/>
      <c r="GJN42" s="691"/>
      <c r="GJO42" s="200"/>
      <c r="GJP42" s="691"/>
      <c r="GJQ42" s="691"/>
      <c r="GJR42" s="691"/>
      <c r="GJS42" s="201"/>
      <c r="GJT42" s="202"/>
      <c r="GJU42" s="203"/>
      <c r="GJV42" s="203"/>
      <c r="GJW42" s="203"/>
      <c r="GJX42" s="691"/>
      <c r="GJY42" s="691"/>
      <c r="GJZ42" s="200"/>
      <c r="GKA42" s="691"/>
      <c r="GKB42" s="691"/>
      <c r="GKC42" s="691"/>
      <c r="GKD42" s="201"/>
      <c r="GKE42" s="202"/>
      <c r="GKF42" s="203"/>
      <c r="GKG42" s="203"/>
      <c r="GKH42" s="203"/>
      <c r="GKI42" s="691"/>
      <c r="GKJ42" s="691"/>
      <c r="GKK42" s="200"/>
      <c r="GKL42" s="691"/>
      <c r="GKM42" s="691"/>
      <c r="GKN42" s="691"/>
      <c r="GKO42" s="201"/>
      <c r="GKP42" s="202"/>
      <c r="GKQ42" s="203"/>
      <c r="GKR42" s="203"/>
      <c r="GKS42" s="203"/>
      <c r="GKT42" s="691"/>
      <c r="GKU42" s="691"/>
      <c r="GKV42" s="200"/>
      <c r="GKW42" s="691"/>
      <c r="GKX42" s="691"/>
      <c r="GKY42" s="691"/>
      <c r="GKZ42" s="201"/>
      <c r="GLA42" s="202"/>
      <c r="GLB42" s="203"/>
      <c r="GLC42" s="203"/>
      <c r="GLD42" s="203"/>
      <c r="GLE42" s="691"/>
      <c r="GLF42" s="691"/>
      <c r="GLG42" s="200"/>
      <c r="GLH42" s="691"/>
      <c r="GLI42" s="691"/>
      <c r="GLJ42" s="691"/>
      <c r="GLK42" s="201"/>
      <c r="GLL42" s="202"/>
      <c r="GLM42" s="203"/>
      <c r="GLN42" s="203"/>
      <c r="GLO42" s="203"/>
      <c r="GLP42" s="691"/>
      <c r="GLQ42" s="691"/>
      <c r="GLR42" s="200"/>
      <c r="GLS42" s="691"/>
      <c r="GLT42" s="691"/>
      <c r="GLU42" s="691"/>
      <c r="GLV42" s="201"/>
      <c r="GLW42" s="202"/>
      <c r="GLX42" s="203"/>
      <c r="GLY42" s="203"/>
      <c r="GLZ42" s="203"/>
      <c r="GMA42" s="691"/>
      <c r="GMB42" s="691"/>
      <c r="GMC42" s="200"/>
      <c r="GMD42" s="691"/>
      <c r="GME42" s="691"/>
      <c r="GMF42" s="691"/>
      <c r="GMG42" s="201"/>
      <c r="GMH42" s="202"/>
      <c r="GMI42" s="203"/>
      <c r="GMJ42" s="203"/>
      <c r="GMK42" s="203"/>
      <c r="GML42" s="691"/>
      <c r="GMM42" s="691"/>
      <c r="GMN42" s="200"/>
      <c r="GMO42" s="691"/>
      <c r="GMP42" s="691"/>
      <c r="GMQ42" s="691"/>
      <c r="GMR42" s="201"/>
      <c r="GMS42" s="202"/>
      <c r="GMT42" s="203"/>
      <c r="GMU42" s="203"/>
      <c r="GMV42" s="203"/>
      <c r="GMW42" s="691"/>
      <c r="GMX42" s="691"/>
      <c r="GMY42" s="200"/>
      <c r="GMZ42" s="691"/>
      <c r="GNA42" s="691"/>
      <c r="GNB42" s="691"/>
      <c r="GNC42" s="201"/>
      <c r="GND42" s="202"/>
      <c r="GNE42" s="203"/>
      <c r="GNF42" s="203"/>
      <c r="GNG42" s="203"/>
      <c r="GNH42" s="691"/>
      <c r="GNI42" s="691"/>
      <c r="GNJ42" s="200"/>
      <c r="GNK42" s="691"/>
      <c r="GNL42" s="691"/>
      <c r="GNM42" s="691"/>
      <c r="GNN42" s="201"/>
      <c r="GNO42" s="202"/>
      <c r="GNP42" s="203"/>
      <c r="GNQ42" s="203"/>
      <c r="GNR42" s="203"/>
      <c r="GNS42" s="691"/>
      <c r="GNT42" s="691"/>
      <c r="GNU42" s="200"/>
      <c r="GNV42" s="691"/>
      <c r="GNW42" s="691"/>
      <c r="GNX42" s="691"/>
      <c r="GNY42" s="201"/>
      <c r="GNZ42" s="202"/>
      <c r="GOA42" s="203"/>
      <c r="GOB42" s="203"/>
      <c r="GOC42" s="203"/>
      <c r="GOD42" s="691"/>
      <c r="GOE42" s="691"/>
      <c r="GOF42" s="200"/>
      <c r="GOG42" s="691"/>
      <c r="GOH42" s="691"/>
      <c r="GOI42" s="691"/>
      <c r="GOJ42" s="201"/>
      <c r="GOK42" s="202"/>
      <c r="GOL42" s="203"/>
      <c r="GOM42" s="203"/>
      <c r="GON42" s="203"/>
      <c r="GOO42" s="691"/>
      <c r="GOP42" s="691"/>
      <c r="GOQ42" s="200"/>
      <c r="GOR42" s="691"/>
      <c r="GOS42" s="691"/>
      <c r="GOT42" s="691"/>
      <c r="GOU42" s="201"/>
      <c r="GOV42" s="202"/>
      <c r="GOW42" s="203"/>
      <c r="GOX42" s="203"/>
      <c r="GOY42" s="203"/>
      <c r="GOZ42" s="691"/>
      <c r="GPA42" s="691"/>
      <c r="GPB42" s="200"/>
      <c r="GPC42" s="691"/>
      <c r="GPD42" s="691"/>
      <c r="GPE42" s="691"/>
      <c r="GPF42" s="201"/>
      <c r="GPG42" s="202"/>
      <c r="GPH42" s="203"/>
      <c r="GPI42" s="203"/>
      <c r="GPJ42" s="203"/>
      <c r="GPK42" s="691"/>
      <c r="GPL42" s="691"/>
      <c r="GPM42" s="200"/>
      <c r="GPN42" s="691"/>
      <c r="GPO42" s="691"/>
      <c r="GPP42" s="691"/>
      <c r="GPQ42" s="201"/>
      <c r="GPR42" s="202"/>
      <c r="GPS42" s="203"/>
      <c r="GPT42" s="203"/>
      <c r="GPU42" s="203"/>
      <c r="GPV42" s="691"/>
      <c r="GPW42" s="691"/>
      <c r="GPX42" s="200"/>
      <c r="GPY42" s="691"/>
      <c r="GPZ42" s="691"/>
      <c r="GQA42" s="691"/>
      <c r="GQB42" s="201"/>
      <c r="GQC42" s="202"/>
      <c r="GQD42" s="203"/>
      <c r="GQE42" s="203"/>
      <c r="GQF42" s="203"/>
      <c r="GQG42" s="691"/>
      <c r="GQH42" s="691"/>
      <c r="GQI42" s="200"/>
      <c r="GQJ42" s="691"/>
      <c r="GQK42" s="691"/>
      <c r="GQL42" s="691"/>
      <c r="GQM42" s="201"/>
      <c r="GQN42" s="202"/>
      <c r="GQO42" s="203"/>
      <c r="GQP42" s="203"/>
      <c r="GQQ42" s="203"/>
      <c r="GQR42" s="691"/>
      <c r="GQS42" s="691"/>
      <c r="GQT42" s="200"/>
      <c r="GQU42" s="691"/>
      <c r="GQV42" s="691"/>
      <c r="GQW42" s="691"/>
      <c r="GQX42" s="201"/>
      <c r="GQY42" s="202"/>
      <c r="GQZ42" s="203"/>
      <c r="GRA42" s="203"/>
      <c r="GRB42" s="203"/>
      <c r="GRC42" s="691"/>
      <c r="GRD42" s="691"/>
      <c r="GRE42" s="200"/>
      <c r="GRF42" s="691"/>
      <c r="GRG42" s="691"/>
      <c r="GRH42" s="691"/>
      <c r="GRI42" s="201"/>
      <c r="GRJ42" s="202"/>
      <c r="GRK42" s="203"/>
      <c r="GRL42" s="203"/>
      <c r="GRM42" s="203"/>
      <c r="GRN42" s="691"/>
      <c r="GRO42" s="691"/>
      <c r="GRP42" s="200"/>
      <c r="GRQ42" s="691"/>
      <c r="GRR42" s="691"/>
      <c r="GRS42" s="691"/>
      <c r="GRT42" s="201"/>
      <c r="GRU42" s="202"/>
      <c r="GRV42" s="203"/>
      <c r="GRW42" s="203"/>
      <c r="GRX42" s="203"/>
      <c r="GRY42" s="691"/>
      <c r="GRZ42" s="691"/>
      <c r="GSA42" s="200"/>
      <c r="GSB42" s="691"/>
      <c r="GSC42" s="691"/>
      <c r="GSD42" s="691"/>
      <c r="GSE42" s="201"/>
      <c r="GSF42" s="202"/>
      <c r="GSG42" s="203"/>
      <c r="GSH42" s="203"/>
      <c r="GSI42" s="203"/>
      <c r="GSJ42" s="691"/>
      <c r="GSK42" s="691"/>
      <c r="GSL42" s="200"/>
      <c r="GSM42" s="691"/>
      <c r="GSN42" s="691"/>
      <c r="GSO42" s="691"/>
      <c r="GSP42" s="201"/>
      <c r="GSQ42" s="202"/>
      <c r="GSR42" s="203"/>
      <c r="GSS42" s="203"/>
      <c r="GST42" s="203"/>
      <c r="GSU42" s="691"/>
      <c r="GSV42" s="691"/>
      <c r="GSW42" s="200"/>
      <c r="GSX42" s="691"/>
      <c r="GSY42" s="691"/>
      <c r="GSZ42" s="691"/>
      <c r="GTA42" s="201"/>
      <c r="GTB42" s="202"/>
      <c r="GTC42" s="203"/>
      <c r="GTD42" s="203"/>
      <c r="GTE42" s="203"/>
      <c r="GTF42" s="691"/>
      <c r="GTG42" s="691"/>
      <c r="GTH42" s="200"/>
      <c r="GTI42" s="691"/>
      <c r="GTJ42" s="691"/>
      <c r="GTK42" s="691"/>
      <c r="GTL42" s="201"/>
      <c r="GTM42" s="202"/>
      <c r="GTN42" s="203"/>
      <c r="GTO42" s="203"/>
      <c r="GTP42" s="203"/>
      <c r="GTQ42" s="691"/>
      <c r="GTR42" s="691"/>
      <c r="GTS42" s="200"/>
      <c r="GTT42" s="691"/>
      <c r="GTU42" s="691"/>
      <c r="GTV42" s="691"/>
      <c r="GTW42" s="201"/>
      <c r="GTX42" s="202"/>
      <c r="GTY42" s="203"/>
      <c r="GTZ42" s="203"/>
      <c r="GUA42" s="203"/>
      <c r="GUB42" s="691"/>
      <c r="GUC42" s="691"/>
      <c r="GUD42" s="200"/>
      <c r="GUE42" s="691"/>
      <c r="GUF42" s="691"/>
      <c r="GUG42" s="691"/>
      <c r="GUH42" s="201"/>
      <c r="GUI42" s="202"/>
      <c r="GUJ42" s="203"/>
      <c r="GUK42" s="203"/>
      <c r="GUL42" s="203"/>
      <c r="GUM42" s="691"/>
      <c r="GUN42" s="691"/>
      <c r="GUO42" s="200"/>
      <c r="GUP42" s="691"/>
      <c r="GUQ42" s="691"/>
      <c r="GUR42" s="691"/>
      <c r="GUS42" s="201"/>
      <c r="GUT42" s="202"/>
      <c r="GUU42" s="203"/>
      <c r="GUV42" s="203"/>
      <c r="GUW42" s="203"/>
      <c r="GUX42" s="691"/>
      <c r="GUY42" s="691"/>
      <c r="GUZ42" s="200"/>
      <c r="GVA42" s="691"/>
      <c r="GVB42" s="691"/>
      <c r="GVC42" s="691"/>
      <c r="GVD42" s="201"/>
      <c r="GVE42" s="202"/>
      <c r="GVF42" s="203"/>
      <c r="GVG42" s="203"/>
      <c r="GVH42" s="203"/>
      <c r="GVI42" s="691"/>
      <c r="GVJ42" s="691"/>
      <c r="GVK42" s="200"/>
      <c r="GVL42" s="691"/>
      <c r="GVM42" s="691"/>
      <c r="GVN42" s="691"/>
      <c r="GVO42" s="201"/>
      <c r="GVP42" s="202"/>
      <c r="GVQ42" s="203"/>
      <c r="GVR42" s="203"/>
      <c r="GVS42" s="203"/>
      <c r="GVT42" s="691"/>
      <c r="GVU42" s="691"/>
      <c r="GVV42" s="200"/>
      <c r="GVW42" s="691"/>
      <c r="GVX42" s="691"/>
      <c r="GVY42" s="691"/>
      <c r="GVZ42" s="201"/>
      <c r="GWA42" s="202"/>
      <c r="GWB42" s="203"/>
      <c r="GWC42" s="203"/>
      <c r="GWD42" s="203"/>
      <c r="GWE42" s="691"/>
      <c r="GWF42" s="691"/>
      <c r="GWG42" s="200"/>
      <c r="GWH42" s="691"/>
      <c r="GWI42" s="691"/>
      <c r="GWJ42" s="691"/>
      <c r="GWK42" s="201"/>
      <c r="GWL42" s="202"/>
      <c r="GWM42" s="203"/>
      <c r="GWN42" s="203"/>
      <c r="GWO42" s="203"/>
      <c r="GWP42" s="691"/>
      <c r="GWQ42" s="691"/>
      <c r="GWR42" s="200"/>
      <c r="GWS42" s="691"/>
      <c r="GWT42" s="691"/>
      <c r="GWU42" s="691"/>
      <c r="GWV42" s="201"/>
      <c r="GWW42" s="202"/>
      <c r="GWX42" s="203"/>
      <c r="GWY42" s="203"/>
      <c r="GWZ42" s="203"/>
      <c r="GXA42" s="691"/>
      <c r="GXB42" s="691"/>
      <c r="GXC42" s="200"/>
      <c r="GXD42" s="691"/>
      <c r="GXE42" s="691"/>
      <c r="GXF42" s="691"/>
      <c r="GXG42" s="201"/>
      <c r="GXH42" s="202"/>
      <c r="GXI42" s="203"/>
      <c r="GXJ42" s="203"/>
      <c r="GXK42" s="203"/>
      <c r="GXL42" s="691"/>
      <c r="GXM42" s="691"/>
      <c r="GXN42" s="200"/>
      <c r="GXO42" s="691"/>
      <c r="GXP42" s="691"/>
      <c r="GXQ42" s="691"/>
      <c r="GXR42" s="201"/>
      <c r="GXS42" s="202"/>
      <c r="GXT42" s="203"/>
      <c r="GXU42" s="203"/>
      <c r="GXV42" s="203"/>
      <c r="GXW42" s="691"/>
      <c r="GXX42" s="691"/>
      <c r="GXY42" s="200"/>
      <c r="GXZ42" s="691"/>
      <c r="GYA42" s="691"/>
      <c r="GYB42" s="691"/>
      <c r="GYC42" s="201"/>
      <c r="GYD42" s="202"/>
      <c r="GYE42" s="203"/>
      <c r="GYF42" s="203"/>
      <c r="GYG42" s="203"/>
      <c r="GYH42" s="691"/>
      <c r="GYI42" s="691"/>
      <c r="GYJ42" s="200"/>
      <c r="GYK42" s="691"/>
      <c r="GYL42" s="691"/>
      <c r="GYM42" s="691"/>
      <c r="GYN42" s="201"/>
      <c r="GYO42" s="202"/>
      <c r="GYP42" s="203"/>
      <c r="GYQ42" s="203"/>
      <c r="GYR42" s="203"/>
      <c r="GYS42" s="691"/>
      <c r="GYT42" s="691"/>
      <c r="GYU42" s="200"/>
      <c r="GYV42" s="691"/>
      <c r="GYW42" s="691"/>
      <c r="GYX42" s="691"/>
      <c r="GYY42" s="201"/>
      <c r="GYZ42" s="202"/>
      <c r="GZA42" s="203"/>
      <c r="GZB42" s="203"/>
      <c r="GZC42" s="203"/>
      <c r="GZD42" s="691"/>
      <c r="GZE42" s="691"/>
      <c r="GZF42" s="200"/>
      <c r="GZG42" s="691"/>
      <c r="GZH42" s="691"/>
      <c r="GZI42" s="691"/>
      <c r="GZJ42" s="201"/>
      <c r="GZK42" s="202"/>
      <c r="GZL42" s="203"/>
      <c r="GZM42" s="203"/>
      <c r="GZN42" s="203"/>
      <c r="GZO42" s="691"/>
      <c r="GZP42" s="691"/>
      <c r="GZQ42" s="200"/>
      <c r="GZR42" s="691"/>
      <c r="GZS42" s="691"/>
      <c r="GZT42" s="691"/>
      <c r="GZU42" s="201"/>
      <c r="GZV42" s="202"/>
      <c r="GZW42" s="203"/>
      <c r="GZX42" s="203"/>
      <c r="GZY42" s="203"/>
      <c r="GZZ42" s="691"/>
      <c r="HAA42" s="691"/>
      <c r="HAB42" s="200"/>
      <c r="HAC42" s="691"/>
      <c r="HAD42" s="691"/>
      <c r="HAE42" s="691"/>
      <c r="HAF42" s="201"/>
      <c r="HAG42" s="202"/>
      <c r="HAH42" s="203"/>
      <c r="HAI42" s="203"/>
      <c r="HAJ42" s="203"/>
      <c r="HAK42" s="691"/>
      <c r="HAL42" s="691"/>
      <c r="HAM42" s="200"/>
      <c r="HAN42" s="691"/>
      <c r="HAO42" s="691"/>
      <c r="HAP42" s="691"/>
      <c r="HAQ42" s="201"/>
      <c r="HAR42" s="202"/>
      <c r="HAS42" s="203"/>
      <c r="HAT42" s="203"/>
      <c r="HAU42" s="203"/>
      <c r="HAV42" s="691"/>
      <c r="HAW42" s="691"/>
      <c r="HAX42" s="200"/>
      <c r="HAY42" s="691"/>
      <c r="HAZ42" s="691"/>
      <c r="HBA42" s="691"/>
      <c r="HBB42" s="201"/>
      <c r="HBC42" s="202"/>
      <c r="HBD42" s="203"/>
      <c r="HBE42" s="203"/>
      <c r="HBF42" s="203"/>
      <c r="HBG42" s="691"/>
      <c r="HBH42" s="691"/>
      <c r="HBI42" s="200"/>
      <c r="HBJ42" s="691"/>
      <c r="HBK42" s="691"/>
      <c r="HBL42" s="691"/>
      <c r="HBM42" s="201"/>
      <c r="HBN42" s="202"/>
      <c r="HBO42" s="203"/>
      <c r="HBP42" s="203"/>
      <c r="HBQ42" s="203"/>
      <c r="HBR42" s="691"/>
      <c r="HBS42" s="691"/>
      <c r="HBT42" s="200"/>
      <c r="HBU42" s="691"/>
      <c r="HBV42" s="691"/>
      <c r="HBW42" s="691"/>
      <c r="HBX42" s="201"/>
      <c r="HBY42" s="202"/>
      <c r="HBZ42" s="203"/>
      <c r="HCA42" s="203"/>
      <c r="HCB42" s="203"/>
      <c r="HCC42" s="691"/>
      <c r="HCD42" s="691"/>
      <c r="HCE42" s="200"/>
      <c r="HCF42" s="691"/>
      <c r="HCG42" s="691"/>
      <c r="HCH42" s="691"/>
      <c r="HCI42" s="201"/>
      <c r="HCJ42" s="202"/>
      <c r="HCK42" s="203"/>
      <c r="HCL42" s="203"/>
      <c r="HCM42" s="203"/>
      <c r="HCN42" s="691"/>
      <c r="HCO42" s="691"/>
      <c r="HCP42" s="200"/>
      <c r="HCQ42" s="691"/>
      <c r="HCR42" s="691"/>
      <c r="HCS42" s="691"/>
      <c r="HCT42" s="201"/>
      <c r="HCU42" s="202"/>
      <c r="HCV42" s="203"/>
      <c r="HCW42" s="203"/>
      <c r="HCX42" s="203"/>
      <c r="HCY42" s="691"/>
      <c r="HCZ42" s="691"/>
      <c r="HDA42" s="200"/>
      <c r="HDB42" s="691"/>
      <c r="HDC42" s="691"/>
      <c r="HDD42" s="691"/>
      <c r="HDE42" s="201"/>
      <c r="HDF42" s="202"/>
      <c r="HDG42" s="203"/>
      <c r="HDH42" s="203"/>
      <c r="HDI42" s="203"/>
      <c r="HDJ42" s="691"/>
      <c r="HDK42" s="691"/>
      <c r="HDL42" s="200"/>
      <c r="HDM42" s="691"/>
      <c r="HDN42" s="691"/>
      <c r="HDO42" s="691"/>
      <c r="HDP42" s="201"/>
      <c r="HDQ42" s="202"/>
      <c r="HDR42" s="203"/>
      <c r="HDS42" s="203"/>
      <c r="HDT42" s="203"/>
      <c r="HDU42" s="691"/>
      <c r="HDV42" s="691"/>
      <c r="HDW42" s="200"/>
      <c r="HDX42" s="691"/>
      <c r="HDY42" s="691"/>
      <c r="HDZ42" s="691"/>
      <c r="HEA42" s="201"/>
      <c r="HEB42" s="202"/>
      <c r="HEC42" s="203"/>
      <c r="HED42" s="203"/>
      <c r="HEE42" s="203"/>
      <c r="HEF42" s="691"/>
      <c r="HEG42" s="691"/>
      <c r="HEH42" s="200"/>
      <c r="HEI42" s="691"/>
      <c r="HEJ42" s="691"/>
      <c r="HEK42" s="691"/>
      <c r="HEL42" s="201"/>
      <c r="HEM42" s="202"/>
      <c r="HEN42" s="203"/>
      <c r="HEO42" s="203"/>
      <c r="HEP42" s="203"/>
      <c r="HEQ42" s="691"/>
      <c r="HER42" s="691"/>
      <c r="HES42" s="200"/>
      <c r="HET42" s="691"/>
      <c r="HEU42" s="691"/>
      <c r="HEV42" s="691"/>
      <c r="HEW42" s="201"/>
      <c r="HEX42" s="202"/>
      <c r="HEY42" s="203"/>
      <c r="HEZ42" s="203"/>
      <c r="HFA42" s="203"/>
      <c r="HFB42" s="691"/>
      <c r="HFC42" s="691"/>
      <c r="HFD42" s="200"/>
      <c r="HFE42" s="691"/>
      <c r="HFF42" s="691"/>
      <c r="HFG42" s="691"/>
      <c r="HFH42" s="201"/>
      <c r="HFI42" s="202"/>
      <c r="HFJ42" s="203"/>
      <c r="HFK42" s="203"/>
      <c r="HFL42" s="203"/>
      <c r="HFM42" s="691"/>
      <c r="HFN42" s="691"/>
      <c r="HFO42" s="200"/>
      <c r="HFP42" s="691"/>
      <c r="HFQ42" s="691"/>
      <c r="HFR42" s="691"/>
      <c r="HFS42" s="201"/>
      <c r="HFT42" s="202"/>
      <c r="HFU42" s="203"/>
      <c r="HFV42" s="203"/>
      <c r="HFW42" s="203"/>
      <c r="HFX42" s="691"/>
      <c r="HFY42" s="691"/>
      <c r="HFZ42" s="200"/>
      <c r="HGA42" s="691"/>
      <c r="HGB42" s="691"/>
      <c r="HGC42" s="691"/>
      <c r="HGD42" s="201"/>
      <c r="HGE42" s="202"/>
      <c r="HGF42" s="203"/>
      <c r="HGG42" s="203"/>
      <c r="HGH42" s="203"/>
      <c r="HGI42" s="691"/>
      <c r="HGJ42" s="691"/>
      <c r="HGK42" s="200"/>
      <c r="HGL42" s="691"/>
      <c r="HGM42" s="691"/>
      <c r="HGN42" s="691"/>
      <c r="HGO42" s="201"/>
      <c r="HGP42" s="202"/>
      <c r="HGQ42" s="203"/>
      <c r="HGR42" s="203"/>
      <c r="HGS42" s="203"/>
      <c r="HGT42" s="691"/>
      <c r="HGU42" s="691"/>
      <c r="HGV42" s="200"/>
      <c r="HGW42" s="691"/>
      <c r="HGX42" s="691"/>
      <c r="HGY42" s="691"/>
      <c r="HGZ42" s="201"/>
      <c r="HHA42" s="202"/>
      <c r="HHB42" s="203"/>
      <c r="HHC42" s="203"/>
      <c r="HHD42" s="203"/>
      <c r="HHE42" s="691"/>
      <c r="HHF42" s="691"/>
      <c r="HHG42" s="200"/>
      <c r="HHH42" s="691"/>
      <c r="HHI42" s="691"/>
      <c r="HHJ42" s="691"/>
      <c r="HHK42" s="201"/>
      <c r="HHL42" s="202"/>
      <c r="HHM42" s="203"/>
      <c r="HHN42" s="203"/>
      <c r="HHO42" s="203"/>
      <c r="HHP42" s="691"/>
      <c r="HHQ42" s="691"/>
      <c r="HHR42" s="200"/>
      <c r="HHS42" s="691"/>
      <c r="HHT42" s="691"/>
      <c r="HHU42" s="691"/>
      <c r="HHV42" s="201"/>
      <c r="HHW42" s="202"/>
      <c r="HHX42" s="203"/>
      <c r="HHY42" s="203"/>
      <c r="HHZ42" s="203"/>
      <c r="HIA42" s="691"/>
      <c r="HIB42" s="691"/>
      <c r="HIC42" s="200"/>
      <c r="HID42" s="691"/>
      <c r="HIE42" s="691"/>
      <c r="HIF42" s="691"/>
      <c r="HIG42" s="201"/>
      <c r="HIH42" s="202"/>
      <c r="HII42" s="203"/>
      <c r="HIJ42" s="203"/>
      <c r="HIK42" s="203"/>
      <c r="HIL42" s="691"/>
      <c r="HIM42" s="691"/>
      <c r="HIN42" s="200"/>
      <c r="HIO42" s="691"/>
      <c r="HIP42" s="691"/>
      <c r="HIQ42" s="691"/>
      <c r="HIR42" s="201"/>
      <c r="HIS42" s="202"/>
      <c r="HIT42" s="203"/>
      <c r="HIU42" s="203"/>
      <c r="HIV42" s="203"/>
      <c r="HIW42" s="691"/>
      <c r="HIX42" s="691"/>
      <c r="HIY42" s="200"/>
      <c r="HIZ42" s="691"/>
      <c r="HJA42" s="691"/>
      <c r="HJB42" s="691"/>
      <c r="HJC42" s="201"/>
      <c r="HJD42" s="202"/>
      <c r="HJE42" s="203"/>
      <c r="HJF42" s="203"/>
      <c r="HJG42" s="203"/>
      <c r="HJH42" s="691"/>
      <c r="HJI42" s="691"/>
      <c r="HJJ42" s="200"/>
      <c r="HJK42" s="691"/>
      <c r="HJL42" s="691"/>
      <c r="HJM42" s="691"/>
      <c r="HJN42" s="201"/>
      <c r="HJO42" s="202"/>
      <c r="HJP42" s="203"/>
      <c r="HJQ42" s="203"/>
      <c r="HJR42" s="203"/>
      <c r="HJS42" s="691"/>
      <c r="HJT42" s="691"/>
      <c r="HJU42" s="200"/>
      <c r="HJV42" s="691"/>
      <c r="HJW42" s="691"/>
      <c r="HJX42" s="691"/>
      <c r="HJY42" s="201"/>
      <c r="HJZ42" s="202"/>
      <c r="HKA42" s="203"/>
      <c r="HKB42" s="203"/>
      <c r="HKC42" s="203"/>
      <c r="HKD42" s="691"/>
      <c r="HKE42" s="691"/>
      <c r="HKF42" s="200"/>
      <c r="HKG42" s="691"/>
      <c r="HKH42" s="691"/>
      <c r="HKI42" s="691"/>
      <c r="HKJ42" s="201"/>
      <c r="HKK42" s="202"/>
      <c r="HKL42" s="203"/>
      <c r="HKM42" s="203"/>
      <c r="HKN42" s="203"/>
      <c r="HKO42" s="691"/>
      <c r="HKP42" s="691"/>
      <c r="HKQ42" s="200"/>
      <c r="HKR42" s="691"/>
      <c r="HKS42" s="691"/>
      <c r="HKT42" s="691"/>
      <c r="HKU42" s="201"/>
      <c r="HKV42" s="202"/>
      <c r="HKW42" s="203"/>
      <c r="HKX42" s="203"/>
      <c r="HKY42" s="203"/>
      <c r="HKZ42" s="691"/>
      <c r="HLA42" s="691"/>
      <c r="HLB42" s="200"/>
      <c r="HLC42" s="691"/>
      <c r="HLD42" s="691"/>
      <c r="HLE42" s="691"/>
      <c r="HLF42" s="201"/>
      <c r="HLG42" s="202"/>
      <c r="HLH42" s="203"/>
      <c r="HLI42" s="203"/>
      <c r="HLJ42" s="203"/>
      <c r="HLK42" s="691"/>
      <c r="HLL42" s="691"/>
      <c r="HLM42" s="200"/>
      <c r="HLN42" s="691"/>
      <c r="HLO42" s="691"/>
      <c r="HLP42" s="691"/>
      <c r="HLQ42" s="201"/>
      <c r="HLR42" s="202"/>
      <c r="HLS42" s="203"/>
      <c r="HLT42" s="203"/>
      <c r="HLU42" s="203"/>
      <c r="HLV42" s="691"/>
      <c r="HLW42" s="691"/>
      <c r="HLX42" s="200"/>
      <c r="HLY42" s="691"/>
      <c r="HLZ42" s="691"/>
      <c r="HMA42" s="691"/>
      <c r="HMB42" s="201"/>
      <c r="HMC42" s="202"/>
      <c r="HMD42" s="203"/>
      <c r="HME42" s="203"/>
      <c r="HMF42" s="203"/>
      <c r="HMG42" s="691"/>
      <c r="HMH42" s="691"/>
      <c r="HMI42" s="200"/>
      <c r="HMJ42" s="691"/>
      <c r="HMK42" s="691"/>
      <c r="HML42" s="691"/>
      <c r="HMM42" s="201"/>
      <c r="HMN42" s="202"/>
      <c r="HMO42" s="203"/>
      <c r="HMP42" s="203"/>
      <c r="HMQ42" s="203"/>
      <c r="HMR42" s="691"/>
      <c r="HMS42" s="691"/>
      <c r="HMT42" s="200"/>
      <c r="HMU42" s="691"/>
      <c r="HMV42" s="691"/>
      <c r="HMW42" s="691"/>
      <c r="HMX42" s="201"/>
      <c r="HMY42" s="202"/>
      <c r="HMZ42" s="203"/>
      <c r="HNA42" s="203"/>
      <c r="HNB42" s="203"/>
      <c r="HNC42" s="691"/>
      <c r="HND42" s="691"/>
      <c r="HNE42" s="200"/>
      <c r="HNF42" s="691"/>
      <c r="HNG42" s="691"/>
      <c r="HNH42" s="691"/>
      <c r="HNI42" s="201"/>
      <c r="HNJ42" s="202"/>
      <c r="HNK42" s="203"/>
      <c r="HNL42" s="203"/>
      <c r="HNM42" s="203"/>
      <c r="HNN42" s="691"/>
      <c r="HNO42" s="691"/>
      <c r="HNP42" s="200"/>
      <c r="HNQ42" s="691"/>
      <c r="HNR42" s="691"/>
      <c r="HNS42" s="691"/>
      <c r="HNT42" s="201"/>
      <c r="HNU42" s="202"/>
      <c r="HNV42" s="203"/>
      <c r="HNW42" s="203"/>
      <c r="HNX42" s="203"/>
      <c r="HNY42" s="691"/>
      <c r="HNZ42" s="691"/>
      <c r="HOA42" s="200"/>
      <c r="HOB42" s="691"/>
      <c r="HOC42" s="691"/>
      <c r="HOD42" s="691"/>
      <c r="HOE42" s="201"/>
      <c r="HOF42" s="202"/>
      <c r="HOG42" s="203"/>
      <c r="HOH42" s="203"/>
      <c r="HOI42" s="203"/>
      <c r="HOJ42" s="691"/>
      <c r="HOK42" s="691"/>
      <c r="HOL42" s="200"/>
      <c r="HOM42" s="691"/>
      <c r="HON42" s="691"/>
      <c r="HOO42" s="691"/>
      <c r="HOP42" s="201"/>
      <c r="HOQ42" s="202"/>
      <c r="HOR42" s="203"/>
      <c r="HOS42" s="203"/>
      <c r="HOT42" s="203"/>
      <c r="HOU42" s="691"/>
      <c r="HOV42" s="691"/>
      <c r="HOW42" s="200"/>
      <c r="HOX42" s="691"/>
      <c r="HOY42" s="691"/>
      <c r="HOZ42" s="691"/>
      <c r="HPA42" s="201"/>
      <c r="HPB42" s="202"/>
      <c r="HPC42" s="203"/>
      <c r="HPD42" s="203"/>
      <c r="HPE42" s="203"/>
      <c r="HPF42" s="691"/>
      <c r="HPG42" s="691"/>
      <c r="HPH42" s="200"/>
      <c r="HPI42" s="691"/>
      <c r="HPJ42" s="691"/>
      <c r="HPK42" s="691"/>
      <c r="HPL42" s="201"/>
      <c r="HPM42" s="202"/>
      <c r="HPN42" s="203"/>
      <c r="HPO42" s="203"/>
      <c r="HPP42" s="203"/>
      <c r="HPQ42" s="691"/>
      <c r="HPR42" s="691"/>
      <c r="HPS42" s="200"/>
      <c r="HPT42" s="691"/>
      <c r="HPU42" s="691"/>
      <c r="HPV42" s="691"/>
      <c r="HPW42" s="201"/>
      <c r="HPX42" s="202"/>
      <c r="HPY42" s="203"/>
      <c r="HPZ42" s="203"/>
      <c r="HQA42" s="203"/>
      <c r="HQB42" s="691"/>
      <c r="HQC42" s="691"/>
      <c r="HQD42" s="200"/>
      <c r="HQE42" s="691"/>
      <c r="HQF42" s="691"/>
      <c r="HQG42" s="691"/>
      <c r="HQH42" s="201"/>
      <c r="HQI42" s="202"/>
      <c r="HQJ42" s="203"/>
      <c r="HQK42" s="203"/>
      <c r="HQL42" s="203"/>
      <c r="HQM42" s="691"/>
      <c r="HQN42" s="691"/>
      <c r="HQO42" s="200"/>
      <c r="HQP42" s="691"/>
      <c r="HQQ42" s="691"/>
      <c r="HQR42" s="691"/>
      <c r="HQS42" s="201"/>
      <c r="HQT42" s="202"/>
      <c r="HQU42" s="203"/>
      <c r="HQV42" s="203"/>
      <c r="HQW42" s="203"/>
      <c r="HQX42" s="691"/>
      <c r="HQY42" s="691"/>
      <c r="HQZ42" s="200"/>
      <c r="HRA42" s="691"/>
      <c r="HRB42" s="691"/>
      <c r="HRC42" s="691"/>
      <c r="HRD42" s="201"/>
      <c r="HRE42" s="202"/>
      <c r="HRF42" s="203"/>
      <c r="HRG42" s="203"/>
      <c r="HRH42" s="203"/>
      <c r="HRI42" s="691"/>
      <c r="HRJ42" s="691"/>
      <c r="HRK42" s="200"/>
      <c r="HRL42" s="691"/>
      <c r="HRM42" s="691"/>
      <c r="HRN42" s="691"/>
      <c r="HRO42" s="201"/>
      <c r="HRP42" s="202"/>
      <c r="HRQ42" s="203"/>
      <c r="HRR42" s="203"/>
      <c r="HRS42" s="203"/>
      <c r="HRT42" s="691"/>
      <c r="HRU42" s="691"/>
      <c r="HRV42" s="200"/>
      <c r="HRW42" s="691"/>
      <c r="HRX42" s="691"/>
      <c r="HRY42" s="691"/>
      <c r="HRZ42" s="201"/>
      <c r="HSA42" s="202"/>
      <c r="HSB42" s="203"/>
      <c r="HSC42" s="203"/>
      <c r="HSD42" s="203"/>
      <c r="HSE42" s="691"/>
      <c r="HSF42" s="691"/>
      <c r="HSG42" s="200"/>
      <c r="HSH42" s="691"/>
      <c r="HSI42" s="691"/>
      <c r="HSJ42" s="691"/>
      <c r="HSK42" s="201"/>
      <c r="HSL42" s="202"/>
      <c r="HSM42" s="203"/>
      <c r="HSN42" s="203"/>
      <c r="HSO42" s="203"/>
      <c r="HSP42" s="691"/>
      <c r="HSQ42" s="691"/>
      <c r="HSR42" s="200"/>
      <c r="HSS42" s="691"/>
      <c r="HST42" s="691"/>
      <c r="HSU42" s="691"/>
      <c r="HSV42" s="201"/>
      <c r="HSW42" s="202"/>
      <c r="HSX42" s="203"/>
      <c r="HSY42" s="203"/>
      <c r="HSZ42" s="203"/>
      <c r="HTA42" s="691"/>
      <c r="HTB42" s="691"/>
      <c r="HTC42" s="200"/>
      <c r="HTD42" s="691"/>
      <c r="HTE42" s="691"/>
      <c r="HTF42" s="691"/>
      <c r="HTG42" s="201"/>
      <c r="HTH42" s="202"/>
      <c r="HTI42" s="203"/>
      <c r="HTJ42" s="203"/>
      <c r="HTK42" s="203"/>
      <c r="HTL42" s="691"/>
      <c r="HTM42" s="691"/>
      <c r="HTN42" s="200"/>
      <c r="HTO42" s="691"/>
      <c r="HTP42" s="691"/>
      <c r="HTQ42" s="691"/>
      <c r="HTR42" s="201"/>
      <c r="HTS42" s="202"/>
      <c r="HTT42" s="203"/>
      <c r="HTU42" s="203"/>
      <c r="HTV42" s="203"/>
      <c r="HTW42" s="691"/>
      <c r="HTX42" s="691"/>
      <c r="HTY42" s="200"/>
      <c r="HTZ42" s="691"/>
      <c r="HUA42" s="691"/>
      <c r="HUB42" s="691"/>
      <c r="HUC42" s="201"/>
      <c r="HUD42" s="202"/>
      <c r="HUE42" s="203"/>
      <c r="HUF42" s="203"/>
      <c r="HUG42" s="203"/>
      <c r="HUH42" s="691"/>
      <c r="HUI42" s="691"/>
      <c r="HUJ42" s="200"/>
      <c r="HUK42" s="691"/>
      <c r="HUL42" s="691"/>
      <c r="HUM42" s="691"/>
      <c r="HUN42" s="201"/>
      <c r="HUO42" s="202"/>
      <c r="HUP42" s="203"/>
      <c r="HUQ42" s="203"/>
      <c r="HUR42" s="203"/>
      <c r="HUS42" s="691"/>
      <c r="HUT42" s="691"/>
      <c r="HUU42" s="200"/>
      <c r="HUV42" s="691"/>
      <c r="HUW42" s="691"/>
      <c r="HUX42" s="691"/>
      <c r="HUY42" s="201"/>
      <c r="HUZ42" s="202"/>
      <c r="HVA42" s="203"/>
      <c r="HVB42" s="203"/>
      <c r="HVC42" s="203"/>
      <c r="HVD42" s="691"/>
      <c r="HVE42" s="691"/>
      <c r="HVF42" s="200"/>
      <c r="HVG42" s="691"/>
      <c r="HVH42" s="691"/>
      <c r="HVI42" s="691"/>
      <c r="HVJ42" s="201"/>
      <c r="HVK42" s="202"/>
      <c r="HVL42" s="203"/>
      <c r="HVM42" s="203"/>
      <c r="HVN42" s="203"/>
      <c r="HVO42" s="691"/>
      <c r="HVP42" s="691"/>
      <c r="HVQ42" s="200"/>
      <c r="HVR42" s="691"/>
      <c r="HVS42" s="691"/>
      <c r="HVT42" s="691"/>
      <c r="HVU42" s="201"/>
      <c r="HVV42" s="202"/>
      <c r="HVW42" s="203"/>
      <c r="HVX42" s="203"/>
      <c r="HVY42" s="203"/>
      <c r="HVZ42" s="691"/>
      <c r="HWA42" s="691"/>
      <c r="HWB42" s="200"/>
      <c r="HWC42" s="691"/>
      <c r="HWD42" s="691"/>
      <c r="HWE42" s="691"/>
      <c r="HWF42" s="201"/>
      <c r="HWG42" s="202"/>
      <c r="HWH42" s="203"/>
      <c r="HWI42" s="203"/>
      <c r="HWJ42" s="203"/>
      <c r="HWK42" s="691"/>
      <c r="HWL42" s="691"/>
      <c r="HWM42" s="200"/>
      <c r="HWN42" s="691"/>
      <c r="HWO42" s="691"/>
      <c r="HWP42" s="691"/>
      <c r="HWQ42" s="201"/>
      <c r="HWR42" s="202"/>
      <c r="HWS42" s="203"/>
      <c r="HWT42" s="203"/>
      <c r="HWU42" s="203"/>
      <c r="HWV42" s="691"/>
      <c r="HWW42" s="691"/>
      <c r="HWX42" s="200"/>
      <c r="HWY42" s="691"/>
      <c r="HWZ42" s="691"/>
      <c r="HXA42" s="691"/>
      <c r="HXB42" s="201"/>
      <c r="HXC42" s="202"/>
      <c r="HXD42" s="203"/>
      <c r="HXE42" s="203"/>
      <c r="HXF42" s="203"/>
      <c r="HXG42" s="691"/>
      <c r="HXH42" s="691"/>
      <c r="HXI42" s="200"/>
      <c r="HXJ42" s="691"/>
      <c r="HXK42" s="691"/>
      <c r="HXL42" s="691"/>
      <c r="HXM42" s="201"/>
      <c r="HXN42" s="202"/>
      <c r="HXO42" s="203"/>
      <c r="HXP42" s="203"/>
      <c r="HXQ42" s="203"/>
      <c r="HXR42" s="691"/>
      <c r="HXS42" s="691"/>
      <c r="HXT42" s="200"/>
      <c r="HXU42" s="691"/>
      <c r="HXV42" s="691"/>
      <c r="HXW42" s="691"/>
      <c r="HXX42" s="201"/>
      <c r="HXY42" s="202"/>
      <c r="HXZ42" s="203"/>
      <c r="HYA42" s="203"/>
      <c r="HYB42" s="203"/>
      <c r="HYC42" s="691"/>
      <c r="HYD42" s="691"/>
      <c r="HYE42" s="200"/>
      <c r="HYF42" s="691"/>
      <c r="HYG42" s="691"/>
      <c r="HYH42" s="691"/>
      <c r="HYI42" s="201"/>
      <c r="HYJ42" s="202"/>
      <c r="HYK42" s="203"/>
      <c r="HYL42" s="203"/>
      <c r="HYM42" s="203"/>
      <c r="HYN42" s="691"/>
      <c r="HYO42" s="691"/>
      <c r="HYP42" s="200"/>
      <c r="HYQ42" s="691"/>
      <c r="HYR42" s="691"/>
      <c r="HYS42" s="691"/>
      <c r="HYT42" s="201"/>
      <c r="HYU42" s="202"/>
      <c r="HYV42" s="203"/>
      <c r="HYW42" s="203"/>
      <c r="HYX42" s="203"/>
      <c r="HYY42" s="691"/>
      <c r="HYZ42" s="691"/>
      <c r="HZA42" s="200"/>
      <c r="HZB42" s="691"/>
      <c r="HZC42" s="691"/>
      <c r="HZD42" s="691"/>
      <c r="HZE42" s="201"/>
      <c r="HZF42" s="202"/>
      <c r="HZG42" s="203"/>
      <c r="HZH42" s="203"/>
      <c r="HZI42" s="203"/>
      <c r="HZJ42" s="691"/>
      <c r="HZK42" s="691"/>
      <c r="HZL42" s="200"/>
      <c r="HZM42" s="691"/>
      <c r="HZN42" s="691"/>
      <c r="HZO42" s="691"/>
      <c r="HZP42" s="201"/>
      <c r="HZQ42" s="202"/>
      <c r="HZR42" s="203"/>
      <c r="HZS42" s="203"/>
      <c r="HZT42" s="203"/>
      <c r="HZU42" s="691"/>
      <c r="HZV42" s="691"/>
      <c r="HZW42" s="200"/>
      <c r="HZX42" s="691"/>
      <c r="HZY42" s="691"/>
      <c r="HZZ42" s="691"/>
      <c r="IAA42" s="201"/>
      <c r="IAB42" s="202"/>
      <c r="IAC42" s="203"/>
      <c r="IAD42" s="203"/>
      <c r="IAE42" s="203"/>
      <c r="IAF42" s="691"/>
      <c r="IAG42" s="691"/>
      <c r="IAH42" s="200"/>
      <c r="IAI42" s="691"/>
      <c r="IAJ42" s="691"/>
      <c r="IAK42" s="691"/>
      <c r="IAL42" s="201"/>
      <c r="IAM42" s="202"/>
      <c r="IAN42" s="203"/>
      <c r="IAO42" s="203"/>
      <c r="IAP42" s="203"/>
      <c r="IAQ42" s="691"/>
      <c r="IAR42" s="691"/>
      <c r="IAS42" s="200"/>
      <c r="IAT42" s="691"/>
      <c r="IAU42" s="691"/>
      <c r="IAV42" s="691"/>
      <c r="IAW42" s="201"/>
      <c r="IAX42" s="202"/>
      <c r="IAY42" s="203"/>
      <c r="IAZ42" s="203"/>
      <c r="IBA42" s="203"/>
      <c r="IBB42" s="691"/>
      <c r="IBC42" s="691"/>
      <c r="IBD42" s="200"/>
      <c r="IBE42" s="691"/>
      <c r="IBF42" s="691"/>
      <c r="IBG42" s="691"/>
      <c r="IBH42" s="201"/>
      <c r="IBI42" s="202"/>
      <c r="IBJ42" s="203"/>
      <c r="IBK42" s="203"/>
      <c r="IBL42" s="203"/>
      <c r="IBM42" s="691"/>
      <c r="IBN42" s="691"/>
      <c r="IBO42" s="200"/>
      <c r="IBP42" s="691"/>
      <c r="IBQ42" s="691"/>
      <c r="IBR42" s="691"/>
      <c r="IBS42" s="201"/>
      <c r="IBT42" s="202"/>
      <c r="IBU42" s="203"/>
      <c r="IBV42" s="203"/>
      <c r="IBW42" s="203"/>
      <c r="IBX42" s="691"/>
      <c r="IBY42" s="691"/>
      <c r="IBZ42" s="200"/>
      <c r="ICA42" s="691"/>
      <c r="ICB42" s="691"/>
      <c r="ICC42" s="691"/>
      <c r="ICD42" s="201"/>
      <c r="ICE42" s="202"/>
      <c r="ICF42" s="203"/>
      <c r="ICG42" s="203"/>
      <c r="ICH42" s="203"/>
      <c r="ICI42" s="691"/>
      <c r="ICJ42" s="691"/>
      <c r="ICK42" s="200"/>
      <c r="ICL42" s="691"/>
      <c r="ICM42" s="691"/>
      <c r="ICN42" s="691"/>
      <c r="ICO42" s="201"/>
      <c r="ICP42" s="202"/>
      <c r="ICQ42" s="203"/>
      <c r="ICR42" s="203"/>
      <c r="ICS42" s="203"/>
      <c r="ICT42" s="691"/>
      <c r="ICU42" s="691"/>
      <c r="ICV42" s="200"/>
      <c r="ICW42" s="691"/>
      <c r="ICX42" s="691"/>
      <c r="ICY42" s="691"/>
      <c r="ICZ42" s="201"/>
      <c r="IDA42" s="202"/>
      <c r="IDB42" s="203"/>
      <c r="IDC42" s="203"/>
      <c r="IDD42" s="203"/>
      <c r="IDE42" s="691"/>
      <c r="IDF42" s="691"/>
      <c r="IDG42" s="200"/>
      <c r="IDH42" s="691"/>
      <c r="IDI42" s="691"/>
      <c r="IDJ42" s="691"/>
      <c r="IDK42" s="201"/>
      <c r="IDL42" s="202"/>
      <c r="IDM42" s="203"/>
      <c r="IDN42" s="203"/>
      <c r="IDO42" s="203"/>
      <c r="IDP42" s="691"/>
      <c r="IDQ42" s="691"/>
      <c r="IDR42" s="200"/>
      <c r="IDS42" s="691"/>
      <c r="IDT42" s="691"/>
      <c r="IDU42" s="691"/>
      <c r="IDV42" s="201"/>
      <c r="IDW42" s="202"/>
      <c r="IDX42" s="203"/>
      <c r="IDY42" s="203"/>
      <c r="IDZ42" s="203"/>
      <c r="IEA42" s="691"/>
      <c r="IEB42" s="691"/>
      <c r="IEC42" s="200"/>
      <c r="IED42" s="691"/>
      <c r="IEE42" s="691"/>
      <c r="IEF42" s="691"/>
      <c r="IEG42" s="201"/>
      <c r="IEH42" s="202"/>
      <c r="IEI42" s="203"/>
      <c r="IEJ42" s="203"/>
      <c r="IEK42" s="203"/>
      <c r="IEL42" s="691"/>
      <c r="IEM42" s="691"/>
      <c r="IEN42" s="200"/>
      <c r="IEO42" s="691"/>
      <c r="IEP42" s="691"/>
      <c r="IEQ42" s="691"/>
      <c r="IER42" s="201"/>
      <c r="IES42" s="202"/>
      <c r="IET42" s="203"/>
      <c r="IEU42" s="203"/>
      <c r="IEV42" s="203"/>
      <c r="IEW42" s="691"/>
      <c r="IEX42" s="691"/>
      <c r="IEY42" s="200"/>
      <c r="IEZ42" s="691"/>
      <c r="IFA42" s="691"/>
      <c r="IFB42" s="691"/>
      <c r="IFC42" s="201"/>
      <c r="IFD42" s="202"/>
      <c r="IFE42" s="203"/>
      <c r="IFF42" s="203"/>
      <c r="IFG42" s="203"/>
      <c r="IFH42" s="691"/>
      <c r="IFI42" s="691"/>
      <c r="IFJ42" s="200"/>
      <c r="IFK42" s="691"/>
      <c r="IFL42" s="691"/>
      <c r="IFM42" s="691"/>
      <c r="IFN42" s="201"/>
      <c r="IFO42" s="202"/>
      <c r="IFP42" s="203"/>
      <c r="IFQ42" s="203"/>
      <c r="IFR42" s="203"/>
      <c r="IFS42" s="691"/>
      <c r="IFT42" s="691"/>
      <c r="IFU42" s="200"/>
      <c r="IFV42" s="691"/>
      <c r="IFW42" s="691"/>
      <c r="IFX42" s="691"/>
      <c r="IFY42" s="201"/>
      <c r="IFZ42" s="202"/>
      <c r="IGA42" s="203"/>
      <c r="IGB42" s="203"/>
      <c r="IGC42" s="203"/>
      <c r="IGD42" s="691"/>
      <c r="IGE42" s="691"/>
      <c r="IGF42" s="200"/>
      <c r="IGG42" s="691"/>
      <c r="IGH42" s="691"/>
      <c r="IGI42" s="691"/>
      <c r="IGJ42" s="201"/>
      <c r="IGK42" s="202"/>
      <c r="IGL42" s="203"/>
      <c r="IGM42" s="203"/>
      <c r="IGN42" s="203"/>
      <c r="IGO42" s="691"/>
      <c r="IGP42" s="691"/>
      <c r="IGQ42" s="200"/>
      <c r="IGR42" s="691"/>
      <c r="IGS42" s="691"/>
      <c r="IGT42" s="691"/>
      <c r="IGU42" s="201"/>
      <c r="IGV42" s="202"/>
      <c r="IGW42" s="203"/>
      <c r="IGX42" s="203"/>
      <c r="IGY42" s="203"/>
      <c r="IGZ42" s="691"/>
      <c r="IHA42" s="691"/>
      <c r="IHB42" s="200"/>
      <c r="IHC42" s="691"/>
      <c r="IHD42" s="691"/>
      <c r="IHE42" s="691"/>
      <c r="IHF42" s="201"/>
      <c r="IHG42" s="202"/>
      <c r="IHH42" s="203"/>
      <c r="IHI42" s="203"/>
      <c r="IHJ42" s="203"/>
      <c r="IHK42" s="691"/>
      <c r="IHL42" s="691"/>
      <c r="IHM42" s="200"/>
      <c r="IHN42" s="691"/>
      <c r="IHO42" s="691"/>
      <c r="IHP42" s="691"/>
      <c r="IHQ42" s="201"/>
      <c r="IHR42" s="202"/>
      <c r="IHS42" s="203"/>
      <c r="IHT42" s="203"/>
      <c r="IHU42" s="203"/>
      <c r="IHV42" s="691"/>
      <c r="IHW42" s="691"/>
      <c r="IHX42" s="200"/>
      <c r="IHY42" s="691"/>
      <c r="IHZ42" s="691"/>
      <c r="IIA42" s="691"/>
      <c r="IIB42" s="201"/>
      <c r="IIC42" s="202"/>
      <c r="IID42" s="203"/>
      <c r="IIE42" s="203"/>
      <c r="IIF42" s="203"/>
      <c r="IIG42" s="691"/>
      <c r="IIH42" s="691"/>
      <c r="III42" s="200"/>
      <c r="IIJ42" s="691"/>
      <c r="IIK42" s="691"/>
      <c r="IIL42" s="691"/>
      <c r="IIM42" s="201"/>
      <c r="IIN42" s="202"/>
      <c r="IIO42" s="203"/>
      <c r="IIP42" s="203"/>
      <c r="IIQ42" s="203"/>
      <c r="IIR42" s="691"/>
      <c r="IIS42" s="691"/>
      <c r="IIT42" s="200"/>
      <c r="IIU42" s="691"/>
      <c r="IIV42" s="691"/>
      <c r="IIW42" s="691"/>
      <c r="IIX42" s="201"/>
      <c r="IIY42" s="202"/>
      <c r="IIZ42" s="203"/>
      <c r="IJA42" s="203"/>
      <c r="IJB42" s="203"/>
      <c r="IJC42" s="691"/>
      <c r="IJD42" s="691"/>
      <c r="IJE42" s="200"/>
      <c r="IJF42" s="691"/>
      <c r="IJG42" s="691"/>
      <c r="IJH42" s="691"/>
      <c r="IJI42" s="201"/>
      <c r="IJJ42" s="202"/>
      <c r="IJK42" s="203"/>
      <c r="IJL42" s="203"/>
      <c r="IJM42" s="203"/>
      <c r="IJN42" s="691"/>
      <c r="IJO42" s="691"/>
      <c r="IJP42" s="200"/>
      <c r="IJQ42" s="691"/>
      <c r="IJR42" s="691"/>
      <c r="IJS42" s="691"/>
      <c r="IJT42" s="201"/>
      <c r="IJU42" s="202"/>
      <c r="IJV42" s="203"/>
      <c r="IJW42" s="203"/>
      <c r="IJX42" s="203"/>
      <c r="IJY42" s="691"/>
      <c r="IJZ42" s="691"/>
      <c r="IKA42" s="200"/>
      <c r="IKB42" s="691"/>
      <c r="IKC42" s="691"/>
      <c r="IKD42" s="691"/>
      <c r="IKE42" s="201"/>
      <c r="IKF42" s="202"/>
      <c r="IKG42" s="203"/>
      <c r="IKH42" s="203"/>
      <c r="IKI42" s="203"/>
      <c r="IKJ42" s="691"/>
      <c r="IKK42" s="691"/>
      <c r="IKL42" s="200"/>
      <c r="IKM42" s="691"/>
      <c r="IKN42" s="691"/>
      <c r="IKO42" s="691"/>
      <c r="IKP42" s="201"/>
      <c r="IKQ42" s="202"/>
      <c r="IKR42" s="203"/>
      <c r="IKS42" s="203"/>
      <c r="IKT42" s="203"/>
      <c r="IKU42" s="691"/>
      <c r="IKV42" s="691"/>
      <c r="IKW42" s="200"/>
      <c r="IKX42" s="691"/>
      <c r="IKY42" s="691"/>
      <c r="IKZ42" s="691"/>
      <c r="ILA42" s="201"/>
      <c r="ILB42" s="202"/>
      <c r="ILC42" s="203"/>
      <c r="ILD42" s="203"/>
      <c r="ILE42" s="203"/>
      <c r="ILF42" s="691"/>
      <c r="ILG42" s="691"/>
      <c r="ILH42" s="200"/>
      <c r="ILI42" s="691"/>
      <c r="ILJ42" s="691"/>
      <c r="ILK42" s="691"/>
      <c r="ILL42" s="201"/>
      <c r="ILM42" s="202"/>
      <c r="ILN42" s="203"/>
      <c r="ILO42" s="203"/>
      <c r="ILP42" s="203"/>
      <c r="ILQ42" s="691"/>
      <c r="ILR42" s="691"/>
      <c r="ILS42" s="200"/>
      <c r="ILT42" s="691"/>
      <c r="ILU42" s="691"/>
      <c r="ILV42" s="691"/>
      <c r="ILW42" s="201"/>
      <c r="ILX42" s="202"/>
      <c r="ILY42" s="203"/>
      <c r="ILZ42" s="203"/>
      <c r="IMA42" s="203"/>
      <c r="IMB42" s="691"/>
      <c r="IMC42" s="691"/>
      <c r="IMD42" s="200"/>
      <c r="IME42" s="691"/>
      <c r="IMF42" s="691"/>
      <c r="IMG42" s="691"/>
      <c r="IMH42" s="201"/>
      <c r="IMI42" s="202"/>
      <c r="IMJ42" s="203"/>
      <c r="IMK42" s="203"/>
      <c r="IML42" s="203"/>
      <c r="IMM42" s="691"/>
      <c r="IMN42" s="691"/>
      <c r="IMO42" s="200"/>
      <c r="IMP42" s="691"/>
      <c r="IMQ42" s="691"/>
      <c r="IMR42" s="691"/>
      <c r="IMS42" s="201"/>
      <c r="IMT42" s="202"/>
      <c r="IMU42" s="203"/>
      <c r="IMV42" s="203"/>
      <c r="IMW42" s="203"/>
      <c r="IMX42" s="691"/>
      <c r="IMY42" s="691"/>
      <c r="IMZ42" s="200"/>
      <c r="INA42" s="691"/>
      <c r="INB42" s="691"/>
      <c r="INC42" s="691"/>
      <c r="IND42" s="201"/>
      <c r="INE42" s="202"/>
      <c r="INF42" s="203"/>
      <c r="ING42" s="203"/>
      <c r="INH42" s="203"/>
      <c r="INI42" s="691"/>
      <c r="INJ42" s="691"/>
      <c r="INK42" s="200"/>
      <c r="INL42" s="691"/>
      <c r="INM42" s="691"/>
      <c r="INN42" s="691"/>
      <c r="INO42" s="201"/>
      <c r="INP42" s="202"/>
      <c r="INQ42" s="203"/>
      <c r="INR42" s="203"/>
      <c r="INS42" s="203"/>
      <c r="INT42" s="691"/>
      <c r="INU42" s="691"/>
      <c r="INV42" s="200"/>
      <c r="INW42" s="691"/>
      <c r="INX42" s="691"/>
      <c r="INY42" s="691"/>
      <c r="INZ42" s="201"/>
      <c r="IOA42" s="202"/>
      <c r="IOB42" s="203"/>
      <c r="IOC42" s="203"/>
      <c r="IOD42" s="203"/>
      <c r="IOE42" s="691"/>
      <c r="IOF42" s="691"/>
      <c r="IOG42" s="200"/>
      <c r="IOH42" s="691"/>
      <c r="IOI42" s="691"/>
      <c r="IOJ42" s="691"/>
      <c r="IOK42" s="201"/>
      <c r="IOL42" s="202"/>
      <c r="IOM42" s="203"/>
      <c r="ION42" s="203"/>
      <c r="IOO42" s="203"/>
      <c r="IOP42" s="691"/>
      <c r="IOQ42" s="691"/>
      <c r="IOR42" s="200"/>
      <c r="IOS42" s="691"/>
      <c r="IOT42" s="691"/>
      <c r="IOU42" s="691"/>
      <c r="IOV42" s="201"/>
      <c r="IOW42" s="202"/>
      <c r="IOX42" s="203"/>
      <c r="IOY42" s="203"/>
      <c r="IOZ42" s="203"/>
      <c r="IPA42" s="691"/>
      <c r="IPB42" s="691"/>
      <c r="IPC42" s="200"/>
      <c r="IPD42" s="691"/>
      <c r="IPE42" s="691"/>
      <c r="IPF42" s="691"/>
      <c r="IPG42" s="201"/>
      <c r="IPH42" s="202"/>
      <c r="IPI42" s="203"/>
      <c r="IPJ42" s="203"/>
      <c r="IPK42" s="203"/>
      <c r="IPL42" s="691"/>
      <c r="IPM42" s="691"/>
      <c r="IPN42" s="200"/>
      <c r="IPO42" s="691"/>
      <c r="IPP42" s="691"/>
      <c r="IPQ42" s="691"/>
      <c r="IPR42" s="201"/>
      <c r="IPS42" s="202"/>
      <c r="IPT42" s="203"/>
      <c r="IPU42" s="203"/>
      <c r="IPV42" s="203"/>
      <c r="IPW42" s="691"/>
      <c r="IPX42" s="691"/>
      <c r="IPY42" s="200"/>
      <c r="IPZ42" s="691"/>
      <c r="IQA42" s="691"/>
      <c r="IQB42" s="691"/>
      <c r="IQC42" s="201"/>
      <c r="IQD42" s="202"/>
      <c r="IQE42" s="203"/>
      <c r="IQF42" s="203"/>
      <c r="IQG42" s="203"/>
      <c r="IQH42" s="691"/>
      <c r="IQI42" s="691"/>
      <c r="IQJ42" s="200"/>
      <c r="IQK42" s="691"/>
      <c r="IQL42" s="691"/>
      <c r="IQM42" s="691"/>
      <c r="IQN42" s="201"/>
      <c r="IQO42" s="202"/>
      <c r="IQP42" s="203"/>
      <c r="IQQ42" s="203"/>
      <c r="IQR42" s="203"/>
      <c r="IQS42" s="691"/>
      <c r="IQT42" s="691"/>
      <c r="IQU42" s="200"/>
      <c r="IQV42" s="691"/>
      <c r="IQW42" s="691"/>
      <c r="IQX42" s="691"/>
      <c r="IQY42" s="201"/>
      <c r="IQZ42" s="202"/>
      <c r="IRA42" s="203"/>
      <c r="IRB42" s="203"/>
      <c r="IRC42" s="203"/>
      <c r="IRD42" s="691"/>
      <c r="IRE42" s="691"/>
      <c r="IRF42" s="200"/>
      <c r="IRG42" s="691"/>
      <c r="IRH42" s="691"/>
      <c r="IRI42" s="691"/>
      <c r="IRJ42" s="201"/>
      <c r="IRK42" s="202"/>
      <c r="IRL42" s="203"/>
      <c r="IRM42" s="203"/>
      <c r="IRN42" s="203"/>
      <c r="IRO42" s="691"/>
      <c r="IRP42" s="691"/>
      <c r="IRQ42" s="200"/>
      <c r="IRR42" s="691"/>
      <c r="IRS42" s="691"/>
      <c r="IRT42" s="691"/>
      <c r="IRU42" s="201"/>
      <c r="IRV42" s="202"/>
      <c r="IRW42" s="203"/>
      <c r="IRX42" s="203"/>
      <c r="IRY42" s="203"/>
      <c r="IRZ42" s="691"/>
      <c r="ISA42" s="691"/>
      <c r="ISB42" s="200"/>
      <c r="ISC42" s="691"/>
      <c r="ISD42" s="691"/>
      <c r="ISE42" s="691"/>
      <c r="ISF42" s="201"/>
      <c r="ISG42" s="202"/>
      <c r="ISH42" s="203"/>
      <c r="ISI42" s="203"/>
      <c r="ISJ42" s="203"/>
      <c r="ISK42" s="691"/>
      <c r="ISL42" s="691"/>
      <c r="ISM42" s="200"/>
      <c r="ISN42" s="691"/>
      <c r="ISO42" s="691"/>
      <c r="ISP42" s="691"/>
      <c r="ISQ42" s="201"/>
      <c r="ISR42" s="202"/>
      <c r="ISS42" s="203"/>
      <c r="IST42" s="203"/>
      <c r="ISU42" s="203"/>
      <c r="ISV42" s="691"/>
      <c r="ISW42" s="691"/>
      <c r="ISX42" s="200"/>
      <c r="ISY42" s="691"/>
      <c r="ISZ42" s="691"/>
      <c r="ITA42" s="691"/>
      <c r="ITB42" s="201"/>
      <c r="ITC42" s="202"/>
      <c r="ITD42" s="203"/>
      <c r="ITE42" s="203"/>
      <c r="ITF42" s="203"/>
      <c r="ITG42" s="691"/>
      <c r="ITH42" s="691"/>
      <c r="ITI42" s="200"/>
      <c r="ITJ42" s="691"/>
      <c r="ITK42" s="691"/>
      <c r="ITL42" s="691"/>
      <c r="ITM42" s="201"/>
      <c r="ITN42" s="202"/>
      <c r="ITO42" s="203"/>
      <c r="ITP42" s="203"/>
      <c r="ITQ42" s="203"/>
      <c r="ITR42" s="691"/>
      <c r="ITS42" s="691"/>
      <c r="ITT42" s="200"/>
      <c r="ITU42" s="691"/>
      <c r="ITV42" s="691"/>
      <c r="ITW42" s="691"/>
      <c r="ITX42" s="201"/>
      <c r="ITY42" s="202"/>
      <c r="ITZ42" s="203"/>
      <c r="IUA42" s="203"/>
      <c r="IUB42" s="203"/>
      <c r="IUC42" s="691"/>
      <c r="IUD42" s="691"/>
      <c r="IUE42" s="200"/>
      <c r="IUF42" s="691"/>
      <c r="IUG42" s="691"/>
      <c r="IUH42" s="691"/>
      <c r="IUI42" s="201"/>
      <c r="IUJ42" s="202"/>
      <c r="IUK42" s="203"/>
      <c r="IUL42" s="203"/>
      <c r="IUM42" s="203"/>
      <c r="IUN42" s="691"/>
      <c r="IUO42" s="691"/>
      <c r="IUP42" s="200"/>
      <c r="IUQ42" s="691"/>
      <c r="IUR42" s="691"/>
      <c r="IUS42" s="691"/>
      <c r="IUT42" s="201"/>
      <c r="IUU42" s="202"/>
      <c r="IUV42" s="203"/>
      <c r="IUW42" s="203"/>
      <c r="IUX42" s="203"/>
      <c r="IUY42" s="691"/>
      <c r="IUZ42" s="691"/>
      <c r="IVA42" s="200"/>
      <c r="IVB42" s="691"/>
      <c r="IVC42" s="691"/>
      <c r="IVD42" s="691"/>
      <c r="IVE42" s="201"/>
      <c r="IVF42" s="202"/>
      <c r="IVG42" s="203"/>
      <c r="IVH42" s="203"/>
      <c r="IVI42" s="203"/>
      <c r="IVJ42" s="691"/>
      <c r="IVK42" s="691"/>
      <c r="IVL42" s="200"/>
      <c r="IVM42" s="691"/>
      <c r="IVN42" s="691"/>
      <c r="IVO42" s="691"/>
      <c r="IVP42" s="201"/>
      <c r="IVQ42" s="202"/>
      <c r="IVR42" s="203"/>
      <c r="IVS42" s="203"/>
      <c r="IVT42" s="203"/>
      <c r="IVU42" s="691"/>
      <c r="IVV42" s="691"/>
      <c r="IVW42" s="200"/>
      <c r="IVX42" s="691"/>
      <c r="IVY42" s="691"/>
      <c r="IVZ42" s="691"/>
      <c r="IWA42" s="201"/>
      <c r="IWB42" s="202"/>
      <c r="IWC42" s="203"/>
      <c r="IWD42" s="203"/>
      <c r="IWE42" s="203"/>
      <c r="IWF42" s="691"/>
      <c r="IWG42" s="691"/>
      <c r="IWH42" s="200"/>
      <c r="IWI42" s="691"/>
      <c r="IWJ42" s="691"/>
      <c r="IWK42" s="691"/>
      <c r="IWL42" s="201"/>
      <c r="IWM42" s="202"/>
      <c r="IWN42" s="203"/>
      <c r="IWO42" s="203"/>
      <c r="IWP42" s="203"/>
      <c r="IWQ42" s="691"/>
      <c r="IWR42" s="691"/>
      <c r="IWS42" s="200"/>
      <c r="IWT42" s="691"/>
      <c r="IWU42" s="691"/>
      <c r="IWV42" s="691"/>
      <c r="IWW42" s="201"/>
      <c r="IWX42" s="202"/>
      <c r="IWY42" s="203"/>
      <c r="IWZ42" s="203"/>
      <c r="IXA42" s="203"/>
      <c r="IXB42" s="691"/>
      <c r="IXC42" s="691"/>
      <c r="IXD42" s="200"/>
      <c r="IXE42" s="691"/>
      <c r="IXF42" s="691"/>
      <c r="IXG42" s="691"/>
      <c r="IXH42" s="201"/>
      <c r="IXI42" s="202"/>
      <c r="IXJ42" s="203"/>
      <c r="IXK42" s="203"/>
      <c r="IXL42" s="203"/>
      <c r="IXM42" s="691"/>
      <c r="IXN42" s="691"/>
      <c r="IXO42" s="200"/>
      <c r="IXP42" s="691"/>
      <c r="IXQ42" s="691"/>
      <c r="IXR42" s="691"/>
      <c r="IXS42" s="201"/>
      <c r="IXT42" s="202"/>
      <c r="IXU42" s="203"/>
      <c r="IXV42" s="203"/>
      <c r="IXW42" s="203"/>
      <c r="IXX42" s="691"/>
      <c r="IXY42" s="691"/>
      <c r="IXZ42" s="200"/>
      <c r="IYA42" s="691"/>
      <c r="IYB42" s="691"/>
      <c r="IYC42" s="691"/>
      <c r="IYD42" s="201"/>
      <c r="IYE42" s="202"/>
      <c r="IYF42" s="203"/>
      <c r="IYG42" s="203"/>
      <c r="IYH42" s="203"/>
      <c r="IYI42" s="691"/>
      <c r="IYJ42" s="691"/>
      <c r="IYK42" s="200"/>
      <c r="IYL42" s="691"/>
      <c r="IYM42" s="691"/>
      <c r="IYN42" s="691"/>
      <c r="IYO42" s="201"/>
      <c r="IYP42" s="202"/>
      <c r="IYQ42" s="203"/>
      <c r="IYR42" s="203"/>
      <c r="IYS42" s="203"/>
      <c r="IYT42" s="691"/>
      <c r="IYU42" s="691"/>
      <c r="IYV42" s="200"/>
      <c r="IYW42" s="691"/>
      <c r="IYX42" s="691"/>
      <c r="IYY42" s="691"/>
      <c r="IYZ42" s="201"/>
      <c r="IZA42" s="202"/>
      <c r="IZB42" s="203"/>
      <c r="IZC42" s="203"/>
      <c r="IZD42" s="203"/>
      <c r="IZE42" s="691"/>
      <c r="IZF42" s="691"/>
      <c r="IZG42" s="200"/>
      <c r="IZH42" s="691"/>
      <c r="IZI42" s="691"/>
      <c r="IZJ42" s="691"/>
      <c r="IZK42" s="201"/>
      <c r="IZL42" s="202"/>
      <c r="IZM42" s="203"/>
      <c r="IZN42" s="203"/>
      <c r="IZO42" s="203"/>
      <c r="IZP42" s="691"/>
      <c r="IZQ42" s="691"/>
      <c r="IZR42" s="200"/>
      <c r="IZS42" s="691"/>
      <c r="IZT42" s="691"/>
      <c r="IZU42" s="691"/>
      <c r="IZV42" s="201"/>
      <c r="IZW42" s="202"/>
      <c r="IZX42" s="203"/>
      <c r="IZY42" s="203"/>
      <c r="IZZ42" s="203"/>
      <c r="JAA42" s="691"/>
      <c r="JAB42" s="691"/>
      <c r="JAC42" s="200"/>
      <c r="JAD42" s="691"/>
      <c r="JAE42" s="691"/>
      <c r="JAF42" s="691"/>
      <c r="JAG42" s="201"/>
      <c r="JAH42" s="202"/>
      <c r="JAI42" s="203"/>
      <c r="JAJ42" s="203"/>
      <c r="JAK42" s="203"/>
      <c r="JAL42" s="691"/>
      <c r="JAM42" s="691"/>
      <c r="JAN42" s="200"/>
      <c r="JAO42" s="691"/>
      <c r="JAP42" s="691"/>
      <c r="JAQ42" s="691"/>
      <c r="JAR42" s="201"/>
      <c r="JAS42" s="202"/>
      <c r="JAT42" s="203"/>
      <c r="JAU42" s="203"/>
      <c r="JAV42" s="203"/>
      <c r="JAW42" s="691"/>
      <c r="JAX42" s="691"/>
      <c r="JAY42" s="200"/>
      <c r="JAZ42" s="691"/>
      <c r="JBA42" s="691"/>
      <c r="JBB42" s="691"/>
      <c r="JBC42" s="201"/>
      <c r="JBD42" s="202"/>
      <c r="JBE42" s="203"/>
      <c r="JBF42" s="203"/>
      <c r="JBG42" s="203"/>
      <c r="JBH42" s="691"/>
      <c r="JBI42" s="691"/>
      <c r="JBJ42" s="200"/>
      <c r="JBK42" s="691"/>
      <c r="JBL42" s="691"/>
      <c r="JBM42" s="691"/>
      <c r="JBN42" s="201"/>
      <c r="JBO42" s="202"/>
      <c r="JBP42" s="203"/>
      <c r="JBQ42" s="203"/>
      <c r="JBR42" s="203"/>
      <c r="JBS42" s="691"/>
      <c r="JBT42" s="691"/>
      <c r="JBU42" s="200"/>
      <c r="JBV42" s="691"/>
      <c r="JBW42" s="691"/>
      <c r="JBX42" s="691"/>
      <c r="JBY42" s="201"/>
      <c r="JBZ42" s="202"/>
      <c r="JCA42" s="203"/>
      <c r="JCB42" s="203"/>
      <c r="JCC42" s="203"/>
      <c r="JCD42" s="691"/>
      <c r="JCE42" s="691"/>
      <c r="JCF42" s="200"/>
      <c r="JCG42" s="691"/>
      <c r="JCH42" s="691"/>
      <c r="JCI42" s="691"/>
      <c r="JCJ42" s="201"/>
      <c r="JCK42" s="202"/>
      <c r="JCL42" s="203"/>
      <c r="JCM42" s="203"/>
      <c r="JCN42" s="203"/>
      <c r="JCO42" s="691"/>
      <c r="JCP42" s="691"/>
      <c r="JCQ42" s="200"/>
      <c r="JCR42" s="691"/>
      <c r="JCS42" s="691"/>
      <c r="JCT42" s="691"/>
      <c r="JCU42" s="201"/>
      <c r="JCV42" s="202"/>
      <c r="JCW42" s="203"/>
      <c r="JCX42" s="203"/>
      <c r="JCY42" s="203"/>
      <c r="JCZ42" s="691"/>
      <c r="JDA42" s="691"/>
      <c r="JDB42" s="200"/>
      <c r="JDC42" s="691"/>
      <c r="JDD42" s="691"/>
      <c r="JDE42" s="691"/>
      <c r="JDF42" s="201"/>
      <c r="JDG42" s="202"/>
      <c r="JDH42" s="203"/>
      <c r="JDI42" s="203"/>
      <c r="JDJ42" s="203"/>
      <c r="JDK42" s="691"/>
      <c r="JDL42" s="691"/>
      <c r="JDM42" s="200"/>
      <c r="JDN42" s="691"/>
      <c r="JDO42" s="691"/>
      <c r="JDP42" s="691"/>
      <c r="JDQ42" s="201"/>
      <c r="JDR42" s="202"/>
      <c r="JDS42" s="203"/>
      <c r="JDT42" s="203"/>
      <c r="JDU42" s="203"/>
      <c r="JDV42" s="691"/>
      <c r="JDW42" s="691"/>
      <c r="JDX42" s="200"/>
      <c r="JDY42" s="691"/>
      <c r="JDZ42" s="691"/>
      <c r="JEA42" s="691"/>
      <c r="JEB42" s="201"/>
      <c r="JEC42" s="202"/>
      <c r="JED42" s="203"/>
      <c r="JEE42" s="203"/>
      <c r="JEF42" s="203"/>
      <c r="JEG42" s="691"/>
      <c r="JEH42" s="691"/>
      <c r="JEI42" s="200"/>
      <c r="JEJ42" s="691"/>
      <c r="JEK42" s="691"/>
      <c r="JEL42" s="691"/>
      <c r="JEM42" s="201"/>
      <c r="JEN42" s="202"/>
      <c r="JEO42" s="203"/>
      <c r="JEP42" s="203"/>
      <c r="JEQ42" s="203"/>
      <c r="JER42" s="691"/>
      <c r="JES42" s="691"/>
      <c r="JET42" s="200"/>
      <c r="JEU42" s="691"/>
      <c r="JEV42" s="691"/>
      <c r="JEW42" s="691"/>
      <c r="JEX42" s="201"/>
      <c r="JEY42" s="202"/>
      <c r="JEZ42" s="203"/>
      <c r="JFA42" s="203"/>
      <c r="JFB42" s="203"/>
      <c r="JFC42" s="691"/>
      <c r="JFD42" s="691"/>
      <c r="JFE42" s="200"/>
      <c r="JFF42" s="691"/>
      <c r="JFG42" s="691"/>
      <c r="JFH42" s="691"/>
      <c r="JFI42" s="201"/>
      <c r="JFJ42" s="202"/>
      <c r="JFK42" s="203"/>
      <c r="JFL42" s="203"/>
      <c r="JFM42" s="203"/>
      <c r="JFN42" s="691"/>
      <c r="JFO42" s="691"/>
      <c r="JFP42" s="200"/>
      <c r="JFQ42" s="691"/>
      <c r="JFR42" s="691"/>
      <c r="JFS42" s="691"/>
      <c r="JFT42" s="201"/>
      <c r="JFU42" s="202"/>
      <c r="JFV42" s="203"/>
      <c r="JFW42" s="203"/>
      <c r="JFX42" s="203"/>
      <c r="JFY42" s="691"/>
      <c r="JFZ42" s="691"/>
      <c r="JGA42" s="200"/>
      <c r="JGB42" s="691"/>
      <c r="JGC42" s="691"/>
      <c r="JGD42" s="691"/>
      <c r="JGE42" s="201"/>
      <c r="JGF42" s="202"/>
      <c r="JGG42" s="203"/>
      <c r="JGH42" s="203"/>
      <c r="JGI42" s="203"/>
      <c r="JGJ42" s="691"/>
      <c r="JGK42" s="691"/>
      <c r="JGL42" s="200"/>
      <c r="JGM42" s="691"/>
      <c r="JGN42" s="691"/>
      <c r="JGO42" s="691"/>
      <c r="JGP42" s="201"/>
      <c r="JGQ42" s="202"/>
      <c r="JGR42" s="203"/>
      <c r="JGS42" s="203"/>
      <c r="JGT42" s="203"/>
      <c r="JGU42" s="691"/>
      <c r="JGV42" s="691"/>
      <c r="JGW42" s="200"/>
      <c r="JGX42" s="691"/>
      <c r="JGY42" s="691"/>
      <c r="JGZ42" s="691"/>
      <c r="JHA42" s="201"/>
      <c r="JHB42" s="202"/>
      <c r="JHC42" s="203"/>
      <c r="JHD42" s="203"/>
      <c r="JHE42" s="203"/>
      <c r="JHF42" s="691"/>
      <c r="JHG42" s="691"/>
      <c r="JHH42" s="200"/>
      <c r="JHI42" s="691"/>
      <c r="JHJ42" s="691"/>
      <c r="JHK42" s="691"/>
      <c r="JHL42" s="201"/>
      <c r="JHM42" s="202"/>
      <c r="JHN42" s="203"/>
      <c r="JHO42" s="203"/>
      <c r="JHP42" s="203"/>
      <c r="JHQ42" s="691"/>
      <c r="JHR42" s="691"/>
      <c r="JHS42" s="200"/>
      <c r="JHT42" s="691"/>
      <c r="JHU42" s="691"/>
      <c r="JHV42" s="691"/>
      <c r="JHW42" s="201"/>
      <c r="JHX42" s="202"/>
      <c r="JHY42" s="203"/>
      <c r="JHZ42" s="203"/>
      <c r="JIA42" s="203"/>
      <c r="JIB42" s="691"/>
      <c r="JIC42" s="691"/>
      <c r="JID42" s="200"/>
      <c r="JIE42" s="691"/>
      <c r="JIF42" s="691"/>
      <c r="JIG42" s="691"/>
      <c r="JIH42" s="201"/>
      <c r="JII42" s="202"/>
      <c r="JIJ42" s="203"/>
      <c r="JIK42" s="203"/>
      <c r="JIL42" s="203"/>
      <c r="JIM42" s="691"/>
      <c r="JIN42" s="691"/>
      <c r="JIO42" s="200"/>
      <c r="JIP42" s="691"/>
      <c r="JIQ42" s="691"/>
      <c r="JIR42" s="691"/>
      <c r="JIS42" s="201"/>
      <c r="JIT42" s="202"/>
      <c r="JIU42" s="203"/>
      <c r="JIV42" s="203"/>
      <c r="JIW42" s="203"/>
      <c r="JIX42" s="691"/>
      <c r="JIY42" s="691"/>
      <c r="JIZ42" s="200"/>
      <c r="JJA42" s="691"/>
      <c r="JJB42" s="691"/>
      <c r="JJC42" s="691"/>
      <c r="JJD42" s="201"/>
      <c r="JJE42" s="202"/>
      <c r="JJF42" s="203"/>
      <c r="JJG42" s="203"/>
      <c r="JJH42" s="203"/>
      <c r="JJI42" s="691"/>
      <c r="JJJ42" s="691"/>
      <c r="JJK42" s="200"/>
      <c r="JJL42" s="691"/>
      <c r="JJM42" s="691"/>
      <c r="JJN42" s="691"/>
      <c r="JJO42" s="201"/>
      <c r="JJP42" s="202"/>
      <c r="JJQ42" s="203"/>
      <c r="JJR42" s="203"/>
      <c r="JJS42" s="203"/>
      <c r="JJT42" s="691"/>
      <c r="JJU42" s="691"/>
      <c r="JJV42" s="200"/>
      <c r="JJW42" s="691"/>
      <c r="JJX42" s="691"/>
      <c r="JJY42" s="691"/>
      <c r="JJZ42" s="201"/>
      <c r="JKA42" s="202"/>
      <c r="JKB42" s="203"/>
      <c r="JKC42" s="203"/>
      <c r="JKD42" s="203"/>
      <c r="JKE42" s="691"/>
      <c r="JKF42" s="691"/>
      <c r="JKG42" s="200"/>
      <c r="JKH42" s="691"/>
      <c r="JKI42" s="691"/>
      <c r="JKJ42" s="691"/>
      <c r="JKK42" s="201"/>
      <c r="JKL42" s="202"/>
      <c r="JKM42" s="203"/>
      <c r="JKN42" s="203"/>
      <c r="JKO42" s="203"/>
      <c r="JKP42" s="691"/>
      <c r="JKQ42" s="691"/>
      <c r="JKR42" s="200"/>
      <c r="JKS42" s="691"/>
      <c r="JKT42" s="691"/>
      <c r="JKU42" s="691"/>
      <c r="JKV42" s="201"/>
      <c r="JKW42" s="202"/>
      <c r="JKX42" s="203"/>
      <c r="JKY42" s="203"/>
      <c r="JKZ42" s="203"/>
      <c r="JLA42" s="691"/>
      <c r="JLB42" s="691"/>
      <c r="JLC42" s="200"/>
      <c r="JLD42" s="691"/>
      <c r="JLE42" s="691"/>
      <c r="JLF42" s="691"/>
      <c r="JLG42" s="201"/>
      <c r="JLH42" s="202"/>
      <c r="JLI42" s="203"/>
      <c r="JLJ42" s="203"/>
      <c r="JLK42" s="203"/>
      <c r="JLL42" s="691"/>
      <c r="JLM42" s="691"/>
      <c r="JLN42" s="200"/>
      <c r="JLO42" s="691"/>
      <c r="JLP42" s="691"/>
      <c r="JLQ42" s="691"/>
      <c r="JLR42" s="201"/>
      <c r="JLS42" s="202"/>
      <c r="JLT42" s="203"/>
      <c r="JLU42" s="203"/>
      <c r="JLV42" s="203"/>
      <c r="JLW42" s="691"/>
      <c r="JLX42" s="691"/>
      <c r="JLY42" s="200"/>
      <c r="JLZ42" s="691"/>
      <c r="JMA42" s="691"/>
      <c r="JMB42" s="691"/>
      <c r="JMC42" s="201"/>
      <c r="JMD42" s="202"/>
      <c r="JME42" s="203"/>
      <c r="JMF42" s="203"/>
      <c r="JMG42" s="203"/>
      <c r="JMH42" s="691"/>
      <c r="JMI42" s="691"/>
      <c r="JMJ42" s="200"/>
      <c r="JMK42" s="691"/>
      <c r="JML42" s="691"/>
      <c r="JMM42" s="691"/>
      <c r="JMN42" s="201"/>
      <c r="JMO42" s="202"/>
      <c r="JMP42" s="203"/>
      <c r="JMQ42" s="203"/>
      <c r="JMR42" s="203"/>
      <c r="JMS42" s="691"/>
      <c r="JMT42" s="691"/>
      <c r="JMU42" s="200"/>
      <c r="JMV42" s="691"/>
      <c r="JMW42" s="691"/>
      <c r="JMX42" s="691"/>
      <c r="JMY42" s="201"/>
      <c r="JMZ42" s="202"/>
      <c r="JNA42" s="203"/>
      <c r="JNB42" s="203"/>
      <c r="JNC42" s="203"/>
      <c r="JND42" s="691"/>
      <c r="JNE42" s="691"/>
      <c r="JNF42" s="200"/>
      <c r="JNG42" s="691"/>
      <c r="JNH42" s="691"/>
      <c r="JNI42" s="691"/>
      <c r="JNJ42" s="201"/>
      <c r="JNK42" s="202"/>
      <c r="JNL42" s="203"/>
      <c r="JNM42" s="203"/>
      <c r="JNN42" s="203"/>
      <c r="JNO42" s="691"/>
      <c r="JNP42" s="691"/>
      <c r="JNQ42" s="200"/>
      <c r="JNR42" s="691"/>
      <c r="JNS42" s="691"/>
      <c r="JNT42" s="691"/>
      <c r="JNU42" s="201"/>
      <c r="JNV42" s="202"/>
      <c r="JNW42" s="203"/>
      <c r="JNX42" s="203"/>
      <c r="JNY42" s="203"/>
      <c r="JNZ42" s="691"/>
      <c r="JOA42" s="691"/>
      <c r="JOB42" s="200"/>
      <c r="JOC42" s="691"/>
      <c r="JOD42" s="691"/>
      <c r="JOE42" s="691"/>
      <c r="JOF42" s="201"/>
      <c r="JOG42" s="202"/>
      <c r="JOH42" s="203"/>
      <c r="JOI42" s="203"/>
      <c r="JOJ42" s="203"/>
      <c r="JOK42" s="691"/>
      <c r="JOL42" s="691"/>
      <c r="JOM42" s="200"/>
      <c r="JON42" s="691"/>
      <c r="JOO42" s="691"/>
      <c r="JOP42" s="691"/>
      <c r="JOQ42" s="201"/>
      <c r="JOR42" s="202"/>
      <c r="JOS42" s="203"/>
      <c r="JOT42" s="203"/>
      <c r="JOU42" s="203"/>
      <c r="JOV42" s="691"/>
      <c r="JOW42" s="691"/>
      <c r="JOX42" s="200"/>
      <c r="JOY42" s="691"/>
      <c r="JOZ42" s="691"/>
      <c r="JPA42" s="691"/>
      <c r="JPB42" s="201"/>
      <c r="JPC42" s="202"/>
      <c r="JPD42" s="203"/>
      <c r="JPE42" s="203"/>
      <c r="JPF42" s="203"/>
      <c r="JPG42" s="691"/>
      <c r="JPH42" s="691"/>
      <c r="JPI42" s="200"/>
      <c r="JPJ42" s="691"/>
      <c r="JPK42" s="691"/>
      <c r="JPL42" s="691"/>
      <c r="JPM42" s="201"/>
      <c r="JPN42" s="202"/>
      <c r="JPO42" s="203"/>
      <c r="JPP42" s="203"/>
      <c r="JPQ42" s="203"/>
      <c r="JPR42" s="691"/>
      <c r="JPS42" s="691"/>
      <c r="JPT42" s="200"/>
      <c r="JPU42" s="691"/>
      <c r="JPV42" s="691"/>
      <c r="JPW42" s="691"/>
      <c r="JPX42" s="201"/>
      <c r="JPY42" s="202"/>
      <c r="JPZ42" s="203"/>
      <c r="JQA42" s="203"/>
      <c r="JQB42" s="203"/>
      <c r="JQC42" s="691"/>
      <c r="JQD42" s="691"/>
      <c r="JQE42" s="200"/>
      <c r="JQF42" s="691"/>
      <c r="JQG42" s="691"/>
      <c r="JQH42" s="691"/>
      <c r="JQI42" s="201"/>
      <c r="JQJ42" s="202"/>
      <c r="JQK42" s="203"/>
      <c r="JQL42" s="203"/>
      <c r="JQM42" s="203"/>
      <c r="JQN42" s="691"/>
      <c r="JQO42" s="691"/>
      <c r="JQP42" s="200"/>
      <c r="JQQ42" s="691"/>
      <c r="JQR42" s="691"/>
      <c r="JQS42" s="691"/>
      <c r="JQT42" s="201"/>
      <c r="JQU42" s="202"/>
      <c r="JQV42" s="203"/>
      <c r="JQW42" s="203"/>
      <c r="JQX42" s="203"/>
      <c r="JQY42" s="691"/>
      <c r="JQZ42" s="691"/>
      <c r="JRA42" s="200"/>
      <c r="JRB42" s="691"/>
      <c r="JRC42" s="691"/>
      <c r="JRD42" s="691"/>
      <c r="JRE42" s="201"/>
      <c r="JRF42" s="202"/>
      <c r="JRG42" s="203"/>
      <c r="JRH42" s="203"/>
      <c r="JRI42" s="203"/>
      <c r="JRJ42" s="691"/>
      <c r="JRK42" s="691"/>
      <c r="JRL42" s="200"/>
      <c r="JRM42" s="691"/>
      <c r="JRN42" s="691"/>
      <c r="JRO42" s="691"/>
      <c r="JRP42" s="201"/>
      <c r="JRQ42" s="202"/>
      <c r="JRR42" s="203"/>
      <c r="JRS42" s="203"/>
      <c r="JRT42" s="203"/>
      <c r="JRU42" s="691"/>
      <c r="JRV42" s="691"/>
      <c r="JRW42" s="200"/>
      <c r="JRX42" s="691"/>
      <c r="JRY42" s="691"/>
      <c r="JRZ42" s="691"/>
      <c r="JSA42" s="201"/>
      <c r="JSB42" s="202"/>
      <c r="JSC42" s="203"/>
      <c r="JSD42" s="203"/>
      <c r="JSE42" s="203"/>
      <c r="JSF42" s="691"/>
      <c r="JSG42" s="691"/>
      <c r="JSH42" s="200"/>
      <c r="JSI42" s="691"/>
      <c r="JSJ42" s="691"/>
      <c r="JSK42" s="691"/>
      <c r="JSL42" s="201"/>
      <c r="JSM42" s="202"/>
      <c r="JSN42" s="203"/>
      <c r="JSO42" s="203"/>
      <c r="JSP42" s="203"/>
      <c r="JSQ42" s="691"/>
      <c r="JSR42" s="691"/>
      <c r="JSS42" s="200"/>
      <c r="JST42" s="691"/>
      <c r="JSU42" s="691"/>
      <c r="JSV42" s="691"/>
      <c r="JSW42" s="201"/>
      <c r="JSX42" s="202"/>
      <c r="JSY42" s="203"/>
      <c r="JSZ42" s="203"/>
      <c r="JTA42" s="203"/>
      <c r="JTB42" s="691"/>
      <c r="JTC42" s="691"/>
      <c r="JTD42" s="200"/>
      <c r="JTE42" s="691"/>
      <c r="JTF42" s="691"/>
      <c r="JTG42" s="691"/>
      <c r="JTH42" s="201"/>
      <c r="JTI42" s="202"/>
      <c r="JTJ42" s="203"/>
      <c r="JTK42" s="203"/>
      <c r="JTL42" s="203"/>
      <c r="JTM42" s="691"/>
      <c r="JTN42" s="691"/>
      <c r="JTO42" s="200"/>
      <c r="JTP42" s="691"/>
      <c r="JTQ42" s="691"/>
      <c r="JTR42" s="691"/>
      <c r="JTS42" s="201"/>
      <c r="JTT42" s="202"/>
      <c r="JTU42" s="203"/>
      <c r="JTV42" s="203"/>
      <c r="JTW42" s="203"/>
      <c r="JTX42" s="691"/>
      <c r="JTY42" s="691"/>
      <c r="JTZ42" s="200"/>
      <c r="JUA42" s="691"/>
      <c r="JUB42" s="691"/>
      <c r="JUC42" s="691"/>
      <c r="JUD42" s="201"/>
      <c r="JUE42" s="202"/>
      <c r="JUF42" s="203"/>
      <c r="JUG42" s="203"/>
      <c r="JUH42" s="203"/>
      <c r="JUI42" s="691"/>
      <c r="JUJ42" s="691"/>
      <c r="JUK42" s="200"/>
      <c r="JUL42" s="691"/>
      <c r="JUM42" s="691"/>
      <c r="JUN42" s="691"/>
      <c r="JUO42" s="201"/>
      <c r="JUP42" s="202"/>
      <c r="JUQ42" s="203"/>
      <c r="JUR42" s="203"/>
      <c r="JUS42" s="203"/>
      <c r="JUT42" s="691"/>
      <c r="JUU42" s="691"/>
      <c r="JUV42" s="200"/>
      <c r="JUW42" s="691"/>
      <c r="JUX42" s="691"/>
      <c r="JUY42" s="691"/>
      <c r="JUZ42" s="201"/>
      <c r="JVA42" s="202"/>
      <c r="JVB42" s="203"/>
      <c r="JVC42" s="203"/>
      <c r="JVD42" s="203"/>
      <c r="JVE42" s="691"/>
      <c r="JVF42" s="691"/>
      <c r="JVG42" s="200"/>
      <c r="JVH42" s="691"/>
      <c r="JVI42" s="691"/>
      <c r="JVJ42" s="691"/>
      <c r="JVK42" s="201"/>
      <c r="JVL42" s="202"/>
      <c r="JVM42" s="203"/>
      <c r="JVN42" s="203"/>
      <c r="JVO42" s="203"/>
      <c r="JVP42" s="691"/>
      <c r="JVQ42" s="691"/>
      <c r="JVR42" s="200"/>
      <c r="JVS42" s="691"/>
      <c r="JVT42" s="691"/>
      <c r="JVU42" s="691"/>
      <c r="JVV42" s="201"/>
      <c r="JVW42" s="202"/>
      <c r="JVX42" s="203"/>
      <c r="JVY42" s="203"/>
      <c r="JVZ42" s="203"/>
      <c r="JWA42" s="691"/>
      <c r="JWB42" s="691"/>
      <c r="JWC42" s="200"/>
      <c r="JWD42" s="691"/>
      <c r="JWE42" s="691"/>
      <c r="JWF42" s="691"/>
      <c r="JWG42" s="201"/>
      <c r="JWH42" s="202"/>
      <c r="JWI42" s="203"/>
      <c r="JWJ42" s="203"/>
      <c r="JWK42" s="203"/>
      <c r="JWL42" s="691"/>
      <c r="JWM42" s="691"/>
      <c r="JWN42" s="200"/>
      <c r="JWO42" s="691"/>
      <c r="JWP42" s="691"/>
      <c r="JWQ42" s="691"/>
      <c r="JWR42" s="201"/>
      <c r="JWS42" s="202"/>
      <c r="JWT42" s="203"/>
      <c r="JWU42" s="203"/>
      <c r="JWV42" s="203"/>
      <c r="JWW42" s="691"/>
      <c r="JWX42" s="691"/>
      <c r="JWY42" s="200"/>
      <c r="JWZ42" s="691"/>
      <c r="JXA42" s="691"/>
      <c r="JXB42" s="691"/>
      <c r="JXC42" s="201"/>
      <c r="JXD42" s="202"/>
      <c r="JXE42" s="203"/>
      <c r="JXF42" s="203"/>
      <c r="JXG42" s="203"/>
      <c r="JXH42" s="691"/>
      <c r="JXI42" s="691"/>
      <c r="JXJ42" s="200"/>
      <c r="JXK42" s="691"/>
      <c r="JXL42" s="691"/>
      <c r="JXM42" s="691"/>
      <c r="JXN42" s="201"/>
      <c r="JXO42" s="202"/>
      <c r="JXP42" s="203"/>
      <c r="JXQ42" s="203"/>
      <c r="JXR42" s="203"/>
      <c r="JXS42" s="691"/>
      <c r="JXT42" s="691"/>
      <c r="JXU42" s="200"/>
      <c r="JXV42" s="691"/>
      <c r="JXW42" s="691"/>
      <c r="JXX42" s="691"/>
      <c r="JXY42" s="201"/>
      <c r="JXZ42" s="202"/>
      <c r="JYA42" s="203"/>
      <c r="JYB42" s="203"/>
      <c r="JYC42" s="203"/>
      <c r="JYD42" s="691"/>
      <c r="JYE42" s="691"/>
      <c r="JYF42" s="200"/>
      <c r="JYG42" s="691"/>
      <c r="JYH42" s="691"/>
      <c r="JYI42" s="691"/>
      <c r="JYJ42" s="201"/>
      <c r="JYK42" s="202"/>
      <c r="JYL42" s="203"/>
      <c r="JYM42" s="203"/>
      <c r="JYN42" s="203"/>
      <c r="JYO42" s="691"/>
      <c r="JYP42" s="691"/>
      <c r="JYQ42" s="200"/>
      <c r="JYR42" s="691"/>
      <c r="JYS42" s="691"/>
      <c r="JYT42" s="691"/>
      <c r="JYU42" s="201"/>
      <c r="JYV42" s="202"/>
      <c r="JYW42" s="203"/>
      <c r="JYX42" s="203"/>
      <c r="JYY42" s="203"/>
      <c r="JYZ42" s="691"/>
      <c r="JZA42" s="691"/>
      <c r="JZB42" s="200"/>
      <c r="JZC42" s="691"/>
      <c r="JZD42" s="691"/>
      <c r="JZE42" s="691"/>
      <c r="JZF42" s="201"/>
      <c r="JZG42" s="202"/>
      <c r="JZH42" s="203"/>
      <c r="JZI42" s="203"/>
      <c r="JZJ42" s="203"/>
      <c r="JZK42" s="691"/>
      <c r="JZL42" s="691"/>
      <c r="JZM42" s="200"/>
      <c r="JZN42" s="691"/>
      <c r="JZO42" s="691"/>
      <c r="JZP42" s="691"/>
      <c r="JZQ42" s="201"/>
      <c r="JZR42" s="202"/>
      <c r="JZS42" s="203"/>
      <c r="JZT42" s="203"/>
      <c r="JZU42" s="203"/>
      <c r="JZV42" s="691"/>
      <c r="JZW42" s="691"/>
      <c r="JZX42" s="200"/>
      <c r="JZY42" s="691"/>
      <c r="JZZ42" s="691"/>
      <c r="KAA42" s="691"/>
      <c r="KAB42" s="201"/>
      <c r="KAC42" s="202"/>
      <c r="KAD42" s="203"/>
      <c r="KAE42" s="203"/>
      <c r="KAF42" s="203"/>
      <c r="KAG42" s="691"/>
      <c r="KAH42" s="691"/>
      <c r="KAI42" s="200"/>
      <c r="KAJ42" s="691"/>
      <c r="KAK42" s="691"/>
      <c r="KAL42" s="691"/>
      <c r="KAM42" s="201"/>
      <c r="KAN42" s="202"/>
      <c r="KAO42" s="203"/>
      <c r="KAP42" s="203"/>
      <c r="KAQ42" s="203"/>
      <c r="KAR42" s="691"/>
      <c r="KAS42" s="691"/>
      <c r="KAT42" s="200"/>
      <c r="KAU42" s="691"/>
      <c r="KAV42" s="691"/>
      <c r="KAW42" s="691"/>
      <c r="KAX42" s="201"/>
      <c r="KAY42" s="202"/>
      <c r="KAZ42" s="203"/>
      <c r="KBA42" s="203"/>
      <c r="KBB42" s="203"/>
      <c r="KBC42" s="691"/>
      <c r="KBD42" s="691"/>
      <c r="KBE42" s="200"/>
      <c r="KBF42" s="691"/>
      <c r="KBG42" s="691"/>
      <c r="KBH42" s="691"/>
      <c r="KBI42" s="201"/>
      <c r="KBJ42" s="202"/>
      <c r="KBK42" s="203"/>
      <c r="KBL42" s="203"/>
      <c r="KBM42" s="203"/>
      <c r="KBN42" s="691"/>
      <c r="KBO42" s="691"/>
      <c r="KBP42" s="200"/>
      <c r="KBQ42" s="691"/>
      <c r="KBR42" s="691"/>
      <c r="KBS42" s="691"/>
      <c r="KBT42" s="201"/>
      <c r="KBU42" s="202"/>
      <c r="KBV42" s="203"/>
      <c r="KBW42" s="203"/>
      <c r="KBX42" s="203"/>
      <c r="KBY42" s="691"/>
      <c r="KBZ42" s="691"/>
      <c r="KCA42" s="200"/>
      <c r="KCB42" s="691"/>
      <c r="KCC42" s="691"/>
      <c r="KCD42" s="691"/>
      <c r="KCE42" s="201"/>
      <c r="KCF42" s="202"/>
      <c r="KCG42" s="203"/>
      <c r="KCH42" s="203"/>
      <c r="KCI42" s="203"/>
      <c r="KCJ42" s="691"/>
      <c r="KCK42" s="691"/>
      <c r="KCL42" s="200"/>
      <c r="KCM42" s="691"/>
      <c r="KCN42" s="691"/>
      <c r="KCO42" s="691"/>
      <c r="KCP42" s="201"/>
      <c r="KCQ42" s="202"/>
      <c r="KCR42" s="203"/>
      <c r="KCS42" s="203"/>
      <c r="KCT42" s="203"/>
      <c r="KCU42" s="691"/>
      <c r="KCV42" s="691"/>
      <c r="KCW42" s="200"/>
      <c r="KCX42" s="691"/>
      <c r="KCY42" s="691"/>
      <c r="KCZ42" s="691"/>
      <c r="KDA42" s="201"/>
      <c r="KDB42" s="202"/>
      <c r="KDC42" s="203"/>
      <c r="KDD42" s="203"/>
      <c r="KDE42" s="203"/>
      <c r="KDF42" s="691"/>
      <c r="KDG42" s="691"/>
      <c r="KDH42" s="200"/>
      <c r="KDI42" s="691"/>
      <c r="KDJ42" s="691"/>
      <c r="KDK42" s="691"/>
      <c r="KDL42" s="201"/>
      <c r="KDM42" s="202"/>
      <c r="KDN42" s="203"/>
      <c r="KDO42" s="203"/>
      <c r="KDP42" s="203"/>
      <c r="KDQ42" s="691"/>
      <c r="KDR42" s="691"/>
      <c r="KDS42" s="200"/>
      <c r="KDT42" s="691"/>
      <c r="KDU42" s="691"/>
      <c r="KDV42" s="691"/>
      <c r="KDW42" s="201"/>
      <c r="KDX42" s="202"/>
      <c r="KDY42" s="203"/>
      <c r="KDZ42" s="203"/>
      <c r="KEA42" s="203"/>
      <c r="KEB42" s="691"/>
      <c r="KEC42" s="691"/>
      <c r="KED42" s="200"/>
      <c r="KEE42" s="691"/>
      <c r="KEF42" s="691"/>
      <c r="KEG42" s="691"/>
      <c r="KEH42" s="201"/>
      <c r="KEI42" s="202"/>
      <c r="KEJ42" s="203"/>
      <c r="KEK42" s="203"/>
      <c r="KEL42" s="203"/>
      <c r="KEM42" s="691"/>
      <c r="KEN42" s="691"/>
      <c r="KEO42" s="200"/>
      <c r="KEP42" s="691"/>
      <c r="KEQ42" s="691"/>
      <c r="KER42" s="691"/>
      <c r="KES42" s="201"/>
      <c r="KET42" s="202"/>
      <c r="KEU42" s="203"/>
      <c r="KEV42" s="203"/>
      <c r="KEW42" s="203"/>
      <c r="KEX42" s="691"/>
      <c r="KEY42" s="691"/>
      <c r="KEZ42" s="200"/>
      <c r="KFA42" s="691"/>
      <c r="KFB42" s="691"/>
      <c r="KFC42" s="691"/>
      <c r="KFD42" s="201"/>
      <c r="KFE42" s="202"/>
      <c r="KFF42" s="203"/>
      <c r="KFG42" s="203"/>
      <c r="KFH42" s="203"/>
      <c r="KFI42" s="691"/>
      <c r="KFJ42" s="691"/>
      <c r="KFK42" s="200"/>
      <c r="KFL42" s="691"/>
      <c r="KFM42" s="691"/>
      <c r="KFN42" s="691"/>
      <c r="KFO42" s="201"/>
      <c r="KFP42" s="202"/>
      <c r="KFQ42" s="203"/>
      <c r="KFR42" s="203"/>
      <c r="KFS42" s="203"/>
      <c r="KFT42" s="691"/>
      <c r="KFU42" s="691"/>
      <c r="KFV42" s="200"/>
      <c r="KFW42" s="691"/>
      <c r="KFX42" s="691"/>
      <c r="KFY42" s="691"/>
      <c r="KFZ42" s="201"/>
      <c r="KGA42" s="202"/>
      <c r="KGB42" s="203"/>
      <c r="KGC42" s="203"/>
      <c r="KGD42" s="203"/>
      <c r="KGE42" s="691"/>
      <c r="KGF42" s="691"/>
      <c r="KGG42" s="200"/>
      <c r="KGH42" s="691"/>
      <c r="KGI42" s="691"/>
      <c r="KGJ42" s="691"/>
      <c r="KGK42" s="201"/>
      <c r="KGL42" s="202"/>
      <c r="KGM42" s="203"/>
      <c r="KGN42" s="203"/>
      <c r="KGO42" s="203"/>
      <c r="KGP42" s="691"/>
      <c r="KGQ42" s="691"/>
      <c r="KGR42" s="200"/>
      <c r="KGS42" s="691"/>
      <c r="KGT42" s="691"/>
      <c r="KGU42" s="691"/>
      <c r="KGV42" s="201"/>
      <c r="KGW42" s="202"/>
      <c r="KGX42" s="203"/>
      <c r="KGY42" s="203"/>
      <c r="KGZ42" s="203"/>
      <c r="KHA42" s="691"/>
      <c r="KHB42" s="691"/>
      <c r="KHC42" s="200"/>
      <c r="KHD42" s="691"/>
      <c r="KHE42" s="691"/>
      <c r="KHF42" s="691"/>
      <c r="KHG42" s="201"/>
      <c r="KHH42" s="202"/>
      <c r="KHI42" s="203"/>
      <c r="KHJ42" s="203"/>
      <c r="KHK42" s="203"/>
      <c r="KHL42" s="691"/>
      <c r="KHM42" s="691"/>
      <c r="KHN42" s="200"/>
      <c r="KHO42" s="691"/>
      <c r="KHP42" s="691"/>
      <c r="KHQ42" s="691"/>
      <c r="KHR42" s="201"/>
      <c r="KHS42" s="202"/>
      <c r="KHT42" s="203"/>
      <c r="KHU42" s="203"/>
      <c r="KHV42" s="203"/>
      <c r="KHW42" s="691"/>
      <c r="KHX42" s="691"/>
      <c r="KHY42" s="200"/>
      <c r="KHZ42" s="691"/>
      <c r="KIA42" s="691"/>
      <c r="KIB42" s="691"/>
      <c r="KIC42" s="201"/>
      <c r="KID42" s="202"/>
      <c r="KIE42" s="203"/>
      <c r="KIF42" s="203"/>
      <c r="KIG42" s="203"/>
      <c r="KIH42" s="691"/>
      <c r="KII42" s="691"/>
      <c r="KIJ42" s="200"/>
      <c r="KIK42" s="691"/>
      <c r="KIL42" s="691"/>
      <c r="KIM42" s="691"/>
      <c r="KIN42" s="201"/>
      <c r="KIO42" s="202"/>
      <c r="KIP42" s="203"/>
      <c r="KIQ42" s="203"/>
      <c r="KIR42" s="203"/>
      <c r="KIS42" s="691"/>
      <c r="KIT42" s="691"/>
      <c r="KIU42" s="200"/>
      <c r="KIV42" s="691"/>
      <c r="KIW42" s="691"/>
      <c r="KIX42" s="691"/>
      <c r="KIY42" s="201"/>
      <c r="KIZ42" s="202"/>
      <c r="KJA42" s="203"/>
      <c r="KJB42" s="203"/>
      <c r="KJC42" s="203"/>
      <c r="KJD42" s="691"/>
      <c r="KJE42" s="691"/>
      <c r="KJF42" s="200"/>
      <c r="KJG42" s="691"/>
      <c r="KJH42" s="691"/>
      <c r="KJI42" s="691"/>
      <c r="KJJ42" s="201"/>
      <c r="KJK42" s="202"/>
      <c r="KJL42" s="203"/>
      <c r="KJM42" s="203"/>
      <c r="KJN42" s="203"/>
      <c r="KJO42" s="691"/>
      <c r="KJP42" s="691"/>
      <c r="KJQ42" s="200"/>
      <c r="KJR42" s="691"/>
      <c r="KJS42" s="691"/>
      <c r="KJT42" s="691"/>
      <c r="KJU42" s="201"/>
      <c r="KJV42" s="202"/>
      <c r="KJW42" s="203"/>
      <c r="KJX42" s="203"/>
      <c r="KJY42" s="203"/>
      <c r="KJZ42" s="691"/>
      <c r="KKA42" s="691"/>
      <c r="KKB42" s="200"/>
      <c r="KKC42" s="691"/>
      <c r="KKD42" s="691"/>
      <c r="KKE42" s="691"/>
      <c r="KKF42" s="201"/>
      <c r="KKG42" s="202"/>
      <c r="KKH42" s="203"/>
      <c r="KKI42" s="203"/>
      <c r="KKJ42" s="203"/>
      <c r="KKK42" s="691"/>
      <c r="KKL42" s="691"/>
      <c r="KKM42" s="200"/>
      <c r="KKN42" s="691"/>
      <c r="KKO42" s="691"/>
      <c r="KKP42" s="691"/>
      <c r="KKQ42" s="201"/>
      <c r="KKR42" s="202"/>
      <c r="KKS42" s="203"/>
      <c r="KKT42" s="203"/>
      <c r="KKU42" s="203"/>
      <c r="KKV42" s="691"/>
      <c r="KKW42" s="691"/>
      <c r="KKX42" s="200"/>
      <c r="KKY42" s="691"/>
      <c r="KKZ42" s="691"/>
      <c r="KLA42" s="691"/>
      <c r="KLB42" s="201"/>
      <c r="KLC42" s="202"/>
      <c r="KLD42" s="203"/>
      <c r="KLE42" s="203"/>
      <c r="KLF42" s="203"/>
      <c r="KLG42" s="691"/>
      <c r="KLH42" s="691"/>
      <c r="KLI42" s="200"/>
      <c r="KLJ42" s="691"/>
      <c r="KLK42" s="691"/>
      <c r="KLL42" s="691"/>
      <c r="KLM42" s="201"/>
      <c r="KLN42" s="202"/>
      <c r="KLO42" s="203"/>
      <c r="KLP42" s="203"/>
      <c r="KLQ42" s="203"/>
      <c r="KLR42" s="691"/>
      <c r="KLS42" s="691"/>
      <c r="KLT42" s="200"/>
      <c r="KLU42" s="691"/>
      <c r="KLV42" s="691"/>
      <c r="KLW42" s="691"/>
      <c r="KLX42" s="201"/>
      <c r="KLY42" s="202"/>
      <c r="KLZ42" s="203"/>
      <c r="KMA42" s="203"/>
      <c r="KMB42" s="203"/>
      <c r="KMC42" s="691"/>
      <c r="KMD42" s="691"/>
      <c r="KME42" s="200"/>
      <c r="KMF42" s="691"/>
      <c r="KMG42" s="691"/>
      <c r="KMH42" s="691"/>
      <c r="KMI42" s="201"/>
      <c r="KMJ42" s="202"/>
      <c r="KMK42" s="203"/>
      <c r="KML42" s="203"/>
      <c r="KMM42" s="203"/>
      <c r="KMN42" s="691"/>
      <c r="KMO42" s="691"/>
      <c r="KMP42" s="200"/>
      <c r="KMQ42" s="691"/>
      <c r="KMR42" s="691"/>
      <c r="KMS42" s="691"/>
      <c r="KMT42" s="201"/>
      <c r="KMU42" s="202"/>
      <c r="KMV42" s="203"/>
      <c r="KMW42" s="203"/>
      <c r="KMX42" s="203"/>
      <c r="KMY42" s="691"/>
      <c r="KMZ42" s="691"/>
      <c r="KNA42" s="200"/>
      <c r="KNB42" s="691"/>
      <c r="KNC42" s="691"/>
      <c r="KND42" s="691"/>
      <c r="KNE42" s="201"/>
      <c r="KNF42" s="202"/>
      <c r="KNG42" s="203"/>
      <c r="KNH42" s="203"/>
      <c r="KNI42" s="203"/>
      <c r="KNJ42" s="691"/>
      <c r="KNK42" s="691"/>
      <c r="KNL42" s="200"/>
      <c r="KNM42" s="691"/>
      <c r="KNN42" s="691"/>
      <c r="KNO42" s="691"/>
      <c r="KNP42" s="201"/>
      <c r="KNQ42" s="202"/>
      <c r="KNR42" s="203"/>
      <c r="KNS42" s="203"/>
      <c r="KNT42" s="203"/>
      <c r="KNU42" s="691"/>
      <c r="KNV42" s="691"/>
      <c r="KNW42" s="200"/>
      <c r="KNX42" s="691"/>
      <c r="KNY42" s="691"/>
      <c r="KNZ42" s="691"/>
      <c r="KOA42" s="201"/>
      <c r="KOB42" s="202"/>
      <c r="KOC42" s="203"/>
      <c r="KOD42" s="203"/>
      <c r="KOE42" s="203"/>
      <c r="KOF42" s="691"/>
      <c r="KOG42" s="691"/>
      <c r="KOH42" s="200"/>
      <c r="KOI42" s="691"/>
      <c r="KOJ42" s="691"/>
      <c r="KOK42" s="691"/>
      <c r="KOL42" s="201"/>
      <c r="KOM42" s="202"/>
      <c r="KON42" s="203"/>
      <c r="KOO42" s="203"/>
      <c r="KOP42" s="203"/>
      <c r="KOQ42" s="691"/>
      <c r="KOR42" s="691"/>
      <c r="KOS42" s="200"/>
      <c r="KOT42" s="691"/>
      <c r="KOU42" s="691"/>
      <c r="KOV42" s="691"/>
      <c r="KOW42" s="201"/>
      <c r="KOX42" s="202"/>
      <c r="KOY42" s="203"/>
      <c r="KOZ42" s="203"/>
      <c r="KPA42" s="203"/>
      <c r="KPB42" s="691"/>
      <c r="KPC42" s="691"/>
      <c r="KPD42" s="200"/>
      <c r="KPE42" s="691"/>
      <c r="KPF42" s="691"/>
      <c r="KPG42" s="691"/>
      <c r="KPH42" s="201"/>
      <c r="KPI42" s="202"/>
      <c r="KPJ42" s="203"/>
      <c r="KPK42" s="203"/>
      <c r="KPL42" s="203"/>
      <c r="KPM42" s="691"/>
      <c r="KPN42" s="691"/>
      <c r="KPO42" s="200"/>
      <c r="KPP42" s="691"/>
      <c r="KPQ42" s="691"/>
      <c r="KPR42" s="691"/>
      <c r="KPS42" s="201"/>
      <c r="KPT42" s="202"/>
      <c r="KPU42" s="203"/>
      <c r="KPV42" s="203"/>
      <c r="KPW42" s="203"/>
      <c r="KPX42" s="691"/>
      <c r="KPY42" s="691"/>
      <c r="KPZ42" s="200"/>
      <c r="KQA42" s="691"/>
      <c r="KQB42" s="691"/>
      <c r="KQC42" s="691"/>
      <c r="KQD42" s="201"/>
      <c r="KQE42" s="202"/>
      <c r="KQF42" s="203"/>
      <c r="KQG42" s="203"/>
      <c r="KQH42" s="203"/>
      <c r="KQI42" s="691"/>
      <c r="KQJ42" s="691"/>
      <c r="KQK42" s="200"/>
      <c r="KQL42" s="691"/>
      <c r="KQM42" s="691"/>
      <c r="KQN42" s="691"/>
      <c r="KQO42" s="201"/>
      <c r="KQP42" s="202"/>
      <c r="KQQ42" s="203"/>
      <c r="KQR42" s="203"/>
      <c r="KQS42" s="203"/>
      <c r="KQT42" s="691"/>
      <c r="KQU42" s="691"/>
      <c r="KQV42" s="200"/>
      <c r="KQW42" s="691"/>
      <c r="KQX42" s="691"/>
      <c r="KQY42" s="691"/>
      <c r="KQZ42" s="201"/>
      <c r="KRA42" s="202"/>
      <c r="KRB42" s="203"/>
      <c r="KRC42" s="203"/>
      <c r="KRD42" s="203"/>
      <c r="KRE42" s="691"/>
      <c r="KRF42" s="691"/>
      <c r="KRG42" s="200"/>
      <c r="KRH42" s="691"/>
      <c r="KRI42" s="691"/>
      <c r="KRJ42" s="691"/>
      <c r="KRK42" s="201"/>
      <c r="KRL42" s="202"/>
      <c r="KRM42" s="203"/>
      <c r="KRN42" s="203"/>
      <c r="KRO42" s="203"/>
      <c r="KRP42" s="691"/>
      <c r="KRQ42" s="691"/>
      <c r="KRR42" s="200"/>
      <c r="KRS42" s="691"/>
      <c r="KRT42" s="691"/>
      <c r="KRU42" s="691"/>
      <c r="KRV42" s="201"/>
      <c r="KRW42" s="202"/>
      <c r="KRX42" s="203"/>
      <c r="KRY42" s="203"/>
      <c r="KRZ42" s="203"/>
      <c r="KSA42" s="691"/>
      <c r="KSB42" s="691"/>
      <c r="KSC42" s="200"/>
      <c r="KSD42" s="691"/>
      <c r="KSE42" s="691"/>
      <c r="KSF42" s="691"/>
      <c r="KSG42" s="201"/>
      <c r="KSH42" s="202"/>
      <c r="KSI42" s="203"/>
      <c r="KSJ42" s="203"/>
      <c r="KSK42" s="203"/>
      <c r="KSL42" s="691"/>
      <c r="KSM42" s="691"/>
      <c r="KSN42" s="200"/>
      <c r="KSO42" s="691"/>
      <c r="KSP42" s="691"/>
      <c r="KSQ42" s="691"/>
      <c r="KSR42" s="201"/>
      <c r="KSS42" s="202"/>
      <c r="KST42" s="203"/>
      <c r="KSU42" s="203"/>
      <c r="KSV42" s="203"/>
      <c r="KSW42" s="691"/>
      <c r="KSX42" s="691"/>
      <c r="KSY42" s="200"/>
      <c r="KSZ42" s="691"/>
      <c r="KTA42" s="691"/>
      <c r="KTB42" s="691"/>
      <c r="KTC42" s="201"/>
      <c r="KTD42" s="202"/>
      <c r="KTE42" s="203"/>
      <c r="KTF42" s="203"/>
      <c r="KTG42" s="203"/>
      <c r="KTH42" s="691"/>
      <c r="KTI42" s="691"/>
      <c r="KTJ42" s="200"/>
      <c r="KTK42" s="691"/>
      <c r="KTL42" s="691"/>
      <c r="KTM42" s="691"/>
      <c r="KTN42" s="201"/>
      <c r="KTO42" s="202"/>
      <c r="KTP42" s="203"/>
      <c r="KTQ42" s="203"/>
      <c r="KTR42" s="203"/>
      <c r="KTS42" s="691"/>
      <c r="KTT42" s="691"/>
      <c r="KTU42" s="200"/>
      <c r="KTV42" s="691"/>
      <c r="KTW42" s="691"/>
      <c r="KTX42" s="691"/>
      <c r="KTY42" s="201"/>
      <c r="KTZ42" s="202"/>
      <c r="KUA42" s="203"/>
      <c r="KUB42" s="203"/>
      <c r="KUC42" s="203"/>
      <c r="KUD42" s="691"/>
      <c r="KUE42" s="691"/>
      <c r="KUF42" s="200"/>
      <c r="KUG42" s="691"/>
      <c r="KUH42" s="691"/>
      <c r="KUI42" s="691"/>
      <c r="KUJ42" s="201"/>
      <c r="KUK42" s="202"/>
      <c r="KUL42" s="203"/>
      <c r="KUM42" s="203"/>
      <c r="KUN42" s="203"/>
      <c r="KUO42" s="691"/>
      <c r="KUP42" s="691"/>
      <c r="KUQ42" s="200"/>
      <c r="KUR42" s="691"/>
      <c r="KUS42" s="691"/>
      <c r="KUT42" s="691"/>
      <c r="KUU42" s="201"/>
      <c r="KUV42" s="202"/>
      <c r="KUW42" s="203"/>
      <c r="KUX42" s="203"/>
      <c r="KUY42" s="203"/>
      <c r="KUZ42" s="691"/>
      <c r="KVA42" s="691"/>
      <c r="KVB42" s="200"/>
      <c r="KVC42" s="691"/>
      <c r="KVD42" s="691"/>
      <c r="KVE42" s="691"/>
      <c r="KVF42" s="201"/>
      <c r="KVG42" s="202"/>
      <c r="KVH42" s="203"/>
      <c r="KVI42" s="203"/>
      <c r="KVJ42" s="203"/>
      <c r="KVK42" s="691"/>
      <c r="KVL42" s="691"/>
      <c r="KVM42" s="200"/>
      <c r="KVN42" s="691"/>
      <c r="KVO42" s="691"/>
      <c r="KVP42" s="691"/>
      <c r="KVQ42" s="201"/>
      <c r="KVR42" s="202"/>
      <c r="KVS42" s="203"/>
      <c r="KVT42" s="203"/>
      <c r="KVU42" s="203"/>
      <c r="KVV42" s="691"/>
      <c r="KVW42" s="691"/>
      <c r="KVX42" s="200"/>
      <c r="KVY42" s="691"/>
      <c r="KVZ42" s="691"/>
      <c r="KWA42" s="691"/>
      <c r="KWB42" s="201"/>
      <c r="KWC42" s="202"/>
      <c r="KWD42" s="203"/>
      <c r="KWE42" s="203"/>
      <c r="KWF42" s="203"/>
      <c r="KWG42" s="691"/>
      <c r="KWH42" s="691"/>
      <c r="KWI42" s="200"/>
      <c r="KWJ42" s="691"/>
      <c r="KWK42" s="691"/>
      <c r="KWL42" s="691"/>
      <c r="KWM42" s="201"/>
      <c r="KWN42" s="202"/>
      <c r="KWO42" s="203"/>
      <c r="KWP42" s="203"/>
      <c r="KWQ42" s="203"/>
      <c r="KWR42" s="691"/>
      <c r="KWS42" s="691"/>
      <c r="KWT42" s="200"/>
      <c r="KWU42" s="691"/>
      <c r="KWV42" s="691"/>
      <c r="KWW42" s="691"/>
      <c r="KWX42" s="201"/>
      <c r="KWY42" s="202"/>
      <c r="KWZ42" s="203"/>
      <c r="KXA42" s="203"/>
      <c r="KXB42" s="203"/>
      <c r="KXC42" s="691"/>
      <c r="KXD42" s="691"/>
      <c r="KXE42" s="200"/>
      <c r="KXF42" s="691"/>
      <c r="KXG42" s="691"/>
      <c r="KXH42" s="691"/>
      <c r="KXI42" s="201"/>
      <c r="KXJ42" s="202"/>
      <c r="KXK42" s="203"/>
      <c r="KXL42" s="203"/>
      <c r="KXM42" s="203"/>
      <c r="KXN42" s="691"/>
      <c r="KXO42" s="691"/>
      <c r="KXP42" s="200"/>
      <c r="KXQ42" s="691"/>
      <c r="KXR42" s="691"/>
      <c r="KXS42" s="691"/>
      <c r="KXT42" s="201"/>
      <c r="KXU42" s="202"/>
      <c r="KXV42" s="203"/>
      <c r="KXW42" s="203"/>
      <c r="KXX42" s="203"/>
      <c r="KXY42" s="691"/>
      <c r="KXZ42" s="691"/>
      <c r="KYA42" s="200"/>
      <c r="KYB42" s="691"/>
      <c r="KYC42" s="691"/>
      <c r="KYD42" s="691"/>
      <c r="KYE42" s="201"/>
      <c r="KYF42" s="202"/>
      <c r="KYG42" s="203"/>
      <c r="KYH42" s="203"/>
      <c r="KYI42" s="203"/>
      <c r="KYJ42" s="691"/>
      <c r="KYK42" s="691"/>
      <c r="KYL42" s="200"/>
      <c r="KYM42" s="691"/>
      <c r="KYN42" s="691"/>
      <c r="KYO42" s="691"/>
      <c r="KYP42" s="201"/>
      <c r="KYQ42" s="202"/>
      <c r="KYR42" s="203"/>
      <c r="KYS42" s="203"/>
      <c r="KYT42" s="203"/>
      <c r="KYU42" s="691"/>
      <c r="KYV42" s="691"/>
      <c r="KYW42" s="200"/>
      <c r="KYX42" s="691"/>
      <c r="KYY42" s="691"/>
      <c r="KYZ42" s="691"/>
      <c r="KZA42" s="201"/>
      <c r="KZB42" s="202"/>
      <c r="KZC42" s="203"/>
      <c r="KZD42" s="203"/>
      <c r="KZE42" s="203"/>
      <c r="KZF42" s="691"/>
      <c r="KZG42" s="691"/>
      <c r="KZH42" s="200"/>
      <c r="KZI42" s="691"/>
      <c r="KZJ42" s="691"/>
      <c r="KZK42" s="691"/>
      <c r="KZL42" s="201"/>
      <c r="KZM42" s="202"/>
      <c r="KZN42" s="203"/>
      <c r="KZO42" s="203"/>
      <c r="KZP42" s="203"/>
      <c r="KZQ42" s="691"/>
      <c r="KZR42" s="691"/>
      <c r="KZS42" s="200"/>
      <c r="KZT42" s="691"/>
      <c r="KZU42" s="691"/>
      <c r="KZV42" s="691"/>
      <c r="KZW42" s="201"/>
      <c r="KZX42" s="202"/>
      <c r="KZY42" s="203"/>
      <c r="KZZ42" s="203"/>
      <c r="LAA42" s="203"/>
      <c r="LAB42" s="691"/>
      <c r="LAC42" s="691"/>
      <c r="LAD42" s="200"/>
      <c r="LAE42" s="691"/>
      <c r="LAF42" s="691"/>
      <c r="LAG42" s="691"/>
      <c r="LAH42" s="201"/>
      <c r="LAI42" s="202"/>
      <c r="LAJ42" s="203"/>
      <c r="LAK42" s="203"/>
      <c r="LAL42" s="203"/>
      <c r="LAM42" s="691"/>
      <c r="LAN42" s="691"/>
      <c r="LAO42" s="200"/>
      <c r="LAP42" s="691"/>
      <c r="LAQ42" s="691"/>
      <c r="LAR42" s="691"/>
      <c r="LAS42" s="201"/>
      <c r="LAT42" s="202"/>
      <c r="LAU42" s="203"/>
      <c r="LAV42" s="203"/>
      <c r="LAW42" s="203"/>
      <c r="LAX42" s="691"/>
      <c r="LAY42" s="691"/>
      <c r="LAZ42" s="200"/>
      <c r="LBA42" s="691"/>
      <c r="LBB42" s="691"/>
      <c r="LBC42" s="691"/>
      <c r="LBD42" s="201"/>
      <c r="LBE42" s="202"/>
      <c r="LBF42" s="203"/>
      <c r="LBG42" s="203"/>
      <c r="LBH42" s="203"/>
      <c r="LBI42" s="691"/>
      <c r="LBJ42" s="691"/>
      <c r="LBK42" s="200"/>
      <c r="LBL42" s="691"/>
      <c r="LBM42" s="691"/>
      <c r="LBN42" s="691"/>
      <c r="LBO42" s="201"/>
      <c r="LBP42" s="202"/>
      <c r="LBQ42" s="203"/>
      <c r="LBR42" s="203"/>
      <c r="LBS42" s="203"/>
      <c r="LBT42" s="691"/>
      <c r="LBU42" s="691"/>
      <c r="LBV42" s="200"/>
      <c r="LBW42" s="691"/>
      <c r="LBX42" s="691"/>
      <c r="LBY42" s="691"/>
      <c r="LBZ42" s="201"/>
      <c r="LCA42" s="202"/>
      <c r="LCB42" s="203"/>
      <c r="LCC42" s="203"/>
      <c r="LCD42" s="203"/>
      <c r="LCE42" s="691"/>
      <c r="LCF42" s="691"/>
      <c r="LCG42" s="200"/>
      <c r="LCH42" s="691"/>
      <c r="LCI42" s="691"/>
      <c r="LCJ42" s="691"/>
      <c r="LCK42" s="201"/>
      <c r="LCL42" s="202"/>
      <c r="LCM42" s="203"/>
      <c r="LCN42" s="203"/>
      <c r="LCO42" s="203"/>
      <c r="LCP42" s="691"/>
      <c r="LCQ42" s="691"/>
      <c r="LCR42" s="200"/>
      <c r="LCS42" s="691"/>
      <c r="LCT42" s="691"/>
      <c r="LCU42" s="691"/>
      <c r="LCV42" s="201"/>
      <c r="LCW42" s="202"/>
      <c r="LCX42" s="203"/>
      <c r="LCY42" s="203"/>
      <c r="LCZ42" s="203"/>
      <c r="LDA42" s="691"/>
      <c r="LDB42" s="691"/>
      <c r="LDC42" s="200"/>
      <c r="LDD42" s="691"/>
      <c r="LDE42" s="691"/>
      <c r="LDF42" s="691"/>
      <c r="LDG42" s="201"/>
      <c r="LDH42" s="202"/>
      <c r="LDI42" s="203"/>
      <c r="LDJ42" s="203"/>
      <c r="LDK42" s="203"/>
      <c r="LDL42" s="691"/>
      <c r="LDM42" s="691"/>
      <c r="LDN42" s="200"/>
      <c r="LDO42" s="691"/>
      <c r="LDP42" s="691"/>
      <c r="LDQ42" s="691"/>
      <c r="LDR42" s="201"/>
      <c r="LDS42" s="202"/>
      <c r="LDT42" s="203"/>
      <c r="LDU42" s="203"/>
      <c r="LDV42" s="203"/>
      <c r="LDW42" s="691"/>
      <c r="LDX42" s="691"/>
      <c r="LDY42" s="200"/>
      <c r="LDZ42" s="691"/>
      <c r="LEA42" s="691"/>
      <c r="LEB42" s="691"/>
      <c r="LEC42" s="201"/>
      <c r="LED42" s="202"/>
      <c r="LEE42" s="203"/>
      <c r="LEF42" s="203"/>
      <c r="LEG42" s="203"/>
      <c r="LEH42" s="691"/>
      <c r="LEI42" s="691"/>
      <c r="LEJ42" s="200"/>
      <c r="LEK42" s="691"/>
      <c r="LEL42" s="691"/>
      <c r="LEM42" s="691"/>
      <c r="LEN42" s="201"/>
      <c r="LEO42" s="202"/>
      <c r="LEP42" s="203"/>
      <c r="LEQ42" s="203"/>
      <c r="LER42" s="203"/>
      <c r="LES42" s="691"/>
      <c r="LET42" s="691"/>
      <c r="LEU42" s="200"/>
      <c r="LEV42" s="691"/>
      <c r="LEW42" s="691"/>
      <c r="LEX42" s="691"/>
      <c r="LEY42" s="201"/>
      <c r="LEZ42" s="202"/>
      <c r="LFA42" s="203"/>
      <c r="LFB42" s="203"/>
      <c r="LFC42" s="203"/>
      <c r="LFD42" s="691"/>
      <c r="LFE42" s="691"/>
      <c r="LFF42" s="200"/>
      <c r="LFG42" s="691"/>
      <c r="LFH42" s="691"/>
      <c r="LFI42" s="691"/>
      <c r="LFJ42" s="201"/>
      <c r="LFK42" s="202"/>
      <c r="LFL42" s="203"/>
      <c r="LFM42" s="203"/>
      <c r="LFN42" s="203"/>
      <c r="LFO42" s="691"/>
      <c r="LFP42" s="691"/>
      <c r="LFQ42" s="200"/>
      <c r="LFR42" s="691"/>
      <c r="LFS42" s="691"/>
      <c r="LFT42" s="691"/>
      <c r="LFU42" s="201"/>
      <c r="LFV42" s="202"/>
      <c r="LFW42" s="203"/>
      <c r="LFX42" s="203"/>
      <c r="LFY42" s="203"/>
      <c r="LFZ42" s="691"/>
      <c r="LGA42" s="691"/>
      <c r="LGB42" s="200"/>
      <c r="LGC42" s="691"/>
      <c r="LGD42" s="691"/>
      <c r="LGE42" s="691"/>
      <c r="LGF42" s="201"/>
      <c r="LGG42" s="202"/>
      <c r="LGH42" s="203"/>
      <c r="LGI42" s="203"/>
      <c r="LGJ42" s="203"/>
      <c r="LGK42" s="691"/>
      <c r="LGL42" s="691"/>
      <c r="LGM42" s="200"/>
      <c r="LGN42" s="691"/>
      <c r="LGO42" s="691"/>
      <c r="LGP42" s="691"/>
      <c r="LGQ42" s="201"/>
      <c r="LGR42" s="202"/>
      <c r="LGS42" s="203"/>
      <c r="LGT42" s="203"/>
      <c r="LGU42" s="203"/>
      <c r="LGV42" s="691"/>
      <c r="LGW42" s="691"/>
      <c r="LGX42" s="200"/>
      <c r="LGY42" s="691"/>
      <c r="LGZ42" s="691"/>
      <c r="LHA42" s="691"/>
      <c r="LHB42" s="201"/>
      <c r="LHC42" s="202"/>
      <c r="LHD42" s="203"/>
      <c r="LHE42" s="203"/>
      <c r="LHF42" s="203"/>
      <c r="LHG42" s="691"/>
      <c r="LHH42" s="691"/>
      <c r="LHI42" s="200"/>
      <c r="LHJ42" s="691"/>
      <c r="LHK42" s="691"/>
      <c r="LHL42" s="691"/>
      <c r="LHM42" s="201"/>
      <c r="LHN42" s="202"/>
      <c r="LHO42" s="203"/>
      <c r="LHP42" s="203"/>
      <c r="LHQ42" s="203"/>
      <c r="LHR42" s="691"/>
      <c r="LHS42" s="691"/>
      <c r="LHT42" s="200"/>
      <c r="LHU42" s="691"/>
      <c r="LHV42" s="691"/>
      <c r="LHW42" s="691"/>
      <c r="LHX42" s="201"/>
      <c r="LHY42" s="202"/>
      <c r="LHZ42" s="203"/>
      <c r="LIA42" s="203"/>
      <c r="LIB42" s="203"/>
      <c r="LIC42" s="691"/>
      <c r="LID42" s="691"/>
      <c r="LIE42" s="200"/>
      <c r="LIF42" s="691"/>
      <c r="LIG42" s="691"/>
      <c r="LIH42" s="691"/>
      <c r="LII42" s="201"/>
      <c r="LIJ42" s="202"/>
      <c r="LIK42" s="203"/>
      <c r="LIL42" s="203"/>
      <c r="LIM42" s="203"/>
      <c r="LIN42" s="691"/>
      <c r="LIO42" s="691"/>
      <c r="LIP42" s="200"/>
      <c r="LIQ42" s="691"/>
      <c r="LIR42" s="691"/>
      <c r="LIS42" s="691"/>
      <c r="LIT42" s="201"/>
      <c r="LIU42" s="202"/>
      <c r="LIV42" s="203"/>
      <c r="LIW42" s="203"/>
      <c r="LIX42" s="203"/>
      <c r="LIY42" s="691"/>
      <c r="LIZ42" s="691"/>
      <c r="LJA42" s="200"/>
      <c r="LJB42" s="691"/>
      <c r="LJC42" s="691"/>
      <c r="LJD42" s="691"/>
      <c r="LJE42" s="201"/>
      <c r="LJF42" s="202"/>
      <c r="LJG42" s="203"/>
      <c r="LJH42" s="203"/>
      <c r="LJI42" s="203"/>
      <c r="LJJ42" s="691"/>
      <c r="LJK42" s="691"/>
      <c r="LJL42" s="200"/>
      <c r="LJM42" s="691"/>
      <c r="LJN42" s="691"/>
      <c r="LJO42" s="691"/>
      <c r="LJP42" s="201"/>
      <c r="LJQ42" s="202"/>
      <c r="LJR42" s="203"/>
      <c r="LJS42" s="203"/>
      <c r="LJT42" s="203"/>
      <c r="LJU42" s="691"/>
      <c r="LJV42" s="691"/>
      <c r="LJW42" s="200"/>
      <c r="LJX42" s="691"/>
      <c r="LJY42" s="691"/>
      <c r="LJZ42" s="691"/>
      <c r="LKA42" s="201"/>
      <c r="LKB42" s="202"/>
      <c r="LKC42" s="203"/>
      <c r="LKD42" s="203"/>
      <c r="LKE42" s="203"/>
      <c r="LKF42" s="691"/>
      <c r="LKG42" s="691"/>
      <c r="LKH42" s="200"/>
      <c r="LKI42" s="691"/>
      <c r="LKJ42" s="691"/>
      <c r="LKK42" s="691"/>
      <c r="LKL42" s="201"/>
      <c r="LKM42" s="202"/>
      <c r="LKN42" s="203"/>
      <c r="LKO42" s="203"/>
      <c r="LKP42" s="203"/>
      <c r="LKQ42" s="691"/>
      <c r="LKR42" s="691"/>
      <c r="LKS42" s="200"/>
      <c r="LKT42" s="691"/>
      <c r="LKU42" s="691"/>
      <c r="LKV42" s="691"/>
      <c r="LKW42" s="201"/>
      <c r="LKX42" s="202"/>
      <c r="LKY42" s="203"/>
      <c r="LKZ42" s="203"/>
      <c r="LLA42" s="203"/>
      <c r="LLB42" s="691"/>
      <c r="LLC42" s="691"/>
      <c r="LLD42" s="200"/>
      <c r="LLE42" s="691"/>
      <c r="LLF42" s="691"/>
      <c r="LLG42" s="691"/>
      <c r="LLH42" s="201"/>
      <c r="LLI42" s="202"/>
      <c r="LLJ42" s="203"/>
      <c r="LLK42" s="203"/>
      <c r="LLL42" s="203"/>
      <c r="LLM42" s="691"/>
      <c r="LLN42" s="691"/>
      <c r="LLO42" s="200"/>
      <c r="LLP42" s="691"/>
      <c r="LLQ42" s="691"/>
      <c r="LLR42" s="691"/>
      <c r="LLS42" s="201"/>
      <c r="LLT42" s="202"/>
      <c r="LLU42" s="203"/>
      <c r="LLV42" s="203"/>
      <c r="LLW42" s="203"/>
      <c r="LLX42" s="691"/>
      <c r="LLY42" s="691"/>
      <c r="LLZ42" s="200"/>
      <c r="LMA42" s="691"/>
      <c r="LMB42" s="691"/>
      <c r="LMC42" s="691"/>
      <c r="LMD42" s="201"/>
      <c r="LME42" s="202"/>
      <c r="LMF42" s="203"/>
      <c r="LMG42" s="203"/>
      <c r="LMH42" s="203"/>
      <c r="LMI42" s="691"/>
      <c r="LMJ42" s="691"/>
      <c r="LMK42" s="200"/>
      <c r="LML42" s="691"/>
      <c r="LMM42" s="691"/>
      <c r="LMN42" s="691"/>
      <c r="LMO42" s="201"/>
      <c r="LMP42" s="202"/>
      <c r="LMQ42" s="203"/>
      <c r="LMR42" s="203"/>
      <c r="LMS42" s="203"/>
      <c r="LMT42" s="691"/>
      <c r="LMU42" s="691"/>
      <c r="LMV42" s="200"/>
      <c r="LMW42" s="691"/>
      <c r="LMX42" s="691"/>
      <c r="LMY42" s="691"/>
      <c r="LMZ42" s="201"/>
      <c r="LNA42" s="202"/>
      <c r="LNB42" s="203"/>
      <c r="LNC42" s="203"/>
      <c r="LND42" s="203"/>
      <c r="LNE42" s="691"/>
      <c r="LNF42" s="691"/>
      <c r="LNG42" s="200"/>
      <c r="LNH42" s="691"/>
      <c r="LNI42" s="691"/>
      <c r="LNJ42" s="691"/>
      <c r="LNK42" s="201"/>
      <c r="LNL42" s="202"/>
      <c r="LNM42" s="203"/>
      <c r="LNN42" s="203"/>
      <c r="LNO42" s="203"/>
      <c r="LNP42" s="691"/>
      <c r="LNQ42" s="691"/>
      <c r="LNR42" s="200"/>
      <c r="LNS42" s="691"/>
      <c r="LNT42" s="691"/>
      <c r="LNU42" s="691"/>
      <c r="LNV42" s="201"/>
      <c r="LNW42" s="202"/>
      <c r="LNX42" s="203"/>
      <c r="LNY42" s="203"/>
      <c r="LNZ42" s="203"/>
      <c r="LOA42" s="691"/>
      <c r="LOB42" s="691"/>
      <c r="LOC42" s="200"/>
      <c r="LOD42" s="691"/>
      <c r="LOE42" s="691"/>
      <c r="LOF42" s="691"/>
      <c r="LOG42" s="201"/>
      <c r="LOH42" s="202"/>
      <c r="LOI42" s="203"/>
      <c r="LOJ42" s="203"/>
      <c r="LOK42" s="203"/>
      <c r="LOL42" s="691"/>
      <c r="LOM42" s="691"/>
      <c r="LON42" s="200"/>
      <c r="LOO42" s="691"/>
      <c r="LOP42" s="691"/>
      <c r="LOQ42" s="691"/>
      <c r="LOR42" s="201"/>
      <c r="LOS42" s="202"/>
      <c r="LOT42" s="203"/>
      <c r="LOU42" s="203"/>
      <c r="LOV42" s="203"/>
      <c r="LOW42" s="691"/>
      <c r="LOX42" s="691"/>
      <c r="LOY42" s="200"/>
      <c r="LOZ42" s="691"/>
      <c r="LPA42" s="691"/>
      <c r="LPB42" s="691"/>
      <c r="LPC42" s="201"/>
      <c r="LPD42" s="202"/>
      <c r="LPE42" s="203"/>
      <c r="LPF42" s="203"/>
      <c r="LPG42" s="203"/>
      <c r="LPH42" s="691"/>
      <c r="LPI42" s="691"/>
      <c r="LPJ42" s="200"/>
      <c r="LPK42" s="691"/>
      <c r="LPL42" s="691"/>
      <c r="LPM42" s="691"/>
      <c r="LPN42" s="201"/>
      <c r="LPO42" s="202"/>
      <c r="LPP42" s="203"/>
      <c r="LPQ42" s="203"/>
      <c r="LPR42" s="203"/>
      <c r="LPS42" s="691"/>
      <c r="LPT42" s="691"/>
      <c r="LPU42" s="200"/>
      <c r="LPV42" s="691"/>
      <c r="LPW42" s="691"/>
      <c r="LPX42" s="691"/>
      <c r="LPY42" s="201"/>
      <c r="LPZ42" s="202"/>
      <c r="LQA42" s="203"/>
      <c r="LQB42" s="203"/>
      <c r="LQC42" s="203"/>
      <c r="LQD42" s="691"/>
      <c r="LQE42" s="691"/>
      <c r="LQF42" s="200"/>
      <c r="LQG42" s="691"/>
      <c r="LQH42" s="691"/>
      <c r="LQI42" s="691"/>
      <c r="LQJ42" s="201"/>
      <c r="LQK42" s="202"/>
      <c r="LQL42" s="203"/>
      <c r="LQM42" s="203"/>
      <c r="LQN42" s="203"/>
      <c r="LQO42" s="691"/>
      <c r="LQP42" s="691"/>
      <c r="LQQ42" s="200"/>
      <c r="LQR42" s="691"/>
      <c r="LQS42" s="691"/>
      <c r="LQT42" s="691"/>
      <c r="LQU42" s="201"/>
      <c r="LQV42" s="202"/>
      <c r="LQW42" s="203"/>
      <c r="LQX42" s="203"/>
      <c r="LQY42" s="203"/>
      <c r="LQZ42" s="691"/>
      <c r="LRA42" s="691"/>
      <c r="LRB42" s="200"/>
      <c r="LRC42" s="691"/>
      <c r="LRD42" s="691"/>
      <c r="LRE42" s="691"/>
      <c r="LRF42" s="201"/>
      <c r="LRG42" s="202"/>
      <c r="LRH42" s="203"/>
      <c r="LRI42" s="203"/>
      <c r="LRJ42" s="203"/>
      <c r="LRK42" s="691"/>
      <c r="LRL42" s="691"/>
      <c r="LRM42" s="200"/>
      <c r="LRN42" s="691"/>
      <c r="LRO42" s="691"/>
      <c r="LRP42" s="691"/>
      <c r="LRQ42" s="201"/>
      <c r="LRR42" s="202"/>
      <c r="LRS42" s="203"/>
      <c r="LRT42" s="203"/>
      <c r="LRU42" s="203"/>
      <c r="LRV42" s="691"/>
      <c r="LRW42" s="691"/>
      <c r="LRX42" s="200"/>
      <c r="LRY42" s="691"/>
      <c r="LRZ42" s="691"/>
      <c r="LSA42" s="691"/>
      <c r="LSB42" s="201"/>
      <c r="LSC42" s="202"/>
      <c r="LSD42" s="203"/>
      <c r="LSE42" s="203"/>
      <c r="LSF42" s="203"/>
      <c r="LSG42" s="691"/>
      <c r="LSH42" s="691"/>
      <c r="LSI42" s="200"/>
      <c r="LSJ42" s="691"/>
      <c r="LSK42" s="691"/>
      <c r="LSL42" s="691"/>
      <c r="LSM42" s="201"/>
      <c r="LSN42" s="202"/>
      <c r="LSO42" s="203"/>
      <c r="LSP42" s="203"/>
      <c r="LSQ42" s="203"/>
      <c r="LSR42" s="691"/>
      <c r="LSS42" s="691"/>
      <c r="LST42" s="200"/>
      <c r="LSU42" s="691"/>
      <c r="LSV42" s="691"/>
      <c r="LSW42" s="691"/>
      <c r="LSX42" s="201"/>
      <c r="LSY42" s="202"/>
      <c r="LSZ42" s="203"/>
      <c r="LTA42" s="203"/>
      <c r="LTB42" s="203"/>
      <c r="LTC42" s="691"/>
      <c r="LTD42" s="691"/>
      <c r="LTE42" s="200"/>
      <c r="LTF42" s="691"/>
      <c r="LTG42" s="691"/>
      <c r="LTH42" s="691"/>
      <c r="LTI42" s="201"/>
      <c r="LTJ42" s="202"/>
      <c r="LTK42" s="203"/>
      <c r="LTL42" s="203"/>
      <c r="LTM42" s="203"/>
      <c r="LTN42" s="691"/>
      <c r="LTO42" s="691"/>
      <c r="LTP42" s="200"/>
      <c r="LTQ42" s="691"/>
      <c r="LTR42" s="691"/>
      <c r="LTS42" s="691"/>
      <c r="LTT42" s="201"/>
      <c r="LTU42" s="202"/>
      <c r="LTV42" s="203"/>
      <c r="LTW42" s="203"/>
      <c r="LTX42" s="203"/>
      <c r="LTY42" s="691"/>
      <c r="LTZ42" s="691"/>
      <c r="LUA42" s="200"/>
      <c r="LUB42" s="691"/>
      <c r="LUC42" s="691"/>
      <c r="LUD42" s="691"/>
      <c r="LUE42" s="201"/>
      <c r="LUF42" s="202"/>
      <c r="LUG42" s="203"/>
      <c r="LUH42" s="203"/>
      <c r="LUI42" s="203"/>
      <c r="LUJ42" s="691"/>
      <c r="LUK42" s="691"/>
      <c r="LUL42" s="200"/>
      <c r="LUM42" s="691"/>
      <c r="LUN42" s="691"/>
      <c r="LUO42" s="691"/>
      <c r="LUP42" s="201"/>
      <c r="LUQ42" s="202"/>
      <c r="LUR42" s="203"/>
      <c r="LUS42" s="203"/>
      <c r="LUT42" s="203"/>
      <c r="LUU42" s="691"/>
      <c r="LUV42" s="691"/>
      <c r="LUW42" s="200"/>
      <c r="LUX42" s="691"/>
      <c r="LUY42" s="691"/>
      <c r="LUZ42" s="691"/>
      <c r="LVA42" s="201"/>
      <c r="LVB42" s="202"/>
      <c r="LVC42" s="203"/>
      <c r="LVD42" s="203"/>
      <c r="LVE42" s="203"/>
      <c r="LVF42" s="691"/>
      <c r="LVG42" s="691"/>
      <c r="LVH42" s="200"/>
      <c r="LVI42" s="691"/>
      <c r="LVJ42" s="691"/>
      <c r="LVK42" s="691"/>
      <c r="LVL42" s="201"/>
      <c r="LVM42" s="202"/>
      <c r="LVN42" s="203"/>
      <c r="LVO42" s="203"/>
      <c r="LVP42" s="203"/>
      <c r="LVQ42" s="691"/>
      <c r="LVR42" s="691"/>
      <c r="LVS42" s="200"/>
      <c r="LVT42" s="691"/>
      <c r="LVU42" s="691"/>
      <c r="LVV42" s="691"/>
      <c r="LVW42" s="201"/>
      <c r="LVX42" s="202"/>
      <c r="LVY42" s="203"/>
      <c r="LVZ42" s="203"/>
      <c r="LWA42" s="203"/>
      <c r="LWB42" s="691"/>
      <c r="LWC42" s="691"/>
      <c r="LWD42" s="200"/>
      <c r="LWE42" s="691"/>
      <c r="LWF42" s="691"/>
      <c r="LWG42" s="691"/>
      <c r="LWH42" s="201"/>
      <c r="LWI42" s="202"/>
      <c r="LWJ42" s="203"/>
      <c r="LWK42" s="203"/>
      <c r="LWL42" s="203"/>
      <c r="LWM42" s="691"/>
      <c r="LWN42" s="691"/>
      <c r="LWO42" s="200"/>
      <c r="LWP42" s="691"/>
      <c r="LWQ42" s="691"/>
      <c r="LWR42" s="691"/>
      <c r="LWS42" s="201"/>
      <c r="LWT42" s="202"/>
      <c r="LWU42" s="203"/>
      <c r="LWV42" s="203"/>
      <c r="LWW42" s="203"/>
      <c r="LWX42" s="691"/>
      <c r="LWY42" s="691"/>
      <c r="LWZ42" s="200"/>
      <c r="LXA42" s="691"/>
      <c r="LXB42" s="691"/>
      <c r="LXC42" s="691"/>
      <c r="LXD42" s="201"/>
      <c r="LXE42" s="202"/>
      <c r="LXF42" s="203"/>
      <c r="LXG42" s="203"/>
      <c r="LXH42" s="203"/>
      <c r="LXI42" s="691"/>
      <c r="LXJ42" s="691"/>
      <c r="LXK42" s="200"/>
      <c r="LXL42" s="691"/>
      <c r="LXM42" s="691"/>
      <c r="LXN42" s="691"/>
      <c r="LXO42" s="201"/>
      <c r="LXP42" s="202"/>
      <c r="LXQ42" s="203"/>
      <c r="LXR42" s="203"/>
      <c r="LXS42" s="203"/>
      <c r="LXT42" s="691"/>
      <c r="LXU42" s="691"/>
      <c r="LXV42" s="200"/>
      <c r="LXW42" s="691"/>
      <c r="LXX42" s="691"/>
      <c r="LXY42" s="691"/>
      <c r="LXZ42" s="201"/>
      <c r="LYA42" s="202"/>
      <c r="LYB42" s="203"/>
      <c r="LYC42" s="203"/>
      <c r="LYD42" s="203"/>
      <c r="LYE42" s="691"/>
      <c r="LYF42" s="691"/>
      <c r="LYG42" s="200"/>
      <c r="LYH42" s="691"/>
      <c r="LYI42" s="691"/>
      <c r="LYJ42" s="691"/>
      <c r="LYK42" s="201"/>
      <c r="LYL42" s="202"/>
      <c r="LYM42" s="203"/>
      <c r="LYN42" s="203"/>
      <c r="LYO42" s="203"/>
      <c r="LYP42" s="691"/>
      <c r="LYQ42" s="691"/>
      <c r="LYR42" s="200"/>
      <c r="LYS42" s="691"/>
      <c r="LYT42" s="691"/>
      <c r="LYU42" s="691"/>
      <c r="LYV42" s="201"/>
      <c r="LYW42" s="202"/>
      <c r="LYX42" s="203"/>
      <c r="LYY42" s="203"/>
      <c r="LYZ42" s="203"/>
      <c r="LZA42" s="691"/>
      <c r="LZB42" s="691"/>
      <c r="LZC42" s="200"/>
      <c r="LZD42" s="691"/>
      <c r="LZE42" s="691"/>
      <c r="LZF42" s="691"/>
      <c r="LZG42" s="201"/>
      <c r="LZH42" s="202"/>
      <c r="LZI42" s="203"/>
      <c r="LZJ42" s="203"/>
      <c r="LZK42" s="203"/>
      <c r="LZL42" s="691"/>
      <c r="LZM42" s="691"/>
      <c r="LZN42" s="200"/>
      <c r="LZO42" s="691"/>
      <c r="LZP42" s="691"/>
      <c r="LZQ42" s="691"/>
      <c r="LZR42" s="201"/>
      <c r="LZS42" s="202"/>
      <c r="LZT42" s="203"/>
      <c r="LZU42" s="203"/>
      <c r="LZV42" s="203"/>
      <c r="LZW42" s="691"/>
      <c r="LZX42" s="691"/>
      <c r="LZY42" s="200"/>
      <c r="LZZ42" s="691"/>
      <c r="MAA42" s="691"/>
      <c r="MAB42" s="691"/>
      <c r="MAC42" s="201"/>
      <c r="MAD42" s="202"/>
      <c r="MAE42" s="203"/>
      <c r="MAF42" s="203"/>
      <c r="MAG42" s="203"/>
      <c r="MAH42" s="691"/>
      <c r="MAI42" s="691"/>
      <c r="MAJ42" s="200"/>
      <c r="MAK42" s="691"/>
      <c r="MAL42" s="691"/>
      <c r="MAM42" s="691"/>
      <c r="MAN42" s="201"/>
      <c r="MAO42" s="202"/>
      <c r="MAP42" s="203"/>
      <c r="MAQ42" s="203"/>
      <c r="MAR42" s="203"/>
      <c r="MAS42" s="691"/>
      <c r="MAT42" s="691"/>
      <c r="MAU42" s="200"/>
      <c r="MAV42" s="691"/>
      <c r="MAW42" s="691"/>
      <c r="MAX42" s="691"/>
      <c r="MAY42" s="201"/>
      <c r="MAZ42" s="202"/>
      <c r="MBA42" s="203"/>
      <c r="MBB42" s="203"/>
      <c r="MBC42" s="203"/>
      <c r="MBD42" s="691"/>
      <c r="MBE42" s="691"/>
      <c r="MBF42" s="200"/>
      <c r="MBG42" s="691"/>
      <c r="MBH42" s="691"/>
      <c r="MBI42" s="691"/>
      <c r="MBJ42" s="201"/>
      <c r="MBK42" s="202"/>
      <c r="MBL42" s="203"/>
      <c r="MBM42" s="203"/>
      <c r="MBN42" s="203"/>
      <c r="MBO42" s="691"/>
      <c r="MBP42" s="691"/>
      <c r="MBQ42" s="200"/>
      <c r="MBR42" s="691"/>
      <c r="MBS42" s="691"/>
      <c r="MBT42" s="691"/>
      <c r="MBU42" s="201"/>
      <c r="MBV42" s="202"/>
      <c r="MBW42" s="203"/>
      <c r="MBX42" s="203"/>
      <c r="MBY42" s="203"/>
      <c r="MBZ42" s="691"/>
      <c r="MCA42" s="691"/>
      <c r="MCB42" s="200"/>
      <c r="MCC42" s="691"/>
      <c r="MCD42" s="691"/>
      <c r="MCE42" s="691"/>
      <c r="MCF42" s="201"/>
      <c r="MCG42" s="202"/>
      <c r="MCH42" s="203"/>
      <c r="MCI42" s="203"/>
      <c r="MCJ42" s="203"/>
      <c r="MCK42" s="691"/>
      <c r="MCL42" s="691"/>
      <c r="MCM42" s="200"/>
      <c r="MCN42" s="691"/>
      <c r="MCO42" s="691"/>
      <c r="MCP42" s="691"/>
      <c r="MCQ42" s="201"/>
      <c r="MCR42" s="202"/>
      <c r="MCS42" s="203"/>
      <c r="MCT42" s="203"/>
      <c r="MCU42" s="203"/>
      <c r="MCV42" s="691"/>
      <c r="MCW42" s="691"/>
      <c r="MCX42" s="200"/>
      <c r="MCY42" s="691"/>
      <c r="MCZ42" s="691"/>
      <c r="MDA42" s="691"/>
      <c r="MDB42" s="201"/>
      <c r="MDC42" s="202"/>
      <c r="MDD42" s="203"/>
      <c r="MDE42" s="203"/>
      <c r="MDF42" s="203"/>
      <c r="MDG42" s="691"/>
      <c r="MDH42" s="691"/>
      <c r="MDI42" s="200"/>
      <c r="MDJ42" s="691"/>
      <c r="MDK42" s="691"/>
      <c r="MDL42" s="691"/>
      <c r="MDM42" s="201"/>
      <c r="MDN42" s="202"/>
      <c r="MDO42" s="203"/>
      <c r="MDP42" s="203"/>
      <c r="MDQ42" s="203"/>
      <c r="MDR42" s="691"/>
      <c r="MDS42" s="691"/>
      <c r="MDT42" s="200"/>
      <c r="MDU42" s="691"/>
      <c r="MDV42" s="691"/>
      <c r="MDW42" s="691"/>
      <c r="MDX42" s="201"/>
      <c r="MDY42" s="202"/>
      <c r="MDZ42" s="203"/>
      <c r="MEA42" s="203"/>
      <c r="MEB42" s="203"/>
      <c r="MEC42" s="691"/>
      <c r="MED42" s="691"/>
      <c r="MEE42" s="200"/>
      <c r="MEF42" s="691"/>
      <c r="MEG42" s="691"/>
      <c r="MEH42" s="691"/>
      <c r="MEI42" s="201"/>
      <c r="MEJ42" s="202"/>
      <c r="MEK42" s="203"/>
      <c r="MEL42" s="203"/>
      <c r="MEM42" s="203"/>
      <c r="MEN42" s="691"/>
      <c r="MEO42" s="691"/>
      <c r="MEP42" s="200"/>
      <c r="MEQ42" s="691"/>
      <c r="MER42" s="691"/>
      <c r="MES42" s="691"/>
      <c r="MET42" s="201"/>
      <c r="MEU42" s="202"/>
      <c r="MEV42" s="203"/>
      <c r="MEW42" s="203"/>
      <c r="MEX42" s="203"/>
      <c r="MEY42" s="691"/>
      <c r="MEZ42" s="691"/>
      <c r="MFA42" s="200"/>
      <c r="MFB42" s="691"/>
      <c r="MFC42" s="691"/>
      <c r="MFD42" s="691"/>
      <c r="MFE42" s="201"/>
      <c r="MFF42" s="202"/>
      <c r="MFG42" s="203"/>
      <c r="MFH42" s="203"/>
      <c r="MFI42" s="203"/>
      <c r="MFJ42" s="691"/>
      <c r="MFK42" s="691"/>
      <c r="MFL42" s="200"/>
      <c r="MFM42" s="691"/>
      <c r="MFN42" s="691"/>
      <c r="MFO42" s="691"/>
      <c r="MFP42" s="201"/>
      <c r="MFQ42" s="202"/>
      <c r="MFR42" s="203"/>
      <c r="MFS42" s="203"/>
      <c r="MFT42" s="203"/>
      <c r="MFU42" s="691"/>
      <c r="MFV42" s="691"/>
      <c r="MFW42" s="200"/>
      <c r="MFX42" s="691"/>
      <c r="MFY42" s="691"/>
      <c r="MFZ42" s="691"/>
      <c r="MGA42" s="201"/>
      <c r="MGB42" s="202"/>
      <c r="MGC42" s="203"/>
      <c r="MGD42" s="203"/>
      <c r="MGE42" s="203"/>
      <c r="MGF42" s="691"/>
      <c r="MGG42" s="691"/>
      <c r="MGH42" s="200"/>
      <c r="MGI42" s="691"/>
      <c r="MGJ42" s="691"/>
      <c r="MGK42" s="691"/>
      <c r="MGL42" s="201"/>
      <c r="MGM42" s="202"/>
      <c r="MGN42" s="203"/>
      <c r="MGO42" s="203"/>
      <c r="MGP42" s="203"/>
      <c r="MGQ42" s="691"/>
      <c r="MGR42" s="691"/>
      <c r="MGS42" s="200"/>
      <c r="MGT42" s="691"/>
      <c r="MGU42" s="691"/>
      <c r="MGV42" s="691"/>
      <c r="MGW42" s="201"/>
      <c r="MGX42" s="202"/>
      <c r="MGY42" s="203"/>
      <c r="MGZ42" s="203"/>
      <c r="MHA42" s="203"/>
      <c r="MHB42" s="691"/>
      <c r="MHC42" s="691"/>
      <c r="MHD42" s="200"/>
      <c r="MHE42" s="691"/>
      <c r="MHF42" s="691"/>
      <c r="MHG42" s="691"/>
      <c r="MHH42" s="201"/>
      <c r="MHI42" s="202"/>
      <c r="MHJ42" s="203"/>
      <c r="MHK42" s="203"/>
      <c r="MHL42" s="203"/>
      <c r="MHM42" s="691"/>
      <c r="MHN42" s="691"/>
      <c r="MHO42" s="200"/>
      <c r="MHP42" s="691"/>
      <c r="MHQ42" s="691"/>
      <c r="MHR42" s="691"/>
      <c r="MHS42" s="201"/>
      <c r="MHT42" s="202"/>
      <c r="MHU42" s="203"/>
      <c r="MHV42" s="203"/>
      <c r="MHW42" s="203"/>
      <c r="MHX42" s="691"/>
      <c r="MHY42" s="691"/>
      <c r="MHZ42" s="200"/>
      <c r="MIA42" s="691"/>
      <c r="MIB42" s="691"/>
      <c r="MIC42" s="691"/>
      <c r="MID42" s="201"/>
      <c r="MIE42" s="202"/>
      <c r="MIF42" s="203"/>
      <c r="MIG42" s="203"/>
      <c r="MIH42" s="203"/>
      <c r="MII42" s="691"/>
      <c r="MIJ42" s="691"/>
      <c r="MIK42" s="200"/>
      <c r="MIL42" s="691"/>
      <c r="MIM42" s="691"/>
      <c r="MIN42" s="691"/>
      <c r="MIO42" s="201"/>
      <c r="MIP42" s="202"/>
      <c r="MIQ42" s="203"/>
      <c r="MIR42" s="203"/>
      <c r="MIS42" s="203"/>
      <c r="MIT42" s="691"/>
      <c r="MIU42" s="691"/>
      <c r="MIV42" s="200"/>
      <c r="MIW42" s="691"/>
      <c r="MIX42" s="691"/>
      <c r="MIY42" s="691"/>
      <c r="MIZ42" s="201"/>
      <c r="MJA42" s="202"/>
      <c r="MJB42" s="203"/>
      <c r="MJC42" s="203"/>
      <c r="MJD42" s="203"/>
      <c r="MJE42" s="691"/>
      <c r="MJF42" s="691"/>
      <c r="MJG42" s="200"/>
      <c r="MJH42" s="691"/>
      <c r="MJI42" s="691"/>
      <c r="MJJ42" s="691"/>
      <c r="MJK42" s="201"/>
      <c r="MJL42" s="202"/>
      <c r="MJM42" s="203"/>
      <c r="MJN42" s="203"/>
      <c r="MJO42" s="203"/>
      <c r="MJP42" s="691"/>
      <c r="MJQ42" s="691"/>
      <c r="MJR42" s="200"/>
      <c r="MJS42" s="691"/>
      <c r="MJT42" s="691"/>
      <c r="MJU42" s="691"/>
      <c r="MJV42" s="201"/>
      <c r="MJW42" s="202"/>
      <c r="MJX42" s="203"/>
      <c r="MJY42" s="203"/>
      <c r="MJZ42" s="203"/>
      <c r="MKA42" s="691"/>
      <c r="MKB42" s="691"/>
      <c r="MKC42" s="200"/>
      <c r="MKD42" s="691"/>
      <c r="MKE42" s="691"/>
      <c r="MKF42" s="691"/>
      <c r="MKG42" s="201"/>
      <c r="MKH42" s="202"/>
      <c r="MKI42" s="203"/>
      <c r="MKJ42" s="203"/>
      <c r="MKK42" s="203"/>
      <c r="MKL42" s="691"/>
      <c r="MKM42" s="691"/>
      <c r="MKN42" s="200"/>
      <c r="MKO42" s="691"/>
      <c r="MKP42" s="691"/>
      <c r="MKQ42" s="691"/>
      <c r="MKR42" s="201"/>
      <c r="MKS42" s="202"/>
      <c r="MKT42" s="203"/>
      <c r="MKU42" s="203"/>
      <c r="MKV42" s="203"/>
      <c r="MKW42" s="691"/>
      <c r="MKX42" s="691"/>
      <c r="MKY42" s="200"/>
      <c r="MKZ42" s="691"/>
      <c r="MLA42" s="691"/>
      <c r="MLB42" s="691"/>
      <c r="MLC42" s="201"/>
      <c r="MLD42" s="202"/>
      <c r="MLE42" s="203"/>
      <c r="MLF42" s="203"/>
      <c r="MLG42" s="203"/>
      <c r="MLH42" s="691"/>
      <c r="MLI42" s="691"/>
      <c r="MLJ42" s="200"/>
      <c r="MLK42" s="691"/>
      <c r="MLL42" s="691"/>
      <c r="MLM42" s="691"/>
      <c r="MLN42" s="201"/>
      <c r="MLO42" s="202"/>
      <c r="MLP42" s="203"/>
      <c r="MLQ42" s="203"/>
      <c r="MLR42" s="203"/>
      <c r="MLS42" s="691"/>
      <c r="MLT42" s="691"/>
      <c r="MLU42" s="200"/>
      <c r="MLV42" s="691"/>
      <c r="MLW42" s="691"/>
      <c r="MLX42" s="691"/>
      <c r="MLY42" s="201"/>
      <c r="MLZ42" s="202"/>
      <c r="MMA42" s="203"/>
      <c r="MMB42" s="203"/>
      <c r="MMC42" s="203"/>
      <c r="MMD42" s="691"/>
      <c r="MME42" s="691"/>
      <c r="MMF42" s="200"/>
      <c r="MMG42" s="691"/>
      <c r="MMH42" s="691"/>
      <c r="MMI42" s="691"/>
      <c r="MMJ42" s="201"/>
      <c r="MMK42" s="202"/>
      <c r="MML42" s="203"/>
      <c r="MMM42" s="203"/>
      <c r="MMN42" s="203"/>
      <c r="MMO42" s="691"/>
      <c r="MMP42" s="691"/>
      <c r="MMQ42" s="200"/>
      <c r="MMR42" s="691"/>
      <c r="MMS42" s="691"/>
      <c r="MMT42" s="691"/>
      <c r="MMU42" s="201"/>
      <c r="MMV42" s="202"/>
      <c r="MMW42" s="203"/>
      <c r="MMX42" s="203"/>
      <c r="MMY42" s="203"/>
      <c r="MMZ42" s="691"/>
      <c r="MNA42" s="691"/>
      <c r="MNB42" s="200"/>
      <c r="MNC42" s="691"/>
      <c r="MND42" s="691"/>
      <c r="MNE42" s="691"/>
      <c r="MNF42" s="201"/>
      <c r="MNG42" s="202"/>
      <c r="MNH42" s="203"/>
      <c r="MNI42" s="203"/>
      <c r="MNJ42" s="203"/>
      <c r="MNK42" s="691"/>
      <c r="MNL42" s="691"/>
      <c r="MNM42" s="200"/>
      <c r="MNN42" s="691"/>
      <c r="MNO42" s="691"/>
      <c r="MNP42" s="691"/>
      <c r="MNQ42" s="201"/>
      <c r="MNR42" s="202"/>
      <c r="MNS42" s="203"/>
      <c r="MNT42" s="203"/>
      <c r="MNU42" s="203"/>
      <c r="MNV42" s="691"/>
      <c r="MNW42" s="691"/>
      <c r="MNX42" s="200"/>
      <c r="MNY42" s="691"/>
      <c r="MNZ42" s="691"/>
      <c r="MOA42" s="691"/>
      <c r="MOB42" s="201"/>
      <c r="MOC42" s="202"/>
      <c r="MOD42" s="203"/>
      <c r="MOE42" s="203"/>
      <c r="MOF42" s="203"/>
      <c r="MOG42" s="691"/>
      <c r="MOH42" s="691"/>
      <c r="MOI42" s="200"/>
      <c r="MOJ42" s="691"/>
      <c r="MOK42" s="691"/>
      <c r="MOL42" s="691"/>
      <c r="MOM42" s="201"/>
      <c r="MON42" s="202"/>
      <c r="MOO42" s="203"/>
      <c r="MOP42" s="203"/>
      <c r="MOQ42" s="203"/>
      <c r="MOR42" s="691"/>
      <c r="MOS42" s="691"/>
      <c r="MOT42" s="200"/>
      <c r="MOU42" s="691"/>
      <c r="MOV42" s="691"/>
      <c r="MOW42" s="691"/>
      <c r="MOX42" s="201"/>
      <c r="MOY42" s="202"/>
      <c r="MOZ42" s="203"/>
      <c r="MPA42" s="203"/>
      <c r="MPB42" s="203"/>
      <c r="MPC42" s="691"/>
      <c r="MPD42" s="691"/>
      <c r="MPE42" s="200"/>
      <c r="MPF42" s="691"/>
      <c r="MPG42" s="691"/>
      <c r="MPH42" s="691"/>
      <c r="MPI42" s="201"/>
      <c r="MPJ42" s="202"/>
      <c r="MPK42" s="203"/>
      <c r="MPL42" s="203"/>
      <c r="MPM42" s="203"/>
      <c r="MPN42" s="691"/>
      <c r="MPO42" s="691"/>
      <c r="MPP42" s="200"/>
      <c r="MPQ42" s="691"/>
      <c r="MPR42" s="691"/>
      <c r="MPS42" s="691"/>
      <c r="MPT42" s="201"/>
      <c r="MPU42" s="202"/>
      <c r="MPV42" s="203"/>
      <c r="MPW42" s="203"/>
      <c r="MPX42" s="203"/>
      <c r="MPY42" s="691"/>
      <c r="MPZ42" s="691"/>
      <c r="MQA42" s="200"/>
      <c r="MQB42" s="691"/>
      <c r="MQC42" s="691"/>
      <c r="MQD42" s="691"/>
      <c r="MQE42" s="201"/>
      <c r="MQF42" s="202"/>
      <c r="MQG42" s="203"/>
      <c r="MQH42" s="203"/>
      <c r="MQI42" s="203"/>
      <c r="MQJ42" s="691"/>
      <c r="MQK42" s="691"/>
      <c r="MQL42" s="200"/>
      <c r="MQM42" s="691"/>
      <c r="MQN42" s="691"/>
      <c r="MQO42" s="691"/>
      <c r="MQP42" s="201"/>
      <c r="MQQ42" s="202"/>
      <c r="MQR42" s="203"/>
      <c r="MQS42" s="203"/>
      <c r="MQT42" s="203"/>
      <c r="MQU42" s="691"/>
      <c r="MQV42" s="691"/>
      <c r="MQW42" s="200"/>
      <c r="MQX42" s="691"/>
      <c r="MQY42" s="691"/>
      <c r="MQZ42" s="691"/>
      <c r="MRA42" s="201"/>
      <c r="MRB42" s="202"/>
      <c r="MRC42" s="203"/>
      <c r="MRD42" s="203"/>
      <c r="MRE42" s="203"/>
      <c r="MRF42" s="691"/>
      <c r="MRG42" s="691"/>
      <c r="MRH42" s="200"/>
      <c r="MRI42" s="691"/>
      <c r="MRJ42" s="691"/>
      <c r="MRK42" s="691"/>
      <c r="MRL42" s="201"/>
      <c r="MRM42" s="202"/>
      <c r="MRN42" s="203"/>
      <c r="MRO42" s="203"/>
      <c r="MRP42" s="203"/>
      <c r="MRQ42" s="691"/>
      <c r="MRR42" s="691"/>
      <c r="MRS42" s="200"/>
      <c r="MRT42" s="691"/>
      <c r="MRU42" s="691"/>
      <c r="MRV42" s="691"/>
      <c r="MRW42" s="201"/>
      <c r="MRX42" s="202"/>
      <c r="MRY42" s="203"/>
      <c r="MRZ42" s="203"/>
      <c r="MSA42" s="203"/>
      <c r="MSB42" s="691"/>
      <c r="MSC42" s="691"/>
      <c r="MSD42" s="200"/>
      <c r="MSE42" s="691"/>
      <c r="MSF42" s="691"/>
      <c r="MSG42" s="691"/>
      <c r="MSH42" s="201"/>
      <c r="MSI42" s="202"/>
      <c r="MSJ42" s="203"/>
      <c r="MSK42" s="203"/>
      <c r="MSL42" s="203"/>
      <c r="MSM42" s="691"/>
      <c r="MSN42" s="691"/>
      <c r="MSO42" s="200"/>
      <c r="MSP42" s="691"/>
      <c r="MSQ42" s="691"/>
      <c r="MSR42" s="691"/>
      <c r="MSS42" s="201"/>
      <c r="MST42" s="202"/>
      <c r="MSU42" s="203"/>
      <c r="MSV42" s="203"/>
      <c r="MSW42" s="203"/>
      <c r="MSX42" s="691"/>
      <c r="MSY42" s="691"/>
      <c r="MSZ42" s="200"/>
      <c r="MTA42" s="691"/>
      <c r="MTB42" s="691"/>
      <c r="MTC42" s="691"/>
      <c r="MTD42" s="201"/>
      <c r="MTE42" s="202"/>
      <c r="MTF42" s="203"/>
      <c r="MTG42" s="203"/>
      <c r="MTH42" s="203"/>
      <c r="MTI42" s="691"/>
      <c r="MTJ42" s="691"/>
      <c r="MTK42" s="200"/>
      <c r="MTL42" s="691"/>
      <c r="MTM42" s="691"/>
      <c r="MTN42" s="691"/>
      <c r="MTO42" s="201"/>
      <c r="MTP42" s="202"/>
      <c r="MTQ42" s="203"/>
      <c r="MTR42" s="203"/>
      <c r="MTS42" s="203"/>
      <c r="MTT42" s="691"/>
      <c r="MTU42" s="691"/>
      <c r="MTV42" s="200"/>
      <c r="MTW42" s="691"/>
      <c r="MTX42" s="691"/>
      <c r="MTY42" s="691"/>
      <c r="MTZ42" s="201"/>
      <c r="MUA42" s="202"/>
      <c r="MUB42" s="203"/>
      <c r="MUC42" s="203"/>
      <c r="MUD42" s="203"/>
      <c r="MUE42" s="691"/>
      <c r="MUF42" s="691"/>
      <c r="MUG42" s="200"/>
      <c r="MUH42" s="691"/>
      <c r="MUI42" s="691"/>
      <c r="MUJ42" s="691"/>
      <c r="MUK42" s="201"/>
      <c r="MUL42" s="202"/>
      <c r="MUM42" s="203"/>
      <c r="MUN42" s="203"/>
      <c r="MUO42" s="203"/>
      <c r="MUP42" s="691"/>
      <c r="MUQ42" s="691"/>
      <c r="MUR42" s="200"/>
      <c r="MUS42" s="691"/>
      <c r="MUT42" s="691"/>
      <c r="MUU42" s="691"/>
      <c r="MUV42" s="201"/>
      <c r="MUW42" s="202"/>
      <c r="MUX42" s="203"/>
      <c r="MUY42" s="203"/>
      <c r="MUZ42" s="203"/>
      <c r="MVA42" s="691"/>
      <c r="MVB42" s="691"/>
      <c r="MVC42" s="200"/>
      <c r="MVD42" s="691"/>
      <c r="MVE42" s="691"/>
      <c r="MVF42" s="691"/>
      <c r="MVG42" s="201"/>
      <c r="MVH42" s="202"/>
      <c r="MVI42" s="203"/>
      <c r="MVJ42" s="203"/>
      <c r="MVK42" s="203"/>
      <c r="MVL42" s="691"/>
      <c r="MVM42" s="691"/>
      <c r="MVN42" s="200"/>
      <c r="MVO42" s="691"/>
      <c r="MVP42" s="691"/>
      <c r="MVQ42" s="691"/>
      <c r="MVR42" s="201"/>
      <c r="MVS42" s="202"/>
      <c r="MVT42" s="203"/>
      <c r="MVU42" s="203"/>
      <c r="MVV42" s="203"/>
      <c r="MVW42" s="691"/>
      <c r="MVX42" s="691"/>
      <c r="MVY42" s="200"/>
      <c r="MVZ42" s="691"/>
      <c r="MWA42" s="691"/>
      <c r="MWB42" s="691"/>
      <c r="MWC42" s="201"/>
      <c r="MWD42" s="202"/>
      <c r="MWE42" s="203"/>
      <c r="MWF42" s="203"/>
      <c r="MWG42" s="203"/>
      <c r="MWH42" s="691"/>
      <c r="MWI42" s="691"/>
      <c r="MWJ42" s="200"/>
      <c r="MWK42" s="691"/>
      <c r="MWL42" s="691"/>
      <c r="MWM42" s="691"/>
      <c r="MWN42" s="201"/>
      <c r="MWO42" s="202"/>
      <c r="MWP42" s="203"/>
      <c r="MWQ42" s="203"/>
      <c r="MWR42" s="203"/>
      <c r="MWS42" s="691"/>
      <c r="MWT42" s="691"/>
      <c r="MWU42" s="200"/>
      <c r="MWV42" s="691"/>
      <c r="MWW42" s="691"/>
      <c r="MWX42" s="691"/>
      <c r="MWY42" s="201"/>
      <c r="MWZ42" s="202"/>
      <c r="MXA42" s="203"/>
      <c r="MXB42" s="203"/>
      <c r="MXC42" s="203"/>
      <c r="MXD42" s="691"/>
      <c r="MXE42" s="691"/>
      <c r="MXF42" s="200"/>
      <c r="MXG42" s="691"/>
      <c r="MXH42" s="691"/>
      <c r="MXI42" s="691"/>
      <c r="MXJ42" s="201"/>
      <c r="MXK42" s="202"/>
      <c r="MXL42" s="203"/>
      <c r="MXM42" s="203"/>
      <c r="MXN42" s="203"/>
      <c r="MXO42" s="691"/>
      <c r="MXP42" s="691"/>
      <c r="MXQ42" s="200"/>
      <c r="MXR42" s="691"/>
      <c r="MXS42" s="691"/>
      <c r="MXT42" s="691"/>
      <c r="MXU42" s="201"/>
      <c r="MXV42" s="202"/>
      <c r="MXW42" s="203"/>
      <c r="MXX42" s="203"/>
      <c r="MXY42" s="203"/>
      <c r="MXZ42" s="691"/>
      <c r="MYA42" s="691"/>
      <c r="MYB42" s="200"/>
      <c r="MYC42" s="691"/>
      <c r="MYD42" s="691"/>
      <c r="MYE42" s="691"/>
      <c r="MYF42" s="201"/>
      <c r="MYG42" s="202"/>
      <c r="MYH42" s="203"/>
      <c r="MYI42" s="203"/>
      <c r="MYJ42" s="203"/>
      <c r="MYK42" s="691"/>
      <c r="MYL42" s="691"/>
      <c r="MYM42" s="200"/>
      <c r="MYN42" s="691"/>
      <c r="MYO42" s="691"/>
      <c r="MYP42" s="691"/>
      <c r="MYQ42" s="201"/>
      <c r="MYR42" s="202"/>
      <c r="MYS42" s="203"/>
      <c r="MYT42" s="203"/>
      <c r="MYU42" s="203"/>
      <c r="MYV42" s="691"/>
      <c r="MYW42" s="691"/>
      <c r="MYX42" s="200"/>
      <c r="MYY42" s="691"/>
      <c r="MYZ42" s="691"/>
      <c r="MZA42" s="691"/>
      <c r="MZB42" s="201"/>
      <c r="MZC42" s="202"/>
      <c r="MZD42" s="203"/>
      <c r="MZE42" s="203"/>
      <c r="MZF42" s="203"/>
      <c r="MZG42" s="691"/>
      <c r="MZH42" s="691"/>
      <c r="MZI42" s="200"/>
      <c r="MZJ42" s="691"/>
      <c r="MZK42" s="691"/>
      <c r="MZL42" s="691"/>
      <c r="MZM42" s="201"/>
      <c r="MZN42" s="202"/>
      <c r="MZO42" s="203"/>
      <c r="MZP42" s="203"/>
      <c r="MZQ42" s="203"/>
      <c r="MZR42" s="691"/>
      <c r="MZS42" s="691"/>
      <c r="MZT42" s="200"/>
      <c r="MZU42" s="691"/>
      <c r="MZV42" s="691"/>
      <c r="MZW42" s="691"/>
      <c r="MZX42" s="201"/>
      <c r="MZY42" s="202"/>
      <c r="MZZ42" s="203"/>
      <c r="NAA42" s="203"/>
      <c r="NAB42" s="203"/>
      <c r="NAC42" s="691"/>
      <c r="NAD42" s="691"/>
      <c r="NAE42" s="200"/>
      <c r="NAF42" s="691"/>
      <c r="NAG42" s="691"/>
      <c r="NAH42" s="691"/>
      <c r="NAI42" s="201"/>
      <c r="NAJ42" s="202"/>
      <c r="NAK42" s="203"/>
      <c r="NAL42" s="203"/>
      <c r="NAM42" s="203"/>
      <c r="NAN42" s="691"/>
      <c r="NAO42" s="691"/>
      <c r="NAP42" s="200"/>
      <c r="NAQ42" s="691"/>
      <c r="NAR42" s="691"/>
      <c r="NAS42" s="691"/>
      <c r="NAT42" s="201"/>
      <c r="NAU42" s="202"/>
      <c r="NAV42" s="203"/>
      <c r="NAW42" s="203"/>
      <c r="NAX42" s="203"/>
      <c r="NAY42" s="691"/>
      <c r="NAZ42" s="691"/>
      <c r="NBA42" s="200"/>
      <c r="NBB42" s="691"/>
      <c r="NBC42" s="691"/>
      <c r="NBD42" s="691"/>
      <c r="NBE42" s="201"/>
      <c r="NBF42" s="202"/>
      <c r="NBG42" s="203"/>
      <c r="NBH42" s="203"/>
      <c r="NBI42" s="203"/>
      <c r="NBJ42" s="691"/>
      <c r="NBK42" s="691"/>
      <c r="NBL42" s="200"/>
      <c r="NBM42" s="691"/>
      <c r="NBN42" s="691"/>
      <c r="NBO42" s="691"/>
      <c r="NBP42" s="201"/>
      <c r="NBQ42" s="202"/>
      <c r="NBR42" s="203"/>
      <c r="NBS42" s="203"/>
      <c r="NBT42" s="203"/>
      <c r="NBU42" s="691"/>
      <c r="NBV42" s="691"/>
      <c r="NBW42" s="200"/>
      <c r="NBX42" s="691"/>
      <c r="NBY42" s="691"/>
      <c r="NBZ42" s="691"/>
      <c r="NCA42" s="201"/>
      <c r="NCB42" s="202"/>
      <c r="NCC42" s="203"/>
      <c r="NCD42" s="203"/>
      <c r="NCE42" s="203"/>
      <c r="NCF42" s="691"/>
      <c r="NCG42" s="691"/>
      <c r="NCH42" s="200"/>
      <c r="NCI42" s="691"/>
      <c r="NCJ42" s="691"/>
      <c r="NCK42" s="691"/>
      <c r="NCL42" s="201"/>
      <c r="NCM42" s="202"/>
      <c r="NCN42" s="203"/>
      <c r="NCO42" s="203"/>
      <c r="NCP42" s="203"/>
      <c r="NCQ42" s="691"/>
      <c r="NCR42" s="691"/>
      <c r="NCS42" s="200"/>
      <c r="NCT42" s="691"/>
      <c r="NCU42" s="691"/>
      <c r="NCV42" s="691"/>
      <c r="NCW42" s="201"/>
      <c r="NCX42" s="202"/>
      <c r="NCY42" s="203"/>
      <c r="NCZ42" s="203"/>
      <c r="NDA42" s="203"/>
      <c r="NDB42" s="691"/>
      <c r="NDC42" s="691"/>
      <c r="NDD42" s="200"/>
      <c r="NDE42" s="691"/>
      <c r="NDF42" s="691"/>
      <c r="NDG42" s="691"/>
      <c r="NDH42" s="201"/>
      <c r="NDI42" s="202"/>
      <c r="NDJ42" s="203"/>
      <c r="NDK42" s="203"/>
      <c r="NDL42" s="203"/>
      <c r="NDM42" s="691"/>
      <c r="NDN42" s="691"/>
      <c r="NDO42" s="200"/>
      <c r="NDP42" s="691"/>
      <c r="NDQ42" s="691"/>
      <c r="NDR42" s="691"/>
      <c r="NDS42" s="201"/>
      <c r="NDT42" s="202"/>
      <c r="NDU42" s="203"/>
      <c r="NDV42" s="203"/>
      <c r="NDW42" s="203"/>
      <c r="NDX42" s="691"/>
      <c r="NDY42" s="691"/>
      <c r="NDZ42" s="200"/>
      <c r="NEA42" s="691"/>
      <c r="NEB42" s="691"/>
      <c r="NEC42" s="691"/>
      <c r="NED42" s="201"/>
      <c r="NEE42" s="202"/>
      <c r="NEF42" s="203"/>
      <c r="NEG42" s="203"/>
      <c r="NEH42" s="203"/>
      <c r="NEI42" s="691"/>
      <c r="NEJ42" s="691"/>
      <c r="NEK42" s="200"/>
      <c r="NEL42" s="691"/>
      <c r="NEM42" s="691"/>
      <c r="NEN42" s="691"/>
      <c r="NEO42" s="201"/>
      <c r="NEP42" s="202"/>
      <c r="NEQ42" s="203"/>
      <c r="NER42" s="203"/>
      <c r="NES42" s="203"/>
      <c r="NET42" s="691"/>
      <c r="NEU42" s="691"/>
      <c r="NEV42" s="200"/>
      <c r="NEW42" s="691"/>
      <c r="NEX42" s="691"/>
      <c r="NEY42" s="691"/>
      <c r="NEZ42" s="201"/>
      <c r="NFA42" s="202"/>
      <c r="NFB42" s="203"/>
      <c r="NFC42" s="203"/>
      <c r="NFD42" s="203"/>
      <c r="NFE42" s="691"/>
      <c r="NFF42" s="691"/>
      <c r="NFG42" s="200"/>
      <c r="NFH42" s="691"/>
      <c r="NFI42" s="691"/>
      <c r="NFJ42" s="691"/>
      <c r="NFK42" s="201"/>
      <c r="NFL42" s="202"/>
      <c r="NFM42" s="203"/>
      <c r="NFN42" s="203"/>
      <c r="NFO42" s="203"/>
      <c r="NFP42" s="691"/>
      <c r="NFQ42" s="691"/>
      <c r="NFR42" s="200"/>
      <c r="NFS42" s="691"/>
      <c r="NFT42" s="691"/>
      <c r="NFU42" s="691"/>
      <c r="NFV42" s="201"/>
      <c r="NFW42" s="202"/>
      <c r="NFX42" s="203"/>
      <c r="NFY42" s="203"/>
      <c r="NFZ42" s="203"/>
      <c r="NGA42" s="691"/>
      <c r="NGB42" s="691"/>
      <c r="NGC42" s="200"/>
      <c r="NGD42" s="691"/>
      <c r="NGE42" s="691"/>
      <c r="NGF42" s="691"/>
      <c r="NGG42" s="201"/>
      <c r="NGH42" s="202"/>
      <c r="NGI42" s="203"/>
      <c r="NGJ42" s="203"/>
      <c r="NGK42" s="203"/>
      <c r="NGL42" s="691"/>
      <c r="NGM42" s="691"/>
      <c r="NGN42" s="200"/>
      <c r="NGO42" s="691"/>
      <c r="NGP42" s="691"/>
      <c r="NGQ42" s="691"/>
      <c r="NGR42" s="201"/>
      <c r="NGS42" s="202"/>
      <c r="NGT42" s="203"/>
      <c r="NGU42" s="203"/>
      <c r="NGV42" s="203"/>
      <c r="NGW42" s="691"/>
      <c r="NGX42" s="691"/>
      <c r="NGY42" s="200"/>
      <c r="NGZ42" s="691"/>
      <c r="NHA42" s="691"/>
      <c r="NHB42" s="691"/>
      <c r="NHC42" s="201"/>
      <c r="NHD42" s="202"/>
      <c r="NHE42" s="203"/>
      <c r="NHF42" s="203"/>
      <c r="NHG42" s="203"/>
      <c r="NHH42" s="691"/>
      <c r="NHI42" s="691"/>
      <c r="NHJ42" s="200"/>
      <c r="NHK42" s="691"/>
      <c r="NHL42" s="691"/>
      <c r="NHM42" s="691"/>
      <c r="NHN42" s="201"/>
      <c r="NHO42" s="202"/>
      <c r="NHP42" s="203"/>
      <c r="NHQ42" s="203"/>
      <c r="NHR42" s="203"/>
      <c r="NHS42" s="691"/>
      <c r="NHT42" s="691"/>
      <c r="NHU42" s="200"/>
      <c r="NHV42" s="691"/>
      <c r="NHW42" s="691"/>
      <c r="NHX42" s="691"/>
      <c r="NHY42" s="201"/>
      <c r="NHZ42" s="202"/>
      <c r="NIA42" s="203"/>
      <c r="NIB42" s="203"/>
      <c r="NIC42" s="203"/>
      <c r="NID42" s="691"/>
      <c r="NIE42" s="691"/>
      <c r="NIF42" s="200"/>
      <c r="NIG42" s="691"/>
      <c r="NIH42" s="691"/>
      <c r="NII42" s="691"/>
      <c r="NIJ42" s="201"/>
      <c r="NIK42" s="202"/>
      <c r="NIL42" s="203"/>
      <c r="NIM42" s="203"/>
      <c r="NIN42" s="203"/>
      <c r="NIO42" s="691"/>
      <c r="NIP42" s="691"/>
      <c r="NIQ42" s="200"/>
      <c r="NIR42" s="691"/>
      <c r="NIS42" s="691"/>
      <c r="NIT42" s="691"/>
      <c r="NIU42" s="201"/>
      <c r="NIV42" s="202"/>
      <c r="NIW42" s="203"/>
      <c r="NIX42" s="203"/>
      <c r="NIY42" s="203"/>
      <c r="NIZ42" s="691"/>
      <c r="NJA42" s="691"/>
      <c r="NJB42" s="200"/>
      <c r="NJC42" s="691"/>
      <c r="NJD42" s="691"/>
      <c r="NJE42" s="691"/>
      <c r="NJF42" s="201"/>
      <c r="NJG42" s="202"/>
      <c r="NJH42" s="203"/>
      <c r="NJI42" s="203"/>
      <c r="NJJ42" s="203"/>
      <c r="NJK42" s="691"/>
      <c r="NJL42" s="691"/>
      <c r="NJM42" s="200"/>
      <c r="NJN42" s="691"/>
      <c r="NJO42" s="691"/>
      <c r="NJP42" s="691"/>
      <c r="NJQ42" s="201"/>
      <c r="NJR42" s="202"/>
      <c r="NJS42" s="203"/>
      <c r="NJT42" s="203"/>
      <c r="NJU42" s="203"/>
      <c r="NJV42" s="691"/>
      <c r="NJW42" s="691"/>
      <c r="NJX42" s="200"/>
      <c r="NJY42" s="691"/>
      <c r="NJZ42" s="691"/>
      <c r="NKA42" s="691"/>
      <c r="NKB42" s="201"/>
      <c r="NKC42" s="202"/>
      <c r="NKD42" s="203"/>
      <c r="NKE42" s="203"/>
      <c r="NKF42" s="203"/>
      <c r="NKG42" s="691"/>
      <c r="NKH42" s="691"/>
      <c r="NKI42" s="200"/>
      <c r="NKJ42" s="691"/>
      <c r="NKK42" s="691"/>
      <c r="NKL42" s="691"/>
      <c r="NKM42" s="201"/>
      <c r="NKN42" s="202"/>
      <c r="NKO42" s="203"/>
      <c r="NKP42" s="203"/>
      <c r="NKQ42" s="203"/>
      <c r="NKR42" s="691"/>
      <c r="NKS42" s="691"/>
      <c r="NKT42" s="200"/>
      <c r="NKU42" s="691"/>
      <c r="NKV42" s="691"/>
      <c r="NKW42" s="691"/>
      <c r="NKX42" s="201"/>
      <c r="NKY42" s="202"/>
      <c r="NKZ42" s="203"/>
      <c r="NLA42" s="203"/>
      <c r="NLB42" s="203"/>
      <c r="NLC42" s="691"/>
      <c r="NLD42" s="691"/>
      <c r="NLE42" s="200"/>
      <c r="NLF42" s="691"/>
      <c r="NLG42" s="691"/>
      <c r="NLH42" s="691"/>
      <c r="NLI42" s="201"/>
      <c r="NLJ42" s="202"/>
      <c r="NLK42" s="203"/>
      <c r="NLL42" s="203"/>
      <c r="NLM42" s="203"/>
      <c r="NLN42" s="691"/>
      <c r="NLO42" s="691"/>
      <c r="NLP42" s="200"/>
      <c r="NLQ42" s="691"/>
      <c r="NLR42" s="691"/>
      <c r="NLS42" s="691"/>
      <c r="NLT42" s="201"/>
      <c r="NLU42" s="202"/>
      <c r="NLV42" s="203"/>
      <c r="NLW42" s="203"/>
      <c r="NLX42" s="203"/>
      <c r="NLY42" s="691"/>
      <c r="NLZ42" s="691"/>
      <c r="NMA42" s="200"/>
      <c r="NMB42" s="691"/>
      <c r="NMC42" s="691"/>
      <c r="NMD42" s="691"/>
      <c r="NME42" s="201"/>
      <c r="NMF42" s="202"/>
      <c r="NMG42" s="203"/>
      <c r="NMH42" s="203"/>
      <c r="NMI42" s="203"/>
      <c r="NMJ42" s="691"/>
      <c r="NMK42" s="691"/>
      <c r="NML42" s="200"/>
      <c r="NMM42" s="691"/>
      <c r="NMN42" s="691"/>
      <c r="NMO42" s="691"/>
      <c r="NMP42" s="201"/>
      <c r="NMQ42" s="202"/>
      <c r="NMR42" s="203"/>
      <c r="NMS42" s="203"/>
      <c r="NMT42" s="203"/>
      <c r="NMU42" s="691"/>
      <c r="NMV42" s="691"/>
      <c r="NMW42" s="200"/>
      <c r="NMX42" s="691"/>
      <c r="NMY42" s="691"/>
      <c r="NMZ42" s="691"/>
      <c r="NNA42" s="201"/>
      <c r="NNB42" s="202"/>
      <c r="NNC42" s="203"/>
      <c r="NND42" s="203"/>
      <c r="NNE42" s="203"/>
      <c r="NNF42" s="691"/>
      <c r="NNG42" s="691"/>
      <c r="NNH42" s="200"/>
      <c r="NNI42" s="691"/>
      <c r="NNJ42" s="691"/>
      <c r="NNK42" s="691"/>
      <c r="NNL42" s="201"/>
      <c r="NNM42" s="202"/>
      <c r="NNN42" s="203"/>
      <c r="NNO42" s="203"/>
      <c r="NNP42" s="203"/>
      <c r="NNQ42" s="691"/>
      <c r="NNR42" s="691"/>
      <c r="NNS42" s="200"/>
      <c r="NNT42" s="691"/>
      <c r="NNU42" s="691"/>
      <c r="NNV42" s="691"/>
      <c r="NNW42" s="201"/>
      <c r="NNX42" s="202"/>
      <c r="NNY42" s="203"/>
      <c r="NNZ42" s="203"/>
      <c r="NOA42" s="203"/>
      <c r="NOB42" s="691"/>
      <c r="NOC42" s="691"/>
      <c r="NOD42" s="200"/>
      <c r="NOE42" s="691"/>
      <c r="NOF42" s="691"/>
      <c r="NOG42" s="691"/>
      <c r="NOH42" s="201"/>
      <c r="NOI42" s="202"/>
      <c r="NOJ42" s="203"/>
      <c r="NOK42" s="203"/>
      <c r="NOL42" s="203"/>
      <c r="NOM42" s="691"/>
      <c r="NON42" s="691"/>
      <c r="NOO42" s="200"/>
      <c r="NOP42" s="691"/>
      <c r="NOQ42" s="691"/>
      <c r="NOR42" s="691"/>
      <c r="NOS42" s="201"/>
      <c r="NOT42" s="202"/>
      <c r="NOU42" s="203"/>
      <c r="NOV42" s="203"/>
      <c r="NOW42" s="203"/>
      <c r="NOX42" s="691"/>
      <c r="NOY42" s="691"/>
      <c r="NOZ42" s="200"/>
      <c r="NPA42" s="691"/>
      <c r="NPB42" s="691"/>
      <c r="NPC42" s="691"/>
      <c r="NPD42" s="201"/>
      <c r="NPE42" s="202"/>
      <c r="NPF42" s="203"/>
      <c r="NPG42" s="203"/>
      <c r="NPH42" s="203"/>
      <c r="NPI42" s="691"/>
      <c r="NPJ42" s="691"/>
      <c r="NPK42" s="200"/>
      <c r="NPL42" s="691"/>
      <c r="NPM42" s="691"/>
      <c r="NPN42" s="691"/>
      <c r="NPO42" s="201"/>
      <c r="NPP42" s="202"/>
      <c r="NPQ42" s="203"/>
      <c r="NPR42" s="203"/>
      <c r="NPS42" s="203"/>
      <c r="NPT42" s="691"/>
      <c r="NPU42" s="691"/>
      <c r="NPV42" s="200"/>
      <c r="NPW42" s="691"/>
      <c r="NPX42" s="691"/>
      <c r="NPY42" s="691"/>
      <c r="NPZ42" s="201"/>
      <c r="NQA42" s="202"/>
      <c r="NQB42" s="203"/>
      <c r="NQC42" s="203"/>
      <c r="NQD42" s="203"/>
      <c r="NQE42" s="691"/>
      <c r="NQF42" s="691"/>
      <c r="NQG42" s="200"/>
      <c r="NQH42" s="691"/>
      <c r="NQI42" s="691"/>
      <c r="NQJ42" s="691"/>
      <c r="NQK42" s="201"/>
      <c r="NQL42" s="202"/>
      <c r="NQM42" s="203"/>
      <c r="NQN42" s="203"/>
      <c r="NQO42" s="203"/>
      <c r="NQP42" s="691"/>
      <c r="NQQ42" s="691"/>
      <c r="NQR42" s="200"/>
      <c r="NQS42" s="691"/>
      <c r="NQT42" s="691"/>
      <c r="NQU42" s="691"/>
      <c r="NQV42" s="201"/>
      <c r="NQW42" s="202"/>
      <c r="NQX42" s="203"/>
      <c r="NQY42" s="203"/>
      <c r="NQZ42" s="203"/>
      <c r="NRA42" s="691"/>
      <c r="NRB42" s="691"/>
      <c r="NRC42" s="200"/>
      <c r="NRD42" s="691"/>
      <c r="NRE42" s="691"/>
      <c r="NRF42" s="691"/>
      <c r="NRG42" s="201"/>
      <c r="NRH42" s="202"/>
      <c r="NRI42" s="203"/>
      <c r="NRJ42" s="203"/>
      <c r="NRK42" s="203"/>
      <c r="NRL42" s="691"/>
      <c r="NRM42" s="691"/>
      <c r="NRN42" s="200"/>
      <c r="NRO42" s="691"/>
      <c r="NRP42" s="691"/>
      <c r="NRQ42" s="691"/>
      <c r="NRR42" s="201"/>
      <c r="NRS42" s="202"/>
      <c r="NRT42" s="203"/>
      <c r="NRU42" s="203"/>
      <c r="NRV42" s="203"/>
      <c r="NRW42" s="691"/>
      <c r="NRX42" s="691"/>
      <c r="NRY42" s="200"/>
      <c r="NRZ42" s="691"/>
      <c r="NSA42" s="691"/>
      <c r="NSB42" s="691"/>
      <c r="NSC42" s="201"/>
      <c r="NSD42" s="202"/>
      <c r="NSE42" s="203"/>
      <c r="NSF42" s="203"/>
      <c r="NSG42" s="203"/>
      <c r="NSH42" s="691"/>
      <c r="NSI42" s="691"/>
      <c r="NSJ42" s="200"/>
      <c r="NSK42" s="691"/>
      <c r="NSL42" s="691"/>
      <c r="NSM42" s="691"/>
      <c r="NSN42" s="201"/>
      <c r="NSO42" s="202"/>
      <c r="NSP42" s="203"/>
      <c r="NSQ42" s="203"/>
      <c r="NSR42" s="203"/>
      <c r="NSS42" s="691"/>
      <c r="NST42" s="691"/>
      <c r="NSU42" s="200"/>
      <c r="NSV42" s="691"/>
      <c r="NSW42" s="691"/>
      <c r="NSX42" s="691"/>
      <c r="NSY42" s="201"/>
      <c r="NSZ42" s="202"/>
      <c r="NTA42" s="203"/>
      <c r="NTB42" s="203"/>
      <c r="NTC42" s="203"/>
      <c r="NTD42" s="691"/>
      <c r="NTE42" s="691"/>
      <c r="NTF42" s="200"/>
      <c r="NTG42" s="691"/>
      <c r="NTH42" s="691"/>
      <c r="NTI42" s="691"/>
      <c r="NTJ42" s="201"/>
      <c r="NTK42" s="202"/>
      <c r="NTL42" s="203"/>
      <c r="NTM42" s="203"/>
      <c r="NTN42" s="203"/>
      <c r="NTO42" s="691"/>
      <c r="NTP42" s="691"/>
      <c r="NTQ42" s="200"/>
      <c r="NTR42" s="691"/>
      <c r="NTS42" s="691"/>
      <c r="NTT42" s="691"/>
      <c r="NTU42" s="201"/>
      <c r="NTV42" s="202"/>
      <c r="NTW42" s="203"/>
      <c r="NTX42" s="203"/>
      <c r="NTY42" s="203"/>
      <c r="NTZ42" s="691"/>
      <c r="NUA42" s="691"/>
      <c r="NUB42" s="200"/>
      <c r="NUC42" s="691"/>
      <c r="NUD42" s="691"/>
      <c r="NUE42" s="691"/>
      <c r="NUF42" s="201"/>
      <c r="NUG42" s="202"/>
      <c r="NUH42" s="203"/>
      <c r="NUI42" s="203"/>
      <c r="NUJ42" s="203"/>
      <c r="NUK42" s="691"/>
      <c r="NUL42" s="691"/>
      <c r="NUM42" s="200"/>
      <c r="NUN42" s="691"/>
      <c r="NUO42" s="691"/>
      <c r="NUP42" s="691"/>
      <c r="NUQ42" s="201"/>
      <c r="NUR42" s="202"/>
      <c r="NUS42" s="203"/>
      <c r="NUT42" s="203"/>
      <c r="NUU42" s="203"/>
      <c r="NUV42" s="691"/>
      <c r="NUW42" s="691"/>
      <c r="NUX42" s="200"/>
      <c r="NUY42" s="691"/>
      <c r="NUZ42" s="691"/>
      <c r="NVA42" s="691"/>
      <c r="NVB42" s="201"/>
      <c r="NVC42" s="202"/>
      <c r="NVD42" s="203"/>
      <c r="NVE42" s="203"/>
      <c r="NVF42" s="203"/>
      <c r="NVG42" s="691"/>
      <c r="NVH42" s="691"/>
      <c r="NVI42" s="200"/>
      <c r="NVJ42" s="691"/>
      <c r="NVK42" s="691"/>
      <c r="NVL42" s="691"/>
      <c r="NVM42" s="201"/>
      <c r="NVN42" s="202"/>
      <c r="NVO42" s="203"/>
      <c r="NVP42" s="203"/>
      <c r="NVQ42" s="203"/>
      <c r="NVR42" s="691"/>
      <c r="NVS42" s="691"/>
      <c r="NVT42" s="200"/>
      <c r="NVU42" s="691"/>
      <c r="NVV42" s="691"/>
      <c r="NVW42" s="691"/>
      <c r="NVX42" s="201"/>
      <c r="NVY42" s="202"/>
      <c r="NVZ42" s="203"/>
      <c r="NWA42" s="203"/>
      <c r="NWB42" s="203"/>
      <c r="NWC42" s="691"/>
      <c r="NWD42" s="691"/>
      <c r="NWE42" s="200"/>
      <c r="NWF42" s="691"/>
      <c r="NWG42" s="691"/>
      <c r="NWH42" s="691"/>
      <c r="NWI42" s="201"/>
      <c r="NWJ42" s="202"/>
      <c r="NWK42" s="203"/>
      <c r="NWL42" s="203"/>
      <c r="NWM42" s="203"/>
      <c r="NWN42" s="691"/>
      <c r="NWO42" s="691"/>
      <c r="NWP42" s="200"/>
      <c r="NWQ42" s="691"/>
      <c r="NWR42" s="691"/>
      <c r="NWS42" s="691"/>
      <c r="NWT42" s="201"/>
      <c r="NWU42" s="202"/>
      <c r="NWV42" s="203"/>
      <c r="NWW42" s="203"/>
      <c r="NWX42" s="203"/>
      <c r="NWY42" s="691"/>
      <c r="NWZ42" s="691"/>
      <c r="NXA42" s="200"/>
      <c r="NXB42" s="691"/>
      <c r="NXC42" s="691"/>
      <c r="NXD42" s="691"/>
      <c r="NXE42" s="201"/>
      <c r="NXF42" s="202"/>
      <c r="NXG42" s="203"/>
      <c r="NXH42" s="203"/>
      <c r="NXI42" s="203"/>
      <c r="NXJ42" s="691"/>
      <c r="NXK42" s="691"/>
      <c r="NXL42" s="200"/>
      <c r="NXM42" s="691"/>
      <c r="NXN42" s="691"/>
      <c r="NXO42" s="691"/>
      <c r="NXP42" s="201"/>
      <c r="NXQ42" s="202"/>
      <c r="NXR42" s="203"/>
      <c r="NXS42" s="203"/>
      <c r="NXT42" s="203"/>
      <c r="NXU42" s="691"/>
      <c r="NXV42" s="691"/>
      <c r="NXW42" s="200"/>
      <c r="NXX42" s="691"/>
      <c r="NXY42" s="691"/>
      <c r="NXZ42" s="691"/>
      <c r="NYA42" s="201"/>
      <c r="NYB42" s="202"/>
      <c r="NYC42" s="203"/>
      <c r="NYD42" s="203"/>
      <c r="NYE42" s="203"/>
      <c r="NYF42" s="691"/>
      <c r="NYG42" s="691"/>
      <c r="NYH42" s="200"/>
      <c r="NYI42" s="691"/>
      <c r="NYJ42" s="691"/>
      <c r="NYK42" s="691"/>
      <c r="NYL42" s="201"/>
      <c r="NYM42" s="202"/>
      <c r="NYN42" s="203"/>
      <c r="NYO42" s="203"/>
      <c r="NYP42" s="203"/>
      <c r="NYQ42" s="691"/>
      <c r="NYR42" s="691"/>
      <c r="NYS42" s="200"/>
      <c r="NYT42" s="691"/>
      <c r="NYU42" s="691"/>
      <c r="NYV42" s="691"/>
      <c r="NYW42" s="201"/>
      <c r="NYX42" s="202"/>
      <c r="NYY42" s="203"/>
      <c r="NYZ42" s="203"/>
      <c r="NZA42" s="203"/>
      <c r="NZB42" s="691"/>
      <c r="NZC42" s="691"/>
      <c r="NZD42" s="200"/>
      <c r="NZE42" s="691"/>
      <c r="NZF42" s="691"/>
      <c r="NZG42" s="691"/>
      <c r="NZH42" s="201"/>
      <c r="NZI42" s="202"/>
      <c r="NZJ42" s="203"/>
      <c r="NZK42" s="203"/>
      <c r="NZL42" s="203"/>
      <c r="NZM42" s="691"/>
      <c r="NZN42" s="691"/>
      <c r="NZO42" s="200"/>
      <c r="NZP42" s="691"/>
      <c r="NZQ42" s="691"/>
      <c r="NZR42" s="691"/>
      <c r="NZS42" s="201"/>
      <c r="NZT42" s="202"/>
      <c r="NZU42" s="203"/>
      <c r="NZV42" s="203"/>
      <c r="NZW42" s="203"/>
      <c r="NZX42" s="691"/>
      <c r="NZY42" s="691"/>
      <c r="NZZ42" s="200"/>
      <c r="OAA42" s="691"/>
      <c r="OAB42" s="691"/>
      <c r="OAC42" s="691"/>
      <c r="OAD42" s="201"/>
      <c r="OAE42" s="202"/>
      <c r="OAF42" s="203"/>
      <c r="OAG42" s="203"/>
      <c r="OAH42" s="203"/>
      <c r="OAI42" s="691"/>
      <c r="OAJ42" s="691"/>
      <c r="OAK42" s="200"/>
      <c r="OAL42" s="691"/>
      <c r="OAM42" s="691"/>
      <c r="OAN42" s="691"/>
      <c r="OAO42" s="201"/>
      <c r="OAP42" s="202"/>
      <c r="OAQ42" s="203"/>
      <c r="OAR42" s="203"/>
      <c r="OAS42" s="203"/>
      <c r="OAT42" s="691"/>
      <c r="OAU42" s="691"/>
      <c r="OAV42" s="200"/>
      <c r="OAW42" s="691"/>
      <c r="OAX42" s="691"/>
      <c r="OAY42" s="691"/>
      <c r="OAZ42" s="201"/>
      <c r="OBA42" s="202"/>
      <c r="OBB42" s="203"/>
      <c r="OBC42" s="203"/>
      <c r="OBD42" s="203"/>
      <c r="OBE42" s="691"/>
      <c r="OBF42" s="691"/>
      <c r="OBG42" s="200"/>
      <c r="OBH42" s="691"/>
      <c r="OBI42" s="691"/>
      <c r="OBJ42" s="691"/>
      <c r="OBK42" s="201"/>
      <c r="OBL42" s="202"/>
      <c r="OBM42" s="203"/>
      <c r="OBN42" s="203"/>
      <c r="OBO42" s="203"/>
      <c r="OBP42" s="691"/>
      <c r="OBQ42" s="691"/>
      <c r="OBR42" s="200"/>
      <c r="OBS42" s="691"/>
      <c r="OBT42" s="691"/>
      <c r="OBU42" s="691"/>
      <c r="OBV42" s="201"/>
      <c r="OBW42" s="202"/>
      <c r="OBX42" s="203"/>
      <c r="OBY42" s="203"/>
      <c r="OBZ42" s="203"/>
      <c r="OCA42" s="691"/>
      <c r="OCB42" s="691"/>
      <c r="OCC42" s="200"/>
      <c r="OCD42" s="691"/>
      <c r="OCE42" s="691"/>
      <c r="OCF42" s="691"/>
      <c r="OCG42" s="201"/>
      <c r="OCH42" s="202"/>
      <c r="OCI42" s="203"/>
      <c r="OCJ42" s="203"/>
      <c r="OCK42" s="203"/>
      <c r="OCL42" s="691"/>
      <c r="OCM42" s="691"/>
      <c r="OCN42" s="200"/>
      <c r="OCO42" s="691"/>
      <c r="OCP42" s="691"/>
      <c r="OCQ42" s="691"/>
      <c r="OCR42" s="201"/>
      <c r="OCS42" s="202"/>
      <c r="OCT42" s="203"/>
      <c r="OCU42" s="203"/>
      <c r="OCV42" s="203"/>
      <c r="OCW42" s="691"/>
      <c r="OCX42" s="691"/>
      <c r="OCY42" s="200"/>
      <c r="OCZ42" s="691"/>
      <c r="ODA42" s="691"/>
      <c r="ODB42" s="691"/>
      <c r="ODC42" s="201"/>
      <c r="ODD42" s="202"/>
      <c r="ODE42" s="203"/>
      <c r="ODF42" s="203"/>
      <c r="ODG42" s="203"/>
      <c r="ODH42" s="691"/>
      <c r="ODI42" s="691"/>
      <c r="ODJ42" s="200"/>
      <c r="ODK42" s="691"/>
      <c r="ODL42" s="691"/>
      <c r="ODM42" s="691"/>
      <c r="ODN42" s="201"/>
      <c r="ODO42" s="202"/>
      <c r="ODP42" s="203"/>
      <c r="ODQ42" s="203"/>
      <c r="ODR42" s="203"/>
      <c r="ODS42" s="691"/>
      <c r="ODT42" s="691"/>
      <c r="ODU42" s="200"/>
      <c r="ODV42" s="691"/>
      <c r="ODW42" s="691"/>
      <c r="ODX42" s="691"/>
      <c r="ODY42" s="201"/>
      <c r="ODZ42" s="202"/>
      <c r="OEA42" s="203"/>
      <c r="OEB42" s="203"/>
      <c r="OEC42" s="203"/>
      <c r="OED42" s="691"/>
      <c r="OEE42" s="691"/>
      <c r="OEF42" s="200"/>
      <c r="OEG42" s="691"/>
      <c r="OEH42" s="691"/>
      <c r="OEI42" s="691"/>
      <c r="OEJ42" s="201"/>
      <c r="OEK42" s="202"/>
      <c r="OEL42" s="203"/>
      <c r="OEM42" s="203"/>
      <c r="OEN42" s="203"/>
      <c r="OEO42" s="691"/>
      <c r="OEP42" s="691"/>
      <c r="OEQ42" s="200"/>
      <c r="OER42" s="691"/>
      <c r="OES42" s="691"/>
      <c r="OET42" s="691"/>
      <c r="OEU42" s="201"/>
      <c r="OEV42" s="202"/>
      <c r="OEW42" s="203"/>
      <c r="OEX42" s="203"/>
      <c r="OEY42" s="203"/>
      <c r="OEZ42" s="691"/>
      <c r="OFA42" s="691"/>
      <c r="OFB42" s="200"/>
      <c r="OFC42" s="691"/>
      <c r="OFD42" s="691"/>
      <c r="OFE42" s="691"/>
      <c r="OFF42" s="201"/>
      <c r="OFG42" s="202"/>
      <c r="OFH42" s="203"/>
      <c r="OFI42" s="203"/>
      <c r="OFJ42" s="203"/>
      <c r="OFK42" s="691"/>
      <c r="OFL42" s="691"/>
      <c r="OFM42" s="200"/>
      <c r="OFN42" s="691"/>
      <c r="OFO42" s="691"/>
      <c r="OFP42" s="691"/>
      <c r="OFQ42" s="201"/>
      <c r="OFR42" s="202"/>
      <c r="OFS42" s="203"/>
      <c r="OFT42" s="203"/>
      <c r="OFU42" s="203"/>
      <c r="OFV42" s="691"/>
      <c r="OFW42" s="691"/>
      <c r="OFX42" s="200"/>
      <c r="OFY42" s="691"/>
      <c r="OFZ42" s="691"/>
      <c r="OGA42" s="691"/>
      <c r="OGB42" s="201"/>
      <c r="OGC42" s="202"/>
      <c r="OGD42" s="203"/>
      <c r="OGE42" s="203"/>
      <c r="OGF42" s="203"/>
      <c r="OGG42" s="691"/>
      <c r="OGH42" s="691"/>
      <c r="OGI42" s="200"/>
      <c r="OGJ42" s="691"/>
      <c r="OGK42" s="691"/>
      <c r="OGL42" s="691"/>
      <c r="OGM42" s="201"/>
      <c r="OGN42" s="202"/>
      <c r="OGO42" s="203"/>
      <c r="OGP42" s="203"/>
      <c r="OGQ42" s="203"/>
      <c r="OGR42" s="691"/>
      <c r="OGS42" s="691"/>
      <c r="OGT42" s="200"/>
      <c r="OGU42" s="691"/>
      <c r="OGV42" s="691"/>
      <c r="OGW42" s="691"/>
      <c r="OGX42" s="201"/>
      <c r="OGY42" s="202"/>
      <c r="OGZ42" s="203"/>
      <c r="OHA42" s="203"/>
      <c r="OHB42" s="203"/>
      <c r="OHC42" s="691"/>
      <c r="OHD42" s="691"/>
      <c r="OHE42" s="200"/>
      <c r="OHF42" s="691"/>
      <c r="OHG42" s="691"/>
      <c r="OHH42" s="691"/>
      <c r="OHI42" s="201"/>
      <c r="OHJ42" s="202"/>
      <c r="OHK42" s="203"/>
      <c r="OHL42" s="203"/>
      <c r="OHM42" s="203"/>
      <c r="OHN42" s="691"/>
      <c r="OHO42" s="691"/>
      <c r="OHP42" s="200"/>
      <c r="OHQ42" s="691"/>
      <c r="OHR42" s="691"/>
      <c r="OHS42" s="691"/>
      <c r="OHT42" s="201"/>
      <c r="OHU42" s="202"/>
      <c r="OHV42" s="203"/>
      <c r="OHW42" s="203"/>
      <c r="OHX42" s="203"/>
      <c r="OHY42" s="691"/>
      <c r="OHZ42" s="691"/>
      <c r="OIA42" s="200"/>
      <c r="OIB42" s="691"/>
      <c r="OIC42" s="691"/>
      <c r="OID42" s="691"/>
      <c r="OIE42" s="201"/>
      <c r="OIF42" s="202"/>
      <c r="OIG42" s="203"/>
      <c r="OIH42" s="203"/>
      <c r="OII42" s="203"/>
      <c r="OIJ42" s="691"/>
      <c r="OIK42" s="691"/>
      <c r="OIL42" s="200"/>
      <c r="OIM42" s="691"/>
      <c r="OIN42" s="691"/>
      <c r="OIO42" s="691"/>
      <c r="OIP42" s="201"/>
      <c r="OIQ42" s="202"/>
      <c r="OIR42" s="203"/>
      <c r="OIS42" s="203"/>
      <c r="OIT42" s="203"/>
      <c r="OIU42" s="691"/>
      <c r="OIV42" s="691"/>
      <c r="OIW42" s="200"/>
      <c r="OIX42" s="691"/>
      <c r="OIY42" s="691"/>
      <c r="OIZ42" s="691"/>
      <c r="OJA42" s="201"/>
      <c r="OJB42" s="202"/>
      <c r="OJC42" s="203"/>
      <c r="OJD42" s="203"/>
      <c r="OJE42" s="203"/>
      <c r="OJF42" s="691"/>
      <c r="OJG42" s="691"/>
      <c r="OJH42" s="200"/>
      <c r="OJI42" s="691"/>
      <c r="OJJ42" s="691"/>
      <c r="OJK42" s="691"/>
      <c r="OJL42" s="201"/>
      <c r="OJM42" s="202"/>
      <c r="OJN42" s="203"/>
      <c r="OJO42" s="203"/>
      <c r="OJP42" s="203"/>
      <c r="OJQ42" s="691"/>
      <c r="OJR42" s="691"/>
      <c r="OJS42" s="200"/>
      <c r="OJT42" s="691"/>
      <c r="OJU42" s="691"/>
      <c r="OJV42" s="691"/>
      <c r="OJW42" s="201"/>
      <c r="OJX42" s="202"/>
      <c r="OJY42" s="203"/>
      <c r="OJZ42" s="203"/>
      <c r="OKA42" s="203"/>
      <c r="OKB42" s="691"/>
      <c r="OKC42" s="691"/>
      <c r="OKD42" s="200"/>
      <c r="OKE42" s="691"/>
      <c r="OKF42" s="691"/>
      <c r="OKG42" s="691"/>
      <c r="OKH42" s="201"/>
      <c r="OKI42" s="202"/>
      <c r="OKJ42" s="203"/>
      <c r="OKK42" s="203"/>
      <c r="OKL42" s="203"/>
      <c r="OKM42" s="691"/>
      <c r="OKN42" s="691"/>
      <c r="OKO42" s="200"/>
      <c r="OKP42" s="691"/>
      <c r="OKQ42" s="691"/>
      <c r="OKR42" s="691"/>
      <c r="OKS42" s="201"/>
      <c r="OKT42" s="202"/>
      <c r="OKU42" s="203"/>
      <c r="OKV42" s="203"/>
      <c r="OKW42" s="203"/>
      <c r="OKX42" s="691"/>
      <c r="OKY42" s="691"/>
      <c r="OKZ42" s="200"/>
      <c r="OLA42" s="691"/>
      <c r="OLB42" s="691"/>
      <c r="OLC42" s="691"/>
      <c r="OLD42" s="201"/>
      <c r="OLE42" s="202"/>
      <c r="OLF42" s="203"/>
      <c r="OLG42" s="203"/>
      <c r="OLH42" s="203"/>
      <c r="OLI42" s="691"/>
      <c r="OLJ42" s="691"/>
      <c r="OLK42" s="200"/>
      <c r="OLL42" s="691"/>
      <c r="OLM42" s="691"/>
      <c r="OLN42" s="691"/>
      <c r="OLO42" s="201"/>
      <c r="OLP42" s="202"/>
      <c r="OLQ42" s="203"/>
      <c r="OLR42" s="203"/>
      <c r="OLS42" s="203"/>
      <c r="OLT42" s="691"/>
      <c r="OLU42" s="691"/>
      <c r="OLV42" s="200"/>
      <c r="OLW42" s="691"/>
      <c r="OLX42" s="691"/>
      <c r="OLY42" s="691"/>
      <c r="OLZ42" s="201"/>
      <c r="OMA42" s="202"/>
      <c r="OMB42" s="203"/>
      <c r="OMC42" s="203"/>
      <c r="OMD42" s="203"/>
      <c r="OME42" s="691"/>
      <c r="OMF42" s="691"/>
      <c r="OMG42" s="200"/>
      <c r="OMH42" s="691"/>
      <c r="OMI42" s="691"/>
      <c r="OMJ42" s="691"/>
      <c r="OMK42" s="201"/>
      <c r="OML42" s="202"/>
      <c r="OMM42" s="203"/>
      <c r="OMN42" s="203"/>
      <c r="OMO42" s="203"/>
      <c r="OMP42" s="691"/>
      <c r="OMQ42" s="691"/>
      <c r="OMR42" s="200"/>
      <c r="OMS42" s="691"/>
      <c r="OMT42" s="691"/>
      <c r="OMU42" s="691"/>
      <c r="OMV42" s="201"/>
      <c r="OMW42" s="202"/>
      <c r="OMX42" s="203"/>
      <c r="OMY42" s="203"/>
      <c r="OMZ42" s="203"/>
      <c r="ONA42" s="691"/>
      <c r="ONB42" s="691"/>
      <c r="ONC42" s="200"/>
      <c r="OND42" s="691"/>
      <c r="ONE42" s="691"/>
      <c r="ONF42" s="691"/>
      <c r="ONG42" s="201"/>
      <c r="ONH42" s="202"/>
      <c r="ONI42" s="203"/>
      <c r="ONJ42" s="203"/>
      <c r="ONK42" s="203"/>
      <c r="ONL42" s="691"/>
      <c r="ONM42" s="691"/>
      <c r="ONN42" s="200"/>
      <c r="ONO42" s="691"/>
      <c r="ONP42" s="691"/>
      <c r="ONQ42" s="691"/>
      <c r="ONR42" s="201"/>
      <c r="ONS42" s="202"/>
      <c r="ONT42" s="203"/>
      <c r="ONU42" s="203"/>
      <c r="ONV42" s="203"/>
      <c r="ONW42" s="691"/>
      <c r="ONX42" s="691"/>
      <c r="ONY42" s="200"/>
      <c r="ONZ42" s="691"/>
      <c r="OOA42" s="691"/>
      <c r="OOB42" s="691"/>
      <c r="OOC42" s="201"/>
      <c r="OOD42" s="202"/>
      <c r="OOE42" s="203"/>
      <c r="OOF42" s="203"/>
      <c r="OOG42" s="203"/>
      <c r="OOH42" s="691"/>
      <c r="OOI42" s="691"/>
      <c r="OOJ42" s="200"/>
      <c r="OOK42" s="691"/>
      <c r="OOL42" s="691"/>
      <c r="OOM42" s="691"/>
      <c r="OON42" s="201"/>
      <c r="OOO42" s="202"/>
      <c r="OOP42" s="203"/>
      <c r="OOQ42" s="203"/>
      <c r="OOR42" s="203"/>
      <c r="OOS42" s="691"/>
      <c r="OOT42" s="691"/>
      <c r="OOU42" s="200"/>
      <c r="OOV42" s="691"/>
      <c r="OOW42" s="691"/>
      <c r="OOX42" s="691"/>
      <c r="OOY42" s="201"/>
      <c r="OOZ42" s="202"/>
      <c r="OPA42" s="203"/>
      <c r="OPB42" s="203"/>
      <c r="OPC42" s="203"/>
      <c r="OPD42" s="691"/>
      <c r="OPE42" s="691"/>
      <c r="OPF42" s="200"/>
      <c r="OPG42" s="691"/>
      <c r="OPH42" s="691"/>
      <c r="OPI42" s="691"/>
      <c r="OPJ42" s="201"/>
      <c r="OPK42" s="202"/>
      <c r="OPL42" s="203"/>
      <c r="OPM42" s="203"/>
      <c r="OPN42" s="203"/>
      <c r="OPO42" s="691"/>
      <c r="OPP42" s="691"/>
      <c r="OPQ42" s="200"/>
      <c r="OPR42" s="691"/>
      <c r="OPS42" s="691"/>
      <c r="OPT42" s="691"/>
      <c r="OPU42" s="201"/>
      <c r="OPV42" s="202"/>
      <c r="OPW42" s="203"/>
      <c r="OPX42" s="203"/>
      <c r="OPY42" s="203"/>
      <c r="OPZ42" s="691"/>
      <c r="OQA42" s="691"/>
      <c r="OQB42" s="200"/>
      <c r="OQC42" s="691"/>
      <c r="OQD42" s="691"/>
      <c r="OQE42" s="691"/>
      <c r="OQF42" s="201"/>
      <c r="OQG42" s="202"/>
      <c r="OQH42" s="203"/>
      <c r="OQI42" s="203"/>
      <c r="OQJ42" s="203"/>
      <c r="OQK42" s="691"/>
      <c r="OQL42" s="691"/>
      <c r="OQM42" s="200"/>
      <c r="OQN42" s="691"/>
      <c r="OQO42" s="691"/>
      <c r="OQP42" s="691"/>
      <c r="OQQ42" s="201"/>
      <c r="OQR42" s="202"/>
      <c r="OQS42" s="203"/>
      <c r="OQT42" s="203"/>
      <c r="OQU42" s="203"/>
      <c r="OQV42" s="691"/>
      <c r="OQW42" s="691"/>
      <c r="OQX42" s="200"/>
      <c r="OQY42" s="691"/>
      <c r="OQZ42" s="691"/>
      <c r="ORA42" s="691"/>
      <c r="ORB42" s="201"/>
      <c r="ORC42" s="202"/>
      <c r="ORD42" s="203"/>
      <c r="ORE42" s="203"/>
      <c r="ORF42" s="203"/>
      <c r="ORG42" s="691"/>
      <c r="ORH42" s="691"/>
      <c r="ORI42" s="200"/>
      <c r="ORJ42" s="691"/>
      <c r="ORK42" s="691"/>
      <c r="ORL42" s="691"/>
      <c r="ORM42" s="201"/>
      <c r="ORN42" s="202"/>
      <c r="ORO42" s="203"/>
      <c r="ORP42" s="203"/>
      <c r="ORQ42" s="203"/>
      <c r="ORR42" s="691"/>
      <c r="ORS42" s="691"/>
      <c r="ORT42" s="200"/>
      <c r="ORU42" s="691"/>
      <c r="ORV42" s="691"/>
      <c r="ORW42" s="691"/>
      <c r="ORX42" s="201"/>
      <c r="ORY42" s="202"/>
      <c r="ORZ42" s="203"/>
      <c r="OSA42" s="203"/>
      <c r="OSB42" s="203"/>
      <c r="OSC42" s="691"/>
      <c r="OSD42" s="691"/>
      <c r="OSE42" s="200"/>
      <c r="OSF42" s="691"/>
      <c r="OSG42" s="691"/>
      <c r="OSH42" s="691"/>
      <c r="OSI42" s="201"/>
      <c r="OSJ42" s="202"/>
      <c r="OSK42" s="203"/>
      <c r="OSL42" s="203"/>
      <c r="OSM42" s="203"/>
      <c r="OSN42" s="691"/>
      <c r="OSO42" s="691"/>
      <c r="OSP42" s="200"/>
      <c r="OSQ42" s="691"/>
      <c r="OSR42" s="691"/>
      <c r="OSS42" s="691"/>
      <c r="OST42" s="201"/>
      <c r="OSU42" s="202"/>
      <c r="OSV42" s="203"/>
      <c r="OSW42" s="203"/>
      <c r="OSX42" s="203"/>
      <c r="OSY42" s="691"/>
      <c r="OSZ42" s="691"/>
      <c r="OTA42" s="200"/>
      <c r="OTB42" s="691"/>
      <c r="OTC42" s="691"/>
      <c r="OTD42" s="691"/>
      <c r="OTE42" s="201"/>
      <c r="OTF42" s="202"/>
      <c r="OTG42" s="203"/>
      <c r="OTH42" s="203"/>
      <c r="OTI42" s="203"/>
      <c r="OTJ42" s="691"/>
      <c r="OTK42" s="691"/>
      <c r="OTL42" s="200"/>
      <c r="OTM42" s="691"/>
      <c r="OTN42" s="691"/>
      <c r="OTO42" s="691"/>
      <c r="OTP42" s="201"/>
      <c r="OTQ42" s="202"/>
      <c r="OTR42" s="203"/>
      <c r="OTS42" s="203"/>
      <c r="OTT42" s="203"/>
      <c r="OTU42" s="691"/>
      <c r="OTV42" s="691"/>
      <c r="OTW42" s="200"/>
      <c r="OTX42" s="691"/>
      <c r="OTY42" s="691"/>
      <c r="OTZ42" s="691"/>
      <c r="OUA42" s="201"/>
      <c r="OUB42" s="202"/>
      <c r="OUC42" s="203"/>
      <c r="OUD42" s="203"/>
      <c r="OUE42" s="203"/>
      <c r="OUF42" s="691"/>
      <c r="OUG42" s="691"/>
      <c r="OUH42" s="200"/>
      <c r="OUI42" s="691"/>
      <c r="OUJ42" s="691"/>
      <c r="OUK42" s="691"/>
      <c r="OUL42" s="201"/>
      <c r="OUM42" s="202"/>
      <c r="OUN42" s="203"/>
      <c r="OUO42" s="203"/>
      <c r="OUP42" s="203"/>
      <c r="OUQ42" s="691"/>
      <c r="OUR42" s="691"/>
      <c r="OUS42" s="200"/>
      <c r="OUT42" s="691"/>
      <c r="OUU42" s="691"/>
      <c r="OUV42" s="691"/>
      <c r="OUW42" s="201"/>
      <c r="OUX42" s="202"/>
      <c r="OUY42" s="203"/>
      <c r="OUZ42" s="203"/>
      <c r="OVA42" s="203"/>
      <c r="OVB42" s="691"/>
      <c r="OVC42" s="691"/>
      <c r="OVD42" s="200"/>
      <c r="OVE42" s="691"/>
      <c r="OVF42" s="691"/>
      <c r="OVG42" s="691"/>
      <c r="OVH42" s="201"/>
      <c r="OVI42" s="202"/>
      <c r="OVJ42" s="203"/>
      <c r="OVK42" s="203"/>
      <c r="OVL42" s="203"/>
      <c r="OVM42" s="691"/>
      <c r="OVN42" s="691"/>
      <c r="OVO42" s="200"/>
      <c r="OVP42" s="691"/>
      <c r="OVQ42" s="691"/>
      <c r="OVR42" s="691"/>
      <c r="OVS42" s="201"/>
      <c r="OVT42" s="202"/>
      <c r="OVU42" s="203"/>
      <c r="OVV42" s="203"/>
      <c r="OVW42" s="203"/>
      <c r="OVX42" s="691"/>
      <c r="OVY42" s="691"/>
      <c r="OVZ42" s="200"/>
      <c r="OWA42" s="691"/>
      <c r="OWB42" s="691"/>
      <c r="OWC42" s="691"/>
      <c r="OWD42" s="201"/>
      <c r="OWE42" s="202"/>
      <c r="OWF42" s="203"/>
      <c r="OWG42" s="203"/>
      <c r="OWH42" s="203"/>
      <c r="OWI42" s="691"/>
      <c r="OWJ42" s="691"/>
      <c r="OWK42" s="200"/>
      <c r="OWL42" s="691"/>
      <c r="OWM42" s="691"/>
      <c r="OWN42" s="691"/>
      <c r="OWO42" s="201"/>
      <c r="OWP42" s="202"/>
      <c r="OWQ42" s="203"/>
      <c r="OWR42" s="203"/>
      <c r="OWS42" s="203"/>
      <c r="OWT42" s="691"/>
      <c r="OWU42" s="691"/>
      <c r="OWV42" s="200"/>
      <c r="OWW42" s="691"/>
      <c r="OWX42" s="691"/>
      <c r="OWY42" s="691"/>
      <c r="OWZ42" s="201"/>
      <c r="OXA42" s="202"/>
      <c r="OXB42" s="203"/>
      <c r="OXC42" s="203"/>
      <c r="OXD42" s="203"/>
      <c r="OXE42" s="691"/>
      <c r="OXF42" s="691"/>
      <c r="OXG42" s="200"/>
      <c r="OXH42" s="691"/>
      <c r="OXI42" s="691"/>
      <c r="OXJ42" s="691"/>
      <c r="OXK42" s="201"/>
      <c r="OXL42" s="202"/>
      <c r="OXM42" s="203"/>
      <c r="OXN42" s="203"/>
      <c r="OXO42" s="203"/>
      <c r="OXP42" s="691"/>
      <c r="OXQ42" s="691"/>
      <c r="OXR42" s="200"/>
      <c r="OXS42" s="691"/>
      <c r="OXT42" s="691"/>
      <c r="OXU42" s="691"/>
      <c r="OXV42" s="201"/>
      <c r="OXW42" s="202"/>
      <c r="OXX42" s="203"/>
      <c r="OXY42" s="203"/>
      <c r="OXZ42" s="203"/>
      <c r="OYA42" s="691"/>
      <c r="OYB42" s="691"/>
      <c r="OYC42" s="200"/>
      <c r="OYD42" s="691"/>
      <c r="OYE42" s="691"/>
      <c r="OYF42" s="691"/>
      <c r="OYG42" s="201"/>
      <c r="OYH42" s="202"/>
      <c r="OYI42" s="203"/>
      <c r="OYJ42" s="203"/>
      <c r="OYK42" s="203"/>
      <c r="OYL42" s="691"/>
      <c r="OYM42" s="691"/>
      <c r="OYN42" s="200"/>
      <c r="OYO42" s="691"/>
      <c r="OYP42" s="691"/>
      <c r="OYQ42" s="691"/>
      <c r="OYR42" s="201"/>
      <c r="OYS42" s="202"/>
      <c r="OYT42" s="203"/>
      <c r="OYU42" s="203"/>
      <c r="OYV42" s="203"/>
      <c r="OYW42" s="691"/>
      <c r="OYX42" s="691"/>
      <c r="OYY42" s="200"/>
      <c r="OYZ42" s="691"/>
      <c r="OZA42" s="691"/>
      <c r="OZB42" s="691"/>
      <c r="OZC42" s="201"/>
      <c r="OZD42" s="202"/>
      <c r="OZE42" s="203"/>
      <c r="OZF42" s="203"/>
      <c r="OZG42" s="203"/>
      <c r="OZH42" s="691"/>
      <c r="OZI42" s="691"/>
      <c r="OZJ42" s="200"/>
      <c r="OZK42" s="691"/>
      <c r="OZL42" s="691"/>
      <c r="OZM42" s="691"/>
      <c r="OZN42" s="201"/>
      <c r="OZO42" s="202"/>
      <c r="OZP42" s="203"/>
      <c r="OZQ42" s="203"/>
      <c r="OZR42" s="203"/>
      <c r="OZS42" s="691"/>
      <c r="OZT42" s="691"/>
      <c r="OZU42" s="200"/>
      <c r="OZV42" s="691"/>
      <c r="OZW42" s="691"/>
      <c r="OZX42" s="691"/>
      <c r="OZY42" s="201"/>
      <c r="OZZ42" s="202"/>
      <c r="PAA42" s="203"/>
      <c r="PAB42" s="203"/>
      <c r="PAC42" s="203"/>
      <c r="PAD42" s="691"/>
      <c r="PAE42" s="691"/>
      <c r="PAF42" s="200"/>
      <c r="PAG42" s="691"/>
      <c r="PAH42" s="691"/>
      <c r="PAI42" s="691"/>
      <c r="PAJ42" s="201"/>
      <c r="PAK42" s="202"/>
      <c r="PAL42" s="203"/>
      <c r="PAM42" s="203"/>
      <c r="PAN42" s="203"/>
      <c r="PAO42" s="691"/>
      <c r="PAP42" s="691"/>
      <c r="PAQ42" s="200"/>
      <c r="PAR42" s="691"/>
      <c r="PAS42" s="691"/>
      <c r="PAT42" s="691"/>
      <c r="PAU42" s="201"/>
      <c r="PAV42" s="202"/>
      <c r="PAW42" s="203"/>
      <c r="PAX42" s="203"/>
      <c r="PAY42" s="203"/>
      <c r="PAZ42" s="691"/>
      <c r="PBA42" s="691"/>
      <c r="PBB42" s="200"/>
      <c r="PBC42" s="691"/>
      <c r="PBD42" s="691"/>
      <c r="PBE42" s="691"/>
      <c r="PBF42" s="201"/>
      <c r="PBG42" s="202"/>
      <c r="PBH42" s="203"/>
      <c r="PBI42" s="203"/>
      <c r="PBJ42" s="203"/>
      <c r="PBK42" s="691"/>
      <c r="PBL42" s="691"/>
      <c r="PBM42" s="200"/>
      <c r="PBN42" s="691"/>
      <c r="PBO42" s="691"/>
      <c r="PBP42" s="691"/>
      <c r="PBQ42" s="201"/>
      <c r="PBR42" s="202"/>
      <c r="PBS42" s="203"/>
      <c r="PBT42" s="203"/>
      <c r="PBU42" s="203"/>
      <c r="PBV42" s="691"/>
      <c r="PBW42" s="691"/>
      <c r="PBX42" s="200"/>
      <c r="PBY42" s="691"/>
      <c r="PBZ42" s="691"/>
      <c r="PCA42" s="691"/>
      <c r="PCB42" s="201"/>
      <c r="PCC42" s="202"/>
      <c r="PCD42" s="203"/>
      <c r="PCE42" s="203"/>
      <c r="PCF42" s="203"/>
      <c r="PCG42" s="691"/>
      <c r="PCH42" s="691"/>
      <c r="PCI42" s="200"/>
      <c r="PCJ42" s="691"/>
      <c r="PCK42" s="691"/>
      <c r="PCL42" s="691"/>
      <c r="PCM42" s="201"/>
      <c r="PCN42" s="202"/>
      <c r="PCO42" s="203"/>
      <c r="PCP42" s="203"/>
      <c r="PCQ42" s="203"/>
      <c r="PCR42" s="691"/>
      <c r="PCS42" s="691"/>
      <c r="PCT42" s="200"/>
      <c r="PCU42" s="691"/>
      <c r="PCV42" s="691"/>
      <c r="PCW42" s="691"/>
      <c r="PCX42" s="201"/>
      <c r="PCY42" s="202"/>
      <c r="PCZ42" s="203"/>
      <c r="PDA42" s="203"/>
      <c r="PDB42" s="203"/>
      <c r="PDC42" s="691"/>
      <c r="PDD42" s="691"/>
      <c r="PDE42" s="200"/>
      <c r="PDF42" s="691"/>
      <c r="PDG42" s="691"/>
      <c r="PDH42" s="691"/>
      <c r="PDI42" s="201"/>
      <c r="PDJ42" s="202"/>
      <c r="PDK42" s="203"/>
      <c r="PDL42" s="203"/>
      <c r="PDM42" s="203"/>
      <c r="PDN42" s="691"/>
      <c r="PDO42" s="691"/>
      <c r="PDP42" s="200"/>
      <c r="PDQ42" s="691"/>
      <c r="PDR42" s="691"/>
      <c r="PDS42" s="691"/>
      <c r="PDT42" s="201"/>
      <c r="PDU42" s="202"/>
      <c r="PDV42" s="203"/>
      <c r="PDW42" s="203"/>
      <c r="PDX42" s="203"/>
      <c r="PDY42" s="691"/>
      <c r="PDZ42" s="691"/>
      <c r="PEA42" s="200"/>
      <c r="PEB42" s="691"/>
      <c r="PEC42" s="691"/>
      <c r="PED42" s="691"/>
      <c r="PEE42" s="201"/>
      <c r="PEF42" s="202"/>
      <c r="PEG42" s="203"/>
      <c r="PEH42" s="203"/>
      <c r="PEI42" s="203"/>
      <c r="PEJ42" s="691"/>
      <c r="PEK42" s="691"/>
      <c r="PEL42" s="200"/>
      <c r="PEM42" s="691"/>
      <c r="PEN42" s="691"/>
      <c r="PEO42" s="691"/>
      <c r="PEP42" s="201"/>
      <c r="PEQ42" s="202"/>
      <c r="PER42" s="203"/>
      <c r="PES42" s="203"/>
      <c r="PET42" s="203"/>
      <c r="PEU42" s="691"/>
      <c r="PEV42" s="691"/>
      <c r="PEW42" s="200"/>
      <c r="PEX42" s="691"/>
      <c r="PEY42" s="691"/>
      <c r="PEZ42" s="691"/>
      <c r="PFA42" s="201"/>
      <c r="PFB42" s="202"/>
      <c r="PFC42" s="203"/>
      <c r="PFD42" s="203"/>
      <c r="PFE42" s="203"/>
      <c r="PFF42" s="691"/>
      <c r="PFG42" s="691"/>
      <c r="PFH42" s="200"/>
      <c r="PFI42" s="691"/>
      <c r="PFJ42" s="691"/>
      <c r="PFK42" s="691"/>
      <c r="PFL42" s="201"/>
      <c r="PFM42" s="202"/>
      <c r="PFN42" s="203"/>
      <c r="PFO42" s="203"/>
      <c r="PFP42" s="203"/>
      <c r="PFQ42" s="691"/>
      <c r="PFR42" s="691"/>
      <c r="PFS42" s="200"/>
      <c r="PFT42" s="691"/>
      <c r="PFU42" s="691"/>
      <c r="PFV42" s="691"/>
      <c r="PFW42" s="201"/>
      <c r="PFX42" s="202"/>
      <c r="PFY42" s="203"/>
      <c r="PFZ42" s="203"/>
      <c r="PGA42" s="203"/>
      <c r="PGB42" s="691"/>
      <c r="PGC42" s="691"/>
      <c r="PGD42" s="200"/>
      <c r="PGE42" s="691"/>
      <c r="PGF42" s="691"/>
      <c r="PGG42" s="691"/>
      <c r="PGH42" s="201"/>
      <c r="PGI42" s="202"/>
      <c r="PGJ42" s="203"/>
      <c r="PGK42" s="203"/>
      <c r="PGL42" s="203"/>
      <c r="PGM42" s="691"/>
      <c r="PGN42" s="691"/>
      <c r="PGO42" s="200"/>
      <c r="PGP42" s="691"/>
      <c r="PGQ42" s="691"/>
      <c r="PGR42" s="691"/>
      <c r="PGS42" s="201"/>
      <c r="PGT42" s="202"/>
      <c r="PGU42" s="203"/>
      <c r="PGV42" s="203"/>
      <c r="PGW42" s="203"/>
      <c r="PGX42" s="691"/>
      <c r="PGY42" s="691"/>
      <c r="PGZ42" s="200"/>
      <c r="PHA42" s="691"/>
      <c r="PHB42" s="691"/>
      <c r="PHC42" s="691"/>
      <c r="PHD42" s="201"/>
      <c r="PHE42" s="202"/>
      <c r="PHF42" s="203"/>
      <c r="PHG42" s="203"/>
      <c r="PHH42" s="203"/>
      <c r="PHI42" s="691"/>
      <c r="PHJ42" s="691"/>
      <c r="PHK42" s="200"/>
      <c r="PHL42" s="691"/>
      <c r="PHM42" s="691"/>
      <c r="PHN42" s="691"/>
      <c r="PHO42" s="201"/>
      <c r="PHP42" s="202"/>
      <c r="PHQ42" s="203"/>
      <c r="PHR42" s="203"/>
      <c r="PHS42" s="203"/>
      <c r="PHT42" s="691"/>
      <c r="PHU42" s="691"/>
      <c r="PHV42" s="200"/>
      <c r="PHW42" s="691"/>
      <c r="PHX42" s="691"/>
      <c r="PHY42" s="691"/>
      <c r="PHZ42" s="201"/>
      <c r="PIA42" s="202"/>
      <c r="PIB42" s="203"/>
      <c r="PIC42" s="203"/>
      <c r="PID42" s="203"/>
      <c r="PIE42" s="691"/>
      <c r="PIF42" s="691"/>
      <c r="PIG42" s="200"/>
      <c r="PIH42" s="691"/>
      <c r="PII42" s="691"/>
      <c r="PIJ42" s="691"/>
      <c r="PIK42" s="201"/>
      <c r="PIL42" s="202"/>
      <c r="PIM42" s="203"/>
      <c r="PIN42" s="203"/>
      <c r="PIO42" s="203"/>
      <c r="PIP42" s="691"/>
      <c r="PIQ42" s="691"/>
      <c r="PIR42" s="200"/>
      <c r="PIS42" s="691"/>
      <c r="PIT42" s="691"/>
      <c r="PIU42" s="691"/>
      <c r="PIV42" s="201"/>
      <c r="PIW42" s="202"/>
      <c r="PIX42" s="203"/>
      <c r="PIY42" s="203"/>
      <c r="PIZ42" s="203"/>
      <c r="PJA42" s="691"/>
      <c r="PJB42" s="691"/>
      <c r="PJC42" s="200"/>
      <c r="PJD42" s="691"/>
      <c r="PJE42" s="691"/>
      <c r="PJF42" s="691"/>
      <c r="PJG42" s="201"/>
      <c r="PJH42" s="202"/>
      <c r="PJI42" s="203"/>
      <c r="PJJ42" s="203"/>
      <c r="PJK42" s="203"/>
      <c r="PJL42" s="691"/>
      <c r="PJM42" s="691"/>
      <c r="PJN42" s="200"/>
      <c r="PJO42" s="691"/>
      <c r="PJP42" s="691"/>
      <c r="PJQ42" s="691"/>
      <c r="PJR42" s="201"/>
      <c r="PJS42" s="202"/>
      <c r="PJT42" s="203"/>
      <c r="PJU42" s="203"/>
      <c r="PJV42" s="203"/>
      <c r="PJW42" s="691"/>
      <c r="PJX42" s="691"/>
      <c r="PJY42" s="200"/>
      <c r="PJZ42" s="691"/>
      <c r="PKA42" s="691"/>
      <c r="PKB42" s="691"/>
      <c r="PKC42" s="201"/>
      <c r="PKD42" s="202"/>
      <c r="PKE42" s="203"/>
      <c r="PKF42" s="203"/>
      <c r="PKG42" s="203"/>
      <c r="PKH42" s="691"/>
      <c r="PKI42" s="691"/>
      <c r="PKJ42" s="200"/>
      <c r="PKK42" s="691"/>
      <c r="PKL42" s="691"/>
      <c r="PKM42" s="691"/>
      <c r="PKN42" s="201"/>
      <c r="PKO42" s="202"/>
      <c r="PKP42" s="203"/>
      <c r="PKQ42" s="203"/>
      <c r="PKR42" s="203"/>
      <c r="PKS42" s="691"/>
      <c r="PKT42" s="691"/>
      <c r="PKU42" s="200"/>
      <c r="PKV42" s="691"/>
      <c r="PKW42" s="691"/>
      <c r="PKX42" s="691"/>
      <c r="PKY42" s="201"/>
      <c r="PKZ42" s="202"/>
      <c r="PLA42" s="203"/>
      <c r="PLB42" s="203"/>
      <c r="PLC42" s="203"/>
      <c r="PLD42" s="691"/>
      <c r="PLE42" s="691"/>
      <c r="PLF42" s="200"/>
      <c r="PLG42" s="691"/>
      <c r="PLH42" s="691"/>
      <c r="PLI42" s="691"/>
      <c r="PLJ42" s="201"/>
      <c r="PLK42" s="202"/>
      <c r="PLL42" s="203"/>
      <c r="PLM42" s="203"/>
      <c r="PLN42" s="203"/>
      <c r="PLO42" s="691"/>
      <c r="PLP42" s="691"/>
      <c r="PLQ42" s="200"/>
      <c r="PLR42" s="691"/>
      <c r="PLS42" s="691"/>
      <c r="PLT42" s="691"/>
      <c r="PLU42" s="201"/>
      <c r="PLV42" s="202"/>
      <c r="PLW42" s="203"/>
      <c r="PLX42" s="203"/>
      <c r="PLY42" s="203"/>
      <c r="PLZ42" s="691"/>
      <c r="PMA42" s="691"/>
      <c r="PMB42" s="200"/>
      <c r="PMC42" s="691"/>
      <c r="PMD42" s="691"/>
      <c r="PME42" s="691"/>
      <c r="PMF42" s="201"/>
      <c r="PMG42" s="202"/>
      <c r="PMH42" s="203"/>
      <c r="PMI42" s="203"/>
      <c r="PMJ42" s="203"/>
      <c r="PMK42" s="691"/>
      <c r="PML42" s="691"/>
      <c r="PMM42" s="200"/>
      <c r="PMN42" s="691"/>
      <c r="PMO42" s="691"/>
      <c r="PMP42" s="691"/>
      <c r="PMQ42" s="201"/>
      <c r="PMR42" s="202"/>
      <c r="PMS42" s="203"/>
      <c r="PMT42" s="203"/>
      <c r="PMU42" s="203"/>
      <c r="PMV42" s="691"/>
      <c r="PMW42" s="691"/>
      <c r="PMX42" s="200"/>
      <c r="PMY42" s="691"/>
      <c r="PMZ42" s="691"/>
      <c r="PNA42" s="691"/>
      <c r="PNB42" s="201"/>
      <c r="PNC42" s="202"/>
      <c r="PND42" s="203"/>
      <c r="PNE42" s="203"/>
      <c r="PNF42" s="203"/>
      <c r="PNG42" s="691"/>
      <c r="PNH42" s="691"/>
      <c r="PNI42" s="200"/>
      <c r="PNJ42" s="691"/>
      <c r="PNK42" s="691"/>
      <c r="PNL42" s="691"/>
      <c r="PNM42" s="201"/>
      <c r="PNN42" s="202"/>
      <c r="PNO42" s="203"/>
      <c r="PNP42" s="203"/>
      <c r="PNQ42" s="203"/>
      <c r="PNR42" s="691"/>
      <c r="PNS42" s="691"/>
      <c r="PNT42" s="200"/>
      <c r="PNU42" s="691"/>
      <c r="PNV42" s="691"/>
      <c r="PNW42" s="691"/>
      <c r="PNX42" s="201"/>
      <c r="PNY42" s="202"/>
      <c r="PNZ42" s="203"/>
      <c r="POA42" s="203"/>
      <c r="POB42" s="203"/>
      <c r="POC42" s="691"/>
      <c r="POD42" s="691"/>
      <c r="POE42" s="200"/>
      <c r="POF42" s="691"/>
      <c r="POG42" s="691"/>
      <c r="POH42" s="691"/>
      <c r="POI42" s="201"/>
      <c r="POJ42" s="202"/>
      <c r="POK42" s="203"/>
      <c r="POL42" s="203"/>
      <c r="POM42" s="203"/>
      <c r="PON42" s="691"/>
      <c r="POO42" s="691"/>
      <c r="POP42" s="200"/>
      <c r="POQ42" s="691"/>
      <c r="POR42" s="691"/>
      <c r="POS42" s="691"/>
      <c r="POT42" s="201"/>
      <c r="POU42" s="202"/>
      <c r="POV42" s="203"/>
      <c r="POW42" s="203"/>
      <c r="POX42" s="203"/>
      <c r="POY42" s="691"/>
      <c r="POZ42" s="691"/>
      <c r="PPA42" s="200"/>
      <c r="PPB42" s="691"/>
      <c r="PPC42" s="691"/>
      <c r="PPD42" s="691"/>
      <c r="PPE42" s="201"/>
      <c r="PPF42" s="202"/>
      <c r="PPG42" s="203"/>
      <c r="PPH42" s="203"/>
      <c r="PPI42" s="203"/>
      <c r="PPJ42" s="691"/>
      <c r="PPK42" s="691"/>
      <c r="PPL42" s="200"/>
      <c r="PPM42" s="691"/>
      <c r="PPN42" s="691"/>
      <c r="PPO42" s="691"/>
      <c r="PPP42" s="201"/>
      <c r="PPQ42" s="202"/>
      <c r="PPR42" s="203"/>
      <c r="PPS42" s="203"/>
      <c r="PPT42" s="203"/>
      <c r="PPU42" s="691"/>
      <c r="PPV42" s="691"/>
      <c r="PPW42" s="200"/>
      <c r="PPX42" s="691"/>
      <c r="PPY42" s="691"/>
      <c r="PPZ42" s="691"/>
      <c r="PQA42" s="201"/>
      <c r="PQB42" s="202"/>
      <c r="PQC42" s="203"/>
      <c r="PQD42" s="203"/>
      <c r="PQE42" s="203"/>
      <c r="PQF42" s="691"/>
      <c r="PQG42" s="691"/>
      <c r="PQH42" s="200"/>
      <c r="PQI42" s="691"/>
      <c r="PQJ42" s="691"/>
      <c r="PQK42" s="691"/>
      <c r="PQL42" s="201"/>
      <c r="PQM42" s="202"/>
      <c r="PQN42" s="203"/>
      <c r="PQO42" s="203"/>
      <c r="PQP42" s="203"/>
      <c r="PQQ42" s="691"/>
      <c r="PQR42" s="691"/>
      <c r="PQS42" s="200"/>
      <c r="PQT42" s="691"/>
      <c r="PQU42" s="691"/>
      <c r="PQV42" s="691"/>
      <c r="PQW42" s="201"/>
      <c r="PQX42" s="202"/>
      <c r="PQY42" s="203"/>
      <c r="PQZ42" s="203"/>
      <c r="PRA42" s="203"/>
      <c r="PRB42" s="691"/>
      <c r="PRC42" s="691"/>
      <c r="PRD42" s="200"/>
      <c r="PRE42" s="691"/>
      <c r="PRF42" s="691"/>
      <c r="PRG42" s="691"/>
      <c r="PRH42" s="201"/>
      <c r="PRI42" s="202"/>
      <c r="PRJ42" s="203"/>
      <c r="PRK42" s="203"/>
      <c r="PRL42" s="203"/>
      <c r="PRM42" s="691"/>
      <c r="PRN42" s="691"/>
      <c r="PRO42" s="200"/>
      <c r="PRP42" s="691"/>
      <c r="PRQ42" s="691"/>
      <c r="PRR42" s="691"/>
      <c r="PRS42" s="201"/>
      <c r="PRT42" s="202"/>
      <c r="PRU42" s="203"/>
      <c r="PRV42" s="203"/>
      <c r="PRW42" s="203"/>
      <c r="PRX42" s="691"/>
      <c r="PRY42" s="691"/>
      <c r="PRZ42" s="200"/>
      <c r="PSA42" s="691"/>
      <c r="PSB42" s="691"/>
      <c r="PSC42" s="691"/>
      <c r="PSD42" s="201"/>
      <c r="PSE42" s="202"/>
      <c r="PSF42" s="203"/>
      <c r="PSG42" s="203"/>
      <c r="PSH42" s="203"/>
      <c r="PSI42" s="691"/>
      <c r="PSJ42" s="691"/>
      <c r="PSK42" s="200"/>
      <c r="PSL42" s="691"/>
      <c r="PSM42" s="691"/>
      <c r="PSN42" s="691"/>
      <c r="PSO42" s="201"/>
      <c r="PSP42" s="202"/>
      <c r="PSQ42" s="203"/>
      <c r="PSR42" s="203"/>
      <c r="PSS42" s="203"/>
      <c r="PST42" s="691"/>
      <c r="PSU42" s="691"/>
      <c r="PSV42" s="200"/>
      <c r="PSW42" s="691"/>
      <c r="PSX42" s="691"/>
      <c r="PSY42" s="691"/>
      <c r="PSZ42" s="201"/>
      <c r="PTA42" s="202"/>
      <c r="PTB42" s="203"/>
      <c r="PTC42" s="203"/>
      <c r="PTD42" s="203"/>
      <c r="PTE42" s="691"/>
      <c r="PTF42" s="691"/>
      <c r="PTG42" s="200"/>
      <c r="PTH42" s="691"/>
      <c r="PTI42" s="691"/>
      <c r="PTJ42" s="691"/>
      <c r="PTK42" s="201"/>
      <c r="PTL42" s="202"/>
      <c r="PTM42" s="203"/>
      <c r="PTN42" s="203"/>
      <c r="PTO42" s="203"/>
      <c r="PTP42" s="691"/>
      <c r="PTQ42" s="691"/>
      <c r="PTR42" s="200"/>
      <c r="PTS42" s="691"/>
      <c r="PTT42" s="691"/>
      <c r="PTU42" s="691"/>
      <c r="PTV42" s="201"/>
      <c r="PTW42" s="202"/>
      <c r="PTX42" s="203"/>
      <c r="PTY42" s="203"/>
      <c r="PTZ42" s="203"/>
      <c r="PUA42" s="691"/>
      <c r="PUB42" s="691"/>
      <c r="PUC42" s="200"/>
      <c r="PUD42" s="691"/>
      <c r="PUE42" s="691"/>
      <c r="PUF42" s="691"/>
      <c r="PUG42" s="201"/>
      <c r="PUH42" s="202"/>
      <c r="PUI42" s="203"/>
      <c r="PUJ42" s="203"/>
      <c r="PUK42" s="203"/>
      <c r="PUL42" s="691"/>
      <c r="PUM42" s="691"/>
      <c r="PUN42" s="200"/>
      <c r="PUO42" s="691"/>
      <c r="PUP42" s="691"/>
      <c r="PUQ42" s="691"/>
      <c r="PUR42" s="201"/>
      <c r="PUS42" s="202"/>
      <c r="PUT42" s="203"/>
      <c r="PUU42" s="203"/>
      <c r="PUV42" s="203"/>
      <c r="PUW42" s="691"/>
      <c r="PUX42" s="691"/>
      <c r="PUY42" s="200"/>
      <c r="PUZ42" s="691"/>
      <c r="PVA42" s="691"/>
      <c r="PVB42" s="691"/>
      <c r="PVC42" s="201"/>
      <c r="PVD42" s="202"/>
      <c r="PVE42" s="203"/>
      <c r="PVF42" s="203"/>
      <c r="PVG42" s="203"/>
      <c r="PVH42" s="691"/>
      <c r="PVI42" s="691"/>
      <c r="PVJ42" s="200"/>
      <c r="PVK42" s="691"/>
      <c r="PVL42" s="691"/>
      <c r="PVM42" s="691"/>
      <c r="PVN42" s="201"/>
      <c r="PVO42" s="202"/>
      <c r="PVP42" s="203"/>
      <c r="PVQ42" s="203"/>
      <c r="PVR42" s="203"/>
      <c r="PVS42" s="691"/>
      <c r="PVT42" s="691"/>
      <c r="PVU42" s="200"/>
      <c r="PVV42" s="691"/>
      <c r="PVW42" s="691"/>
      <c r="PVX42" s="691"/>
      <c r="PVY42" s="201"/>
      <c r="PVZ42" s="202"/>
      <c r="PWA42" s="203"/>
      <c r="PWB42" s="203"/>
      <c r="PWC42" s="203"/>
      <c r="PWD42" s="691"/>
      <c r="PWE42" s="691"/>
      <c r="PWF42" s="200"/>
      <c r="PWG42" s="691"/>
      <c r="PWH42" s="691"/>
      <c r="PWI42" s="691"/>
      <c r="PWJ42" s="201"/>
      <c r="PWK42" s="202"/>
      <c r="PWL42" s="203"/>
      <c r="PWM42" s="203"/>
      <c r="PWN42" s="203"/>
      <c r="PWO42" s="691"/>
      <c r="PWP42" s="691"/>
      <c r="PWQ42" s="200"/>
      <c r="PWR42" s="691"/>
      <c r="PWS42" s="691"/>
      <c r="PWT42" s="691"/>
      <c r="PWU42" s="201"/>
      <c r="PWV42" s="202"/>
      <c r="PWW42" s="203"/>
      <c r="PWX42" s="203"/>
      <c r="PWY42" s="203"/>
      <c r="PWZ42" s="691"/>
      <c r="PXA42" s="691"/>
      <c r="PXB42" s="200"/>
      <c r="PXC42" s="691"/>
      <c r="PXD42" s="691"/>
      <c r="PXE42" s="691"/>
      <c r="PXF42" s="201"/>
      <c r="PXG42" s="202"/>
      <c r="PXH42" s="203"/>
      <c r="PXI42" s="203"/>
      <c r="PXJ42" s="203"/>
      <c r="PXK42" s="691"/>
      <c r="PXL42" s="691"/>
      <c r="PXM42" s="200"/>
      <c r="PXN42" s="691"/>
      <c r="PXO42" s="691"/>
      <c r="PXP42" s="691"/>
      <c r="PXQ42" s="201"/>
      <c r="PXR42" s="202"/>
      <c r="PXS42" s="203"/>
      <c r="PXT42" s="203"/>
      <c r="PXU42" s="203"/>
      <c r="PXV42" s="691"/>
      <c r="PXW42" s="691"/>
      <c r="PXX42" s="200"/>
      <c r="PXY42" s="691"/>
      <c r="PXZ42" s="691"/>
      <c r="PYA42" s="691"/>
      <c r="PYB42" s="201"/>
      <c r="PYC42" s="202"/>
      <c r="PYD42" s="203"/>
      <c r="PYE42" s="203"/>
      <c r="PYF42" s="203"/>
      <c r="PYG42" s="691"/>
      <c r="PYH42" s="691"/>
      <c r="PYI42" s="200"/>
      <c r="PYJ42" s="691"/>
      <c r="PYK42" s="691"/>
      <c r="PYL42" s="691"/>
      <c r="PYM42" s="201"/>
      <c r="PYN42" s="202"/>
      <c r="PYO42" s="203"/>
      <c r="PYP42" s="203"/>
      <c r="PYQ42" s="203"/>
      <c r="PYR42" s="691"/>
      <c r="PYS42" s="691"/>
      <c r="PYT42" s="200"/>
      <c r="PYU42" s="691"/>
      <c r="PYV42" s="691"/>
      <c r="PYW42" s="691"/>
      <c r="PYX42" s="201"/>
      <c r="PYY42" s="202"/>
      <c r="PYZ42" s="203"/>
      <c r="PZA42" s="203"/>
      <c r="PZB42" s="203"/>
      <c r="PZC42" s="691"/>
      <c r="PZD42" s="691"/>
      <c r="PZE42" s="200"/>
      <c r="PZF42" s="691"/>
      <c r="PZG42" s="691"/>
      <c r="PZH42" s="691"/>
      <c r="PZI42" s="201"/>
      <c r="PZJ42" s="202"/>
      <c r="PZK42" s="203"/>
      <c r="PZL42" s="203"/>
      <c r="PZM42" s="203"/>
      <c r="PZN42" s="691"/>
      <c r="PZO42" s="691"/>
      <c r="PZP42" s="200"/>
      <c r="PZQ42" s="691"/>
      <c r="PZR42" s="691"/>
      <c r="PZS42" s="691"/>
      <c r="PZT42" s="201"/>
      <c r="PZU42" s="202"/>
      <c r="PZV42" s="203"/>
      <c r="PZW42" s="203"/>
      <c r="PZX42" s="203"/>
      <c r="PZY42" s="691"/>
      <c r="PZZ42" s="691"/>
      <c r="QAA42" s="200"/>
      <c r="QAB42" s="691"/>
      <c r="QAC42" s="691"/>
      <c r="QAD42" s="691"/>
      <c r="QAE42" s="201"/>
      <c r="QAF42" s="202"/>
      <c r="QAG42" s="203"/>
      <c r="QAH42" s="203"/>
      <c r="QAI42" s="203"/>
      <c r="QAJ42" s="691"/>
      <c r="QAK42" s="691"/>
      <c r="QAL42" s="200"/>
      <c r="QAM42" s="691"/>
      <c r="QAN42" s="691"/>
      <c r="QAO42" s="691"/>
      <c r="QAP42" s="201"/>
      <c r="QAQ42" s="202"/>
      <c r="QAR42" s="203"/>
      <c r="QAS42" s="203"/>
      <c r="QAT42" s="203"/>
      <c r="QAU42" s="691"/>
      <c r="QAV42" s="691"/>
      <c r="QAW42" s="200"/>
      <c r="QAX42" s="691"/>
      <c r="QAY42" s="691"/>
      <c r="QAZ42" s="691"/>
      <c r="QBA42" s="201"/>
      <c r="QBB42" s="202"/>
      <c r="QBC42" s="203"/>
      <c r="QBD42" s="203"/>
      <c r="QBE42" s="203"/>
      <c r="QBF42" s="691"/>
      <c r="QBG42" s="691"/>
      <c r="QBH42" s="200"/>
      <c r="QBI42" s="691"/>
      <c r="QBJ42" s="691"/>
      <c r="QBK42" s="691"/>
      <c r="QBL42" s="201"/>
      <c r="QBM42" s="202"/>
      <c r="QBN42" s="203"/>
      <c r="QBO42" s="203"/>
      <c r="QBP42" s="203"/>
      <c r="QBQ42" s="691"/>
      <c r="QBR42" s="691"/>
      <c r="QBS42" s="200"/>
      <c r="QBT42" s="691"/>
      <c r="QBU42" s="691"/>
      <c r="QBV42" s="691"/>
      <c r="QBW42" s="201"/>
      <c r="QBX42" s="202"/>
      <c r="QBY42" s="203"/>
      <c r="QBZ42" s="203"/>
      <c r="QCA42" s="203"/>
      <c r="QCB42" s="691"/>
      <c r="QCC42" s="691"/>
      <c r="QCD42" s="200"/>
      <c r="QCE42" s="691"/>
      <c r="QCF42" s="691"/>
      <c r="QCG42" s="691"/>
      <c r="QCH42" s="201"/>
      <c r="QCI42" s="202"/>
      <c r="QCJ42" s="203"/>
      <c r="QCK42" s="203"/>
      <c r="QCL42" s="203"/>
      <c r="QCM42" s="691"/>
      <c r="QCN42" s="691"/>
      <c r="QCO42" s="200"/>
      <c r="QCP42" s="691"/>
      <c r="QCQ42" s="691"/>
      <c r="QCR42" s="691"/>
      <c r="QCS42" s="201"/>
      <c r="QCT42" s="202"/>
      <c r="QCU42" s="203"/>
      <c r="QCV42" s="203"/>
      <c r="QCW42" s="203"/>
      <c r="QCX42" s="691"/>
      <c r="QCY42" s="691"/>
      <c r="QCZ42" s="200"/>
      <c r="QDA42" s="691"/>
      <c r="QDB42" s="691"/>
      <c r="QDC42" s="691"/>
      <c r="QDD42" s="201"/>
      <c r="QDE42" s="202"/>
      <c r="QDF42" s="203"/>
      <c r="QDG42" s="203"/>
      <c r="QDH42" s="203"/>
      <c r="QDI42" s="691"/>
      <c r="QDJ42" s="691"/>
      <c r="QDK42" s="200"/>
      <c r="QDL42" s="691"/>
      <c r="QDM42" s="691"/>
      <c r="QDN42" s="691"/>
      <c r="QDO42" s="201"/>
      <c r="QDP42" s="202"/>
      <c r="QDQ42" s="203"/>
      <c r="QDR42" s="203"/>
      <c r="QDS42" s="203"/>
      <c r="QDT42" s="691"/>
      <c r="QDU42" s="691"/>
      <c r="QDV42" s="200"/>
      <c r="QDW42" s="691"/>
      <c r="QDX42" s="691"/>
      <c r="QDY42" s="691"/>
      <c r="QDZ42" s="201"/>
      <c r="QEA42" s="202"/>
      <c r="QEB42" s="203"/>
      <c r="QEC42" s="203"/>
      <c r="QED42" s="203"/>
      <c r="QEE42" s="691"/>
      <c r="QEF42" s="691"/>
      <c r="QEG42" s="200"/>
      <c r="QEH42" s="691"/>
      <c r="QEI42" s="691"/>
      <c r="QEJ42" s="691"/>
      <c r="QEK42" s="201"/>
      <c r="QEL42" s="202"/>
      <c r="QEM42" s="203"/>
      <c r="QEN42" s="203"/>
      <c r="QEO42" s="203"/>
      <c r="QEP42" s="691"/>
      <c r="QEQ42" s="691"/>
      <c r="QER42" s="200"/>
      <c r="QES42" s="691"/>
      <c r="QET42" s="691"/>
      <c r="QEU42" s="691"/>
      <c r="QEV42" s="201"/>
      <c r="QEW42" s="202"/>
      <c r="QEX42" s="203"/>
      <c r="QEY42" s="203"/>
      <c r="QEZ42" s="203"/>
      <c r="QFA42" s="691"/>
      <c r="QFB42" s="691"/>
      <c r="QFC42" s="200"/>
      <c r="QFD42" s="691"/>
      <c r="QFE42" s="691"/>
      <c r="QFF42" s="691"/>
      <c r="QFG42" s="201"/>
      <c r="QFH42" s="202"/>
      <c r="QFI42" s="203"/>
      <c r="QFJ42" s="203"/>
      <c r="QFK42" s="203"/>
      <c r="QFL42" s="691"/>
      <c r="QFM42" s="691"/>
      <c r="QFN42" s="200"/>
      <c r="QFO42" s="691"/>
      <c r="QFP42" s="691"/>
      <c r="QFQ42" s="691"/>
      <c r="QFR42" s="201"/>
      <c r="QFS42" s="202"/>
      <c r="QFT42" s="203"/>
      <c r="QFU42" s="203"/>
      <c r="QFV42" s="203"/>
      <c r="QFW42" s="691"/>
      <c r="QFX42" s="691"/>
      <c r="QFY42" s="200"/>
      <c r="QFZ42" s="691"/>
      <c r="QGA42" s="691"/>
      <c r="QGB42" s="691"/>
      <c r="QGC42" s="201"/>
      <c r="QGD42" s="202"/>
      <c r="QGE42" s="203"/>
      <c r="QGF42" s="203"/>
      <c r="QGG42" s="203"/>
      <c r="QGH42" s="691"/>
      <c r="QGI42" s="691"/>
      <c r="QGJ42" s="200"/>
      <c r="QGK42" s="691"/>
      <c r="QGL42" s="691"/>
      <c r="QGM42" s="691"/>
      <c r="QGN42" s="201"/>
      <c r="QGO42" s="202"/>
      <c r="QGP42" s="203"/>
      <c r="QGQ42" s="203"/>
      <c r="QGR42" s="203"/>
      <c r="QGS42" s="691"/>
      <c r="QGT42" s="691"/>
      <c r="QGU42" s="200"/>
      <c r="QGV42" s="691"/>
      <c r="QGW42" s="691"/>
      <c r="QGX42" s="691"/>
      <c r="QGY42" s="201"/>
      <c r="QGZ42" s="202"/>
      <c r="QHA42" s="203"/>
      <c r="QHB42" s="203"/>
      <c r="QHC42" s="203"/>
      <c r="QHD42" s="691"/>
      <c r="QHE42" s="691"/>
      <c r="QHF42" s="200"/>
      <c r="QHG42" s="691"/>
      <c r="QHH42" s="691"/>
      <c r="QHI42" s="691"/>
      <c r="QHJ42" s="201"/>
      <c r="QHK42" s="202"/>
      <c r="QHL42" s="203"/>
      <c r="QHM42" s="203"/>
      <c r="QHN42" s="203"/>
      <c r="QHO42" s="691"/>
      <c r="QHP42" s="691"/>
      <c r="QHQ42" s="200"/>
      <c r="QHR42" s="691"/>
      <c r="QHS42" s="691"/>
      <c r="QHT42" s="691"/>
      <c r="QHU42" s="201"/>
      <c r="QHV42" s="202"/>
      <c r="QHW42" s="203"/>
      <c r="QHX42" s="203"/>
      <c r="QHY42" s="203"/>
      <c r="QHZ42" s="691"/>
      <c r="QIA42" s="691"/>
      <c r="QIB42" s="200"/>
      <c r="QIC42" s="691"/>
      <c r="QID42" s="691"/>
      <c r="QIE42" s="691"/>
      <c r="QIF42" s="201"/>
      <c r="QIG42" s="202"/>
      <c r="QIH42" s="203"/>
      <c r="QII42" s="203"/>
      <c r="QIJ42" s="203"/>
      <c r="QIK42" s="691"/>
      <c r="QIL42" s="691"/>
      <c r="QIM42" s="200"/>
      <c r="QIN42" s="691"/>
      <c r="QIO42" s="691"/>
      <c r="QIP42" s="691"/>
      <c r="QIQ42" s="201"/>
      <c r="QIR42" s="202"/>
      <c r="QIS42" s="203"/>
      <c r="QIT42" s="203"/>
      <c r="QIU42" s="203"/>
      <c r="QIV42" s="691"/>
      <c r="QIW42" s="691"/>
      <c r="QIX42" s="200"/>
      <c r="QIY42" s="691"/>
      <c r="QIZ42" s="691"/>
      <c r="QJA42" s="691"/>
      <c r="QJB42" s="201"/>
      <c r="QJC42" s="202"/>
      <c r="QJD42" s="203"/>
      <c r="QJE42" s="203"/>
      <c r="QJF42" s="203"/>
      <c r="QJG42" s="691"/>
      <c r="QJH42" s="691"/>
      <c r="QJI42" s="200"/>
      <c r="QJJ42" s="691"/>
      <c r="QJK42" s="691"/>
      <c r="QJL42" s="691"/>
      <c r="QJM42" s="201"/>
      <c r="QJN42" s="202"/>
      <c r="QJO42" s="203"/>
      <c r="QJP42" s="203"/>
      <c r="QJQ42" s="203"/>
      <c r="QJR42" s="691"/>
      <c r="QJS42" s="691"/>
      <c r="QJT42" s="200"/>
      <c r="QJU42" s="691"/>
      <c r="QJV42" s="691"/>
      <c r="QJW42" s="691"/>
      <c r="QJX42" s="201"/>
      <c r="QJY42" s="202"/>
      <c r="QJZ42" s="203"/>
      <c r="QKA42" s="203"/>
      <c r="QKB42" s="203"/>
      <c r="QKC42" s="691"/>
      <c r="QKD42" s="691"/>
      <c r="QKE42" s="200"/>
      <c r="QKF42" s="691"/>
      <c r="QKG42" s="691"/>
      <c r="QKH42" s="691"/>
      <c r="QKI42" s="201"/>
      <c r="QKJ42" s="202"/>
      <c r="QKK42" s="203"/>
      <c r="QKL42" s="203"/>
      <c r="QKM42" s="203"/>
      <c r="QKN42" s="691"/>
      <c r="QKO42" s="691"/>
      <c r="QKP42" s="200"/>
      <c r="QKQ42" s="691"/>
      <c r="QKR42" s="691"/>
      <c r="QKS42" s="691"/>
      <c r="QKT42" s="201"/>
      <c r="QKU42" s="202"/>
      <c r="QKV42" s="203"/>
      <c r="QKW42" s="203"/>
      <c r="QKX42" s="203"/>
      <c r="QKY42" s="691"/>
      <c r="QKZ42" s="691"/>
      <c r="QLA42" s="200"/>
      <c r="QLB42" s="691"/>
      <c r="QLC42" s="691"/>
      <c r="QLD42" s="691"/>
      <c r="QLE42" s="201"/>
      <c r="QLF42" s="202"/>
      <c r="QLG42" s="203"/>
      <c r="QLH42" s="203"/>
      <c r="QLI42" s="203"/>
      <c r="QLJ42" s="691"/>
      <c r="QLK42" s="691"/>
      <c r="QLL42" s="200"/>
      <c r="QLM42" s="691"/>
      <c r="QLN42" s="691"/>
      <c r="QLO42" s="691"/>
      <c r="QLP42" s="201"/>
      <c r="QLQ42" s="202"/>
      <c r="QLR42" s="203"/>
      <c r="QLS42" s="203"/>
      <c r="QLT42" s="203"/>
      <c r="QLU42" s="691"/>
      <c r="QLV42" s="691"/>
      <c r="QLW42" s="200"/>
      <c r="QLX42" s="691"/>
      <c r="QLY42" s="691"/>
      <c r="QLZ42" s="691"/>
      <c r="QMA42" s="201"/>
      <c r="QMB42" s="202"/>
      <c r="QMC42" s="203"/>
      <c r="QMD42" s="203"/>
      <c r="QME42" s="203"/>
      <c r="QMF42" s="691"/>
      <c r="QMG42" s="691"/>
      <c r="QMH42" s="200"/>
      <c r="QMI42" s="691"/>
      <c r="QMJ42" s="691"/>
      <c r="QMK42" s="691"/>
      <c r="QML42" s="201"/>
      <c r="QMM42" s="202"/>
      <c r="QMN42" s="203"/>
      <c r="QMO42" s="203"/>
      <c r="QMP42" s="203"/>
      <c r="QMQ42" s="691"/>
      <c r="QMR42" s="691"/>
      <c r="QMS42" s="200"/>
      <c r="QMT42" s="691"/>
      <c r="QMU42" s="691"/>
      <c r="QMV42" s="691"/>
      <c r="QMW42" s="201"/>
      <c r="QMX42" s="202"/>
      <c r="QMY42" s="203"/>
      <c r="QMZ42" s="203"/>
      <c r="QNA42" s="203"/>
      <c r="QNB42" s="691"/>
      <c r="QNC42" s="691"/>
      <c r="QND42" s="200"/>
      <c r="QNE42" s="691"/>
      <c r="QNF42" s="691"/>
      <c r="QNG42" s="691"/>
      <c r="QNH42" s="201"/>
      <c r="QNI42" s="202"/>
      <c r="QNJ42" s="203"/>
      <c r="QNK42" s="203"/>
      <c r="QNL42" s="203"/>
      <c r="QNM42" s="691"/>
      <c r="QNN42" s="691"/>
      <c r="QNO42" s="200"/>
      <c r="QNP42" s="691"/>
      <c r="QNQ42" s="691"/>
      <c r="QNR42" s="691"/>
      <c r="QNS42" s="201"/>
      <c r="QNT42" s="202"/>
      <c r="QNU42" s="203"/>
      <c r="QNV42" s="203"/>
      <c r="QNW42" s="203"/>
      <c r="QNX42" s="691"/>
      <c r="QNY42" s="691"/>
      <c r="QNZ42" s="200"/>
      <c r="QOA42" s="691"/>
      <c r="QOB42" s="691"/>
      <c r="QOC42" s="691"/>
      <c r="QOD42" s="201"/>
      <c r="QOE42" s="202"/>
      <c r="QOF42" s="203"/>
      <c r="QOG42" s="203"/>
      <c r="QOH42" s="203"/>
      <c r="QOI42" s="691"/>
      <c r="QOJ42" s="691"/>
      <c r="QOK42" s="200"/>
      <c r="QOL42" s="691"/>
      <c r="QOM42" s="691"/>
      <c r="QON42" s="691"/>
      <c r="QOO42" s="201"/>
      <c r="QOP42" s="202"/>
      <c r="QOQ42" s="203"/>
      <c r="QOR42" s="203"/>
      <c r="QOS42" s="203"/>
      <c r="QOT42" s="691"/>
      <c r="QOU42" s="691"/>
      <c r="QOV42" s="200"/>
      <c r="QOW42" s="691"/>
      <c r="QOX42" s="691"/>
      <c r="QOY42" s="691"/>
      <c r="QOZ42" s="201"/>
      <c r="QPA42" s="202"/>
      <c r="QPB42" s="203"/>
      <c r="QPC42" s="203"/>
      <c r="QPD42" s="203"/>
      <c r="QPE42" s="691"/>
      <c r="QPF42" s="691"/>
      <c r="QPG42" s="200"/>
      <c r="QPH42" s="691"/>
      <c r="QPI42" s="691"/>
      <c r="QPJ42" s="691"/>
      <c r="QPK42" s="201"/>
      <c r="QPL42" s="202"/>
      <c r="QPM42" s="203"/>
      <c r="QPN42" s="203"/>
      <c r="QPO42" s="203"/>
      <c r="QPP42" s="691"/>
      <c r="QPQ42" s="691"/>
      <c r="QPR42" s="200"/>
      <c r="QPS42" s="691"/>
      <c r="QPT42" s="691"/>
      <c r="QPU42" s="691"/>
      <c r="QPV42" s="201"/>
      <c r="QPW42" s="202"/>
      <c r="QPX42" s="203"/>
      <c r="QPY42" s="203"/>
      <c r="QPZ42" s="203"/>
      <c r="QQA42" s="691"/>
      <c r="QQB42" s="691"/>
      <c r="QQC42" s="200"/>
      <c r="QQD42" s="691"/>
      <c r="QQE42" s="691"/>
      <c r="QQF42" s="691"/>
      <c r="QQG42" s="201"/>
      <c r="QQH42" s="202"/>
      <c r="QQI42" s="203"/>
      <c r="QQJ42" s="203"/>
      <c r="QQK42" s="203"/>
      <c r="QQL42" s="691"/>
      <c r="QQM42" s="691"/>
      <c r="QQN42" s="200"/>
      <c r="QQO42" s="691"/>
      <c r="QQP42" s="691"/>
      <c r="QQQ42" s="691"/>
      <c r="QQR42" s="201"/>
      <c r="QQS42" s="202"/>
      <c r="QQT42" s="203"/>
      <c r="QQU42" s="203"/>
      <c r="QQV42" s="203"/>
      <c r="QQW42" s="691"/>
      <c r="QQX42" s="691"/>
      <c r="QQY42" s="200"/>
      <c r="QQZ42" s="691"/>
      <c r="QRA42" s="691"/>
      <c r="QRB42" s="691"/>
      <c r="QRC42" s="201"/>
      <c r="QRD42" s="202"/>
      <c r="QRE42" s="203"/>
      <c r="QRF42" s="203"/>
      <c r="QRG42" s="203"/>
      <c r="QRH42" s="691"/>
      <c r="QRI42" s="691"/>
      <c r="QRJ42" s="200"/>
      <c r="QRK42" s="691"/>
      <c r="QRL42" s="691"/>
      <c r="QRM42" s="691"/>
      <c r="QRN42" s="201"/>
      <c r="QRO42" s="202"/>
      <c r="QRP42" s="203"/>
      <c r="QRQ42" s="203"/>
      <c r="QRR42" s="203"/>
      <c r="QRS42" s="691"/>
      <c r="QRT42" s="691"/>
      <c r="QRU42" s="200"/>
      <c r="QRV42" s="691"/>
      <c r="QRW42" s="691"/>
      <c r="QRX42" s="691"/>
      <c r="QRY42" s="201"/>
      <c r="QRZ42" s="202"/>
      <c r="QSA42" s="203"/>
      <c r="QSB42" s="203"/>
      <c r="QSC42" s="203"/>
      <c r="QSD42" s="691"/>
      <c r="QSE42" s="691"/>
      <c r="QSF42" s="200"/>
      <c r="QSG42" s="691"/>
      <c r="QSH42" s="691"/>
      <c r="QSI42" s="691"/>
      <c r="QSJ42" s="201"/>
      <c r="QSK42" s="202"/>
      <c r="QSL42" s="203"/>
      <c r="QSM42" s="203"/>
      <c r="QSN42" s="203"/>
      <c r="QSO42" s="691"/>
      <c r="QSP42" s="691"/>
      <c r="QSQ42" s="200"/>
      <c r="QSR42" s="691"/>
      <c r="QSS42" s="691"/>
      <c r="QST42" s="691"/>
      <c r="QSU42" s="201"/>
      <c r="QSV42" s="202"/>
      <c r="QSW42" s="203"/>
      <c r="QSX42" s="203"/>
      <c r="QSY42" s="203"/>
      <c r="QSZ42" s="691"/>
      <c r="QTA42" s="691"/>
      <c r="QTB42" s="200"/>
      <c r="QTC42" s="691"/>
      <c r="QTD42" s="691"/>
      <c r="QTE42" s="691"/>
      <c r="QTF42" s="201"/>
      <c r="QTG42" s="202"/>
      <c r="QTH42" s="203"/>
      <c r="QTI42" s="203"/>
      <c r="QTJ42" s="203"/>
      <c r="QTK42" s="691"/>
      <c r="QTL42" s="691"/>
      <c r="QTM42" s="200"/>
      <c r="QTN42" s="691"/>
      <c r="QTO42" s="691"/>
      <c r="QTP42" s="691"/>
      <c r="QTQ42" s="201"/>
      <c r="QTR42" s="202"/>
      <c r="QTS42" s="203"/>
      <c r="QTT42" s="203"/>
      <c r="QTU42" s="203"/>
      <c r="QTV42" s="691"/>
      <c r="QTW42" s="691"/>
      <c r="QTX42" s="200"/>
      <c r="QTY42" s="691"/>
      <c r="QTZ42" s="691"/>
      <c r="QUA42" s="691"/>
      <c r="QUB42" s="201"/>
      <c r="QUC42" s="202"/>
      <c r="QUD42" s="203"/>
      <c r="QUE42" s="203"/>
      <c r="QUF42" s="203"/>
      <c r="QUG42" s="691"/>
      <c r="QUH42" s="691"/>
      <c r="QUI42" s="200"/>
      <c r="QUJ42" s="691"/>
      <c r="QUK42" s="691"/>
      <c r="QUL42" s="691"/>
      <c r="QUM42" s="201"/>
      <c r="QUN42" s="202"/>
      <c r="QUO42" s="203"/>
      <c r="QUP42" s="203"/>
      <c r="QUQ42" s="203"/>
      <c r="QUR42" s="691"/>
      <c r="QUS42" s="691"/>
      <c r="QUT42" s="200"/>
      <c r="QUU42" s="691"/>
      <c r="QUV42" s="691"/>
      <c r="QUW42" s="691"/>
      <c r="QUX42" s="201"/>
      <c r="QUY42" s="202"/>
      <c r="QUZ42" s="203"/>
      <c r="QVA42" s="203"/>
      <c r="QVB42" s="203"/>
      <c r="QVC42" s="691"/>
      <c r="QVD42" s="691"/>
      <c r="QVE42" s="200"/>
      <c r="QVF42" s="691"/>
      <c r="QVG42" s="691"/>
      <c r="QVH42" s="691"/>
      <c r="QVI42" s="201"/>
      <c r="QVJ42" s="202"/>
      <c r="QVK42" s="203"/>
      <c r="QVL42" s="203"/>
      <c r="QVM42" s="203"/>
      <c r="QVN42" s="691"/>
      <c r="QVO42" s="691"/>
      <c r="QVP42" s="200"/>
      <c r="QVQ42" s="691"/>
      <c r="QVR42" s="691"/>
      <c r="QVS42" s="691"/>
      <c r="QVT42" s="201"/>
      <c r="QVU42" s="202"/>
      <c r="QVV42" s="203"/>
      <c r="QVW42" s="203"/>
      <c r="QVX42" s="203"/>
      <c r="QVY42" s="691"/>
      <c r="QVZ42" s="691"/>
      <c r="QWA42" s="200"/>
      <c r="QWB42" s="691"/>
      <c r="QWC42" s="691"/>
      <c r="QWD42" s="691"/>
      <c r="QWE42" s="201"/>
      <c r="QWF42" s="202"/>
      <c r="QWG42" s="203"/>
      <c r="QWH42" s="203"/>
      <c r="QWI42" s="203"/>
      <c r="QWJ42" s="691"/>
      <c r="QWK42" s="691"/>
      <c r="QWL42" s="200"/>
      <c r="QWM42" s="691"/>
      <c r="QWN42" s="691"/>
      <c r="QWO42" s="691"/>
      <c r="QWP42" s="201"/>
      <c r="QWQ42" s="202"/>
      <c r="QWR42" s="203"/>
      <c r="QWS42" s="203"/>
      <c r="QWT42" s="203"/>
      <c r="QWU42" s="691"/>
      <c r="QWV42" s="691"/>
      <c r="QWW42" s="200"/>
      <c r="QWX42" s="691"/>
      <c r="QWY42" s="691"/>
      <c r="QWZ42" s="691"/>
      <c r="QXA42" s="201"/>
      <c r="QXB42" s="202"/>
      <c r="QXC42" s="203"/>
      <c r="QXD42" s="203"/>
      <c r="QXE42" s="203"/>
      <c r="QXF42" s="691"/>
      <c r="QXG42" s="691"/>
      <c r="QXH42" s="200"/>
      <c r="QXI42" s="691"/>
      <c r="QXJ42" s="691"/>
      <c r="QXK42" s="691"/>
      <c r="QXL42" s="201"/>
      <c r="QXM42" s="202"/>
      <c r="QXN42" s="203"/>
      <c r="QXO42" s="203"/>
      <c r="QXP42" s="203"/>
      <c r="QXQ42" s="691"/>
      <c r="QXR42" s="691"/>
      <c r="QXS42" s="200"/>
      <c r="QXT42" s="691"/>
      <c r="QXU42" s="691"/>
      <c r="QXV42" s="691"/>
      <c r="QXW42" s="201"/>
      <c r="QXX42" s="202"/>
      <c r="QXY42" s="203"/>
      <c r="QXZ42" s="203"/>
      <c r="QYA42" s="203"/>
      <c r="QYB42" s="691"/>
      <c r="QYC42" s="691"/>
      <c r="QYD42" s="200"/>
      <c r="QYE42" s="691"/>
      <c r="QYF42" s="691"/>
      <c r="QYG42" s="691"/>
      <c r="QYH42" s="201"/>
      <c r="QYI42" s="202"/>
      <c r="QYJ42" s="203"/>
      <c r="QYK42" s="203"/>
      <c r="QYL42" s="203"/>
      <c r="QYM42" s="691"/>
      <c r="QYN42" s="691"/>
      <c r="QYO42" s="200"/>
      <c r="QYP42" s="691"/>
      <c r="QYQ42" s="691"/>
      <c r="QYR42" s="691"/>
      <c r="QYS42" s="201"/>
      <c r="QYT42" s="202"/>
      <c r="QYU42" s="203"/>
      <c r="QYV42" s="203"/>
      <c r="QYW42" s="203"/>
      <c r="QYX42" s="691"/>
      <c r="QYY42" s="691"/>
      <c r="QYZ42" s="200"/>
      <c r="QZA42" s="691"/>
      <c r="QZB42" s="691"/>
      <c r="QZC42" s="691"/>
      <c r="QZD42" s="201"/>
      <c r="QZE42" s="202"/>
      <c r="QZF42" s="203"/>
      <c r="QZG42" s="203"/>
      <c r="QZH42" s="203"/>
      <c r="QZI42" s="691"/>
      <c r="QZJ42" s="691"/>
      <c r="QZK42" s="200"/>
      <c r="QZL42" s="691"/>
      <c r="QZM42" s="691"/>
      <c r="QZN42" s="691"/>
      <c r="QZO42" s="201"/>
      <c r="QZP42" s="202"/>
      <c r="QZQ42" s="203"/>
      <c r="QZR42" s="203"/>
      <c r="QZS42" s="203"/>
      <c r="QZT42" s="691"/>
      <c r="QZU42" s="691"/>
      <c r="QZV42" s="200"/>
      <c r="QZW42" s="691"/>
      <c r="QZX42" s="691"/>
      <c r="QZY42" s="691"/>
      <c r="QZZ42" s="201"/>
      <c r="RAA42" s="202"/>
      <c r="RAB42" s="203"/>
      <c r="RAC42" s="203"/>
      <c r="RAD42" s="203"/>
      <c r="RAE42" s="691"/>
      <c r="RAF42" s="691"/>
      <c r="RAG42" s="200"/>
      <c r="RAH42" s="691"/>
      <c r="RAI42" s="691"/>
      <c r="RAJ42" s="691"/>
      <c r="RAK42" s="201"/>
      <c r="RAL42" s="202"/>
      <c r="RAM42" s="203"/>
      <c r="RAN42" s="203"/>
      <c r="RAO42" s="203"/>
      <c r="RAP42" s="691"/>
      <c r="RAQ42" s="691"/>
      <c r="RAR42" s="200"/>
      <c r="RAS42" s="691"/>
      <c r="RAT42" s="691"/>
      <c r="RAU42" s="691"/>
      <c r="RAV42" s="201"/>
      <c r="RAW42" s="202"/>
      <c r="RAX42" s="203"/>
      <c r="RAY42" s="203"/>
      <c r="RAZ42" s="203"/>
      <c r="RBA42" s="691"/>
      <c r="RBB42" s="691"/>
      <c r="RBC42" s="200"/>
      <c r="RBD42" s="691"/>
      <c r="RBE42" s="691"/>
      <c r="RBF42" s="691"/>
      <c r="RBG42" s="201"/>
      <c r="RBH42" s="202"/>
      <c r="RBI42" s="203"/>
      <c r="RBJ42" s="203"/>
      <c r="RBK42" s="203"/>
      <c r="RBL42" s="691"/>
      <c r="RBM42" s="691"/>
      <c r="RBN42" s="200"/>
      <c r="RBO42" s="691"/>
      <c r="RBP42" s="691"/>
      <c r="RBQ42" s="691"/>
      <c r="RBR42" s="201"/>
      <c r="RBS42" s="202"/>
      <c r="RBT42" s="203"/>
      <c r="RBU42" s="203"/>
      <c r="RBV42" s="203"/>
      <c r="RBW42" s="691"/>
      <c r="RBX42" s="691"/>
      <c r="RBY42" s="200"/>
      <c r="RBZ42" s="691"/>
      <c r="RCA42" s="691"/>
      <c r="RCB42" s="691"/>
      <c r="RCC42" s="201"/>
      <c r="RCD42" s="202"/>
      <c r="RCE42" s="203"/>
      <c r="RCF42" s="203"/>
      <c r="RCG42" s="203"/>
      <c r="RCH42" s="691"/>
      <c r="RCI42" s="691"/>
      <c r="RCJ42" s="200"/>
      <c r="RCK42" s="691"/>
      <c r="RCL42" s="691"/>
      <c r="RCM42" s="691"/>
      <c r="RCN42" s="201"/>
      <c r="RCO42" s="202"/>
      <c r="RCP42" s="203"/>
      <c r="RCQ42" s="203"/>
      <c r="RCR42" s="203"/>
      <c r="RCS42" s="691"/>
      <c r="RCT42" s="691"/>
      <c r="RCU42" s="200"/>
      <c r="RCV42" s="691"/>
      <c r="RCW42" s="691"/>
      <c r="RCX42" s="691"/>
      <c r="RCY42" s="201"/>
      <c r="RCZ42" s="202"/>
      <c r="RDA42" s="203"/>
      <c r="RDB42" s="203"/>
      <c r="RDC42" s="203"/>
      <c r="RDD42" s="691"/>
      <c r="RDE42" s="691"/>
      <c r="RDF42" s="200"/>
      <c r="RDG42" s="691"/>
      <c r="RDH42" s="691"/>
      <c r="RDI42" s="691"/>
      <c r="RDJ42" s="201"/>
      <c r="RDK42" s="202"/>
      <c r="RDL42" s="203"/>
      <c r="RDM42" s="203"/>
      <c r="RDN42" s="203"/>
      <c r="RDO42" s="691"/>
      <c r="RDP42" s="691"/>
      <c r="RDQ42" s="200"/>
      <c r="RDR42" s="691"/>
      <c r="RDS42" s="691"/>
      <c r="RDT42" s="691"/>
      <c r="RDU42" s="201"/>
      <c r="RDV42" s="202"/>
      <c r="RDW42" s="203"/>
      <c r="RDX42" s="203"/>
      <c r="RDY42" s="203"/>
      <c r="RDZ42" s="691"/>
      <c r="REA42" s="691"/>
      <c r="REB42" s="200"/>
      <c r="REC42" s="691"/>
      <c r="RED42" s="691"/>
      <c r="REE42" s="691"/>
      <c r="REF42" s="201"/>
      <c r="REG42" s="202"/>
      <c r="REH42" s="203"/>
      <c r="REI42" s="203"/>
      <c r="REJ42" s="203"/>
      <c r="REK42" s="691"/>
      <c r="REL42" s="691"/>
      <c r="REM42" s="200"/>
      <c r="REN42" s="691"/>
      <c r="REO42" s="691"/>
      <c r="REP42" s="691"/>
      <c r="REQ42" s="201"/>
      <c r="RER42" s="202"/>
      <c r="RES42" s="203"/>
      <c r="RET42" s="203"/>
      <c r="REU42" s="203"/>
      <c r="REV42" s="691"/>
      <c r="REW42" s="691"/>
      <c r="REX42" s="200"/>
      <c r="REY42" s="691"/>
      <c r="REZ42" s="691"/>
      <c r="RFA42" s="691"/>
      <c r="RFB42" s="201"/>
      <c r="RFC42" s="202"/>
      <c r="RFD42" s="203"/>
      <c r="RFE42" s="203"/>
      <c r="RFF42" s="203"/>
      <c r="RFG42" s="691"/>
      <c r="RFH42" s="691"/>
      <c r="RFI42" s="200"/>
      <c r="RFJ42" s="691"/>
      <c r="RFK42" s="691"/>
      <c r="RFL42" s="691"/>
      <c r="RFM42" s="201"/>
      <c r="RFN42" s="202"/>
      <c r="RFO42" s="203"/>
      <c r="RFP42" s="203"/>
      <c r="RFQ42" s="203"/>
      <c r="RFR42" s="691"/>
      <c r="RFS42" s="691"/>
      <c r="RFT42" s="200"/>
      <c r="RFU42" s="691"/>
      <c r="RFV42" s="691"/>
      <c r="RFW42" s="691"/>
      <c r="RFX42" s="201"/>
      <c r="RFY42" s="202"/>
      <c r="RFZ42" s="203"/>
      <c r="RGA42" s="203"/>
      <c r="RGB42" s="203"/>
      <c r="RGC42" s="691"/>
      <c r="RGD42" s="691"/>
      <c r="RGE42" s="200"/>
      <c r="RGF42" s="691"/>
      <c r="RGG42" s="691"/>
      <c r="RGH42" s="691"/>
      <c r="RGI42" s="201"/>
      <c r="RGJ42" s="202"/>
      <c r="RGK42" s="203"/>
      <c r="RGL42" s="203"/>
      <c r="RGM42" s="203"/>
      <c r="RGN42" s="691"/>
      <c r="RGO42" s="691"/>
      <c r="RGP42" s="200"/>
      <c r="RGQ42" s="691"/>
      <c r="RGR42" s="691"/>
      <c r="RGS42" s="691"/>
      <c r="RGT42" s="201"/>
      <c r="RGU42" s="202"/>
      <c r="RGV42" s="203"/>
      <c r="RGW42" s="203"/>
      <c r="RGX42" s="203"/>
      <c r="RGY42" s="691"/>
      <c r="RGZ42" s="691"/>
      <c r="RHA42" s="200"/>
      <c r="RHB42" s="691"/>
      <c r="RHC42" s="691"/>
      <c r="RHD42" s="691"/>
      <c r="RHE42" s="201"/>
      <c r="RHF42" s="202"/>
      <c r="RHG42" s="203"/>
      <c r="RHH42" s="203"/>
      <c r="RHI42" s="203"/>
      <c r="RHJ42" s="691"/>
      <c r="RHK42" s="691"/>
      <c r="RHL42" s="200"/>
      <c r="RHM42" s="691"/>
      <c r="RHN42" s="691"/>
      <c r="RHO42" s="691"/>
      <c r="RHP42" s="201"/>
      <c r="RHQ42" s="202"/>
      <c r="RHR42" s="203"/>
      <c r="RHS42" s="203"/>
      <c r="RHT42" s="203"/>
      <c r="RHU42" s="691"/>
      <c r="RHV42" s="691"/>
      <c r="RHW42" s="200"/>
      <c r="RHX42" s="691"/>
      <c r="RHY42" s="691"/>
      <c r="RHZ42" s="691"/>
      <c r="RIA42" s="201"/>
      <c r="RIB42" s="202"/>
      <c r="RIC42" s="203"/>
      <c r="RID42" s="203"/>
      <c r="RIE42" s="203"/>
      <c r="RIF42" s="691"/>
      <c r="RIG42" s="691"/>
      <c r="RIH42" s="200"/>
      <c r="RII42" s="691"/>
      <c r="RIJ42" s="691"/>
      <c r="RIK42" s="691"/>
      <c r="RIL42" s="201"/>
      <c r="RIM42" s="202"/>
      <c r="RIN42" s="203"/>
      <c r="RIO42" s="203"/>
      <c r="RIP42" s="203"/>
      <c r="RIQ42" s="691"/>
      <c r="RIR42" s="691"/>
      <c r="RIS42" s="200"/>
      <c r="RIT42" s="691"/>
      <c r="RIU42" s="691"/>
      <c r="RIV42" s="691"/>
      <c r="RIW42" s="201"/>
      <c r="RIX42" s="202"/>
      <c r="RIY42" s="203"/>
      <c r="RIZ42" s="203"/>
      <c r="RJA42" s="203"/>
      <c r="RJB42" s="691"/>
      <c r="RJC42" s="691"/>
      <c r="RJD42" s="200"/>
      <c r="RJE42" s="691"/>
      <c r="RJF42" s="691"/>
      <c r="RJG42" s="691"/>
      <c r="RJH42" s="201"/>
      <c r="RJI42" s="202"/>
      <c r="RJJ42" s="203"/>
      <c r="RJK42" s="203"/>
      <c r="RJL42" s="203"/>
      <c r="RJM42" s="691"/>
      <c r="RJN42" s="691"/>
      <c r="RJO42" s="200"/>
      <c r="RJP42" s="691"/>
      <c r="RJQ42" s="691"/>
      <c r="RJR42" s="691"/>
      <c r="RJS42" s="201"/>
      <c r="RJT42" s="202"/>
      <c r="RJU42" s="203"/>
      <c r="RJV42" s="203"/>
      <c r="RJW42" s="203"/>
      <c r="RJX42" s="691"/>
      <c r="RJY42" s="691"/>
      <c r="RJZ42" s="200"/>
      <c r="RKA42" s="691"/>
      <c r="RKB42" s="691"/>
      <c r="RKC42" s="691"/>
      <c r="RKD42" s="201"/>
      <c r="RKE42" s="202"/>
      <c r="RKF42" s="203"/>
      <c r="RKG42" s="203"/>
      <c r="RKH42" s="203"/>
      <c r="RKI42" s="691"/>
      <c r="RKJ42" s="691"/>
      <c r="RKK42" s="200"/>
      <c r="RKL42" s="691"/>
      <c r="RKM42" s="691"/>
      <c r="RKN42" s="691"/>
      <c r="RKO42" s="201"/>
      <c r="RKP42" s="202"/>
      <c r="RKQ42" s="203"/>
      <c r="RKR42" s="203"/>
      <c r="RKS42" s="203"/>
      <c r="RKT42" s="691"/>
      <c r="RKU42" s="691"/>
      <c r="RKV42" s="200"/>
      <c r="RKW42" s="691"/>
      <c r="RKX42" s="691"/>
      <c r="RKY42" s="691"/>
      <c r="RKZ42" s="201"/>
      <c r="RLA42" s="202"/>
      <c r="RLB42" s="203"/>
      <c r="RLC42" s="203"/>
      <c r="RLD42" s="203"/>
      <c r="RLE42" s="691"/>
      <c r="RLF42" s="691"/>
      <c r="RLG42" s="200"/>
      <c r="RLH42" s="691"/>
      <c r="RLI42" s="691"/>
      <c r="RLJ42" s="691"/>
      <c r="RLK42" s="201"/>
      <c r="RLL42" s="202"/>
      <c r="RLM42" s="203"/>
      <c r="RLN42" s="203"/>
      <c r="RLO42" s="203"/>
      <c r="RLP42" s="691"/>
      <c r="RLQ42" s="691"/>
      <c r="RLR42" s="200"/>
      <c r="RLS42" s="691"/>
      <c r="RLT42" s="691"/>
      <c r="RLU42" s="691"/>
      <c r="RLV42" s="201"/>
      <c r="RLW42" s="202"/>
      <c r="RLX42" s="203"/>
      <c r="RLY42" s="203"/>
      <c r="RLZ42" s="203"/>
      <c r="RMA42" s="691"/>
      <c r="RMB42" s="691"/>
      <c r="RMC42" s="200"/>
      <c r="RMD42" s="691"/>
      <c r="RME42" s="691"/>
      <c r="RMF42" s="691"/>
      <c r="RMG42" s="201"/>
      <c r="RMH42" s="202"/>
      <c r="RMI42" s="203"/>
      <c r="RMJ42" s="203"/>
      <c r="RMK42" s="203"/>
      <c r="RML42" s="691"/>
      <c r="RMM42" s="691"/>
      <c r="RMN42" s="200"/>
      <c r="RMO42" s="691"/>
      <c r="RMP42" s="691"/>
      <c r="RMQ42" s="691"/>
      <c r="RMR42" s="201"/>
      <c r="RMS42" s="202"/>
      <c r="RMT42" s="203"/>
      <c r="RMU42" s="203"/>
      <c r="RMV42" s="203"/>
      <c r="RMW42" s="691"/>
      <c r="RMX42" s="691"/>
      <c r="RMY42" s="200"/>
      <c r="RMZ42" s="691"/>
      <c r="RNA42" s="691"/>
      <c r="RNB42" s="691"/>
      <c r="RNC42" s="201"/>
      <c r="RND42" s="202"/>
      <c r="RNE42" s="203"/>
      <c r="RNF42" s="203"/>
      <c r="RNG42" s="203"/>
      <c r="RNH42" s="691"/>
      <c r="RNI42" s="691"/>
      <c r="RNJ42" s="200"/>
      <c r="RNK42" s="691"/>
      <c r="RNL42" s="691"/>
      <c r="RNM42" s="691"/>
      <c r="RNN42" s="201"/>
      <c r="RNO42" s="202"/>
      <c r="RNP42" s="203"/>
      <c r="RNQ42" s="203"/>
      <c r="RNR42" s="203"/>
      <c r="RNS42" s="691"/>
      <c r="RNT42" s="691"/>
      <c r="RNU42" s="200"/>
      <c r="RNV42" s="691"/>
      <c r="RNW42" s="691"/>
      <c r="RNX42" s="691"/>
      <c r="RNY42" s="201"/>
      <c r="RNZ42" s="202"/>
      <c r="ROA42" s="203"/>
      <c r="ROB42" s="203"/>
      <c r="ROC42" s="203"/>
      <c r="ROD42" s="691"/>
      <c r="ROE42" s="691"/>
      <c r="ROF42" s="200"/>
      <c r="ROG42" s="691"/>
      <c r="ROH42" s="691"/>
      <c r="ROI42" s="691"/>
      <c r="ROJ42" s="201"/>
      <c r="ROK42" s="202"/>
      <c r="ROL42" s="203"/>
      <c r="ROM42" s="203"/>
      <c r="RON42" s="203"/>
      <c r="ROO42" s="691"/>
      <c r="ROP42" s="691"/>
      <c r="ROQ42" s="200"/>
      <c r="ROR42" s="691"/>
      <c r="ROS42" s="691"/>
      <c r="ROT42" s="691"/>
      <c r="ROU42" s="201"/>
      <c r="ROV42" s="202"/>
      <c r="ROW42" s="203"/>
      <c r="ROX42" s="203"/>
      <c r="ROY42" s="203"/>
      <c r="ROZ42" s="691"/>
      <c r="RPA42" s="691"/>
      <c r="RPB42" s="200"/>
      <c r="RPC42" s="691"/>
      <c r="RPD42" s="691"/>
      <c r="RPE42" s="691"/>
      <c r="RPF42" s="201"/>
      <c r="RPG42" s="202"/>
      <c r="RPH42" s="203"/>
      <c r="RPI42" s="203"/>
      <c r="RPJ42" s="203"/>
      <c r="RPK42" s="691"/>
      <c r="RPL42" s="691"/>
      <c r="RPM42" s="200"/>
      <c r="RPN42" s="691"/>
      <c r="RPO42" s="691"/>
      <c r="RPP42" s="691"/>
      <c r="RPQ42" s="201"/>
      <c r="RPR42" s="202"/>
      <c r="RPS42" s="203"/>
      <c r="RPT42" s="203"/>
      <c r="RPU42" s="203"/>
      <c r="RPV42" s="691"/>
      <c r="RPW42" s="691"/>
      <c r="RPX42" s="200"/>
      <c r="RPY42" s="691"/>
      <c r="RPZ42" s="691"/>
      <c r="RQA42" s="691"/>
      <c r="RQB42" s="201"/>
      <c r="RQC42" s="202"/>
      <c r="RQD42" s="203"/>
      <c r="RQE42" s="203"/>
      <c r="RQF42" s="203"/>
      <c r="RQG42" s="691"/>
      <c r="RQH42" s="691"/>
      <c r="RQI42" s="200"/>
      <c r="RQJ42" s="691"/>
      <c r="RQK42" s="691"/>
      <c r="RQL42" s="691"/>
      <c r="RQM42" s="201"/>
      <c r="RQN42" s="202"/>
      <c r="RQO42" s="203"/>
      <c r="RQP42" s="203"/>
      <c r="RQQ42" s="203"/>
      <c r="RQR42" s="691"/>
      <c r="RQS42" s="691"/>
      <c r="RQT42" s="200"/>
      <c r="RQU42" s="691"/>
      <c r="RQV42" s="691"/>
      <c r="RQW42" s="691"/>
      <c r="RQX42" s="201"/>
      <c r="RQY42" s="202"/>
      <c r="RQZ42" s="203"/>
      <c r="RRA42" s="203"/>
      <c r="RRB42" s="203"/>
      <c r="RRC42" s="691"/>
      <c r="RRD42" s="691"/>
      <c r="RRE42" s="200"/>
      <c r="RRF42" s="691"/>
      <c r="RRG42" s="691"/>
      <c r="RRH42" s="691"/>
      <c r="RRI42" s="201"/>
      <c r="RRJ42" s="202"/>
      <c r="RRK42" s="203"/>
      <c r="RRL42" s="203"/>
      <c r="RRM42" s="203"/>
      <c r="RRN42" s="691"/>
      <c r="RRO42" s="691"/>
      <c r="RRP42" s="200"/>
      <c r="RRQ42" s="691"/>
      <c r="RRR42" s="691"/>
      <c r="RRS42" s="691"/>
      <c r="RRT42" s="201"/>
      <c r="RRU42" s="202"/>
      <c r="RRV42" s="203"/>
      <c r="RRW42" s="203"/>
      <c r="RRX42" s="203"/>
      <c r="RRY42" s="691"/>
      <c r="RRZ42" s="691"/>
      <c r="RSA42" s="200"/>
      <c r="RSB42" s="691"/>
      <c r="RSC42" s="691"/>
      <c r="RSD42" s="691"/>
      <c r="RSE42" s="201"/>
      <c r="RSF42" s="202"/>
      <c r="RSG42" s="203"/>
      <c r="RSH42" s="203"/>
      <c r="RSI42" s="203"/>
      <c r="RSJ42" s="691"/>
      <c r="RSK42" s="691"/>
      <c r="RSL42" s="200"/>
      <c r="RSM42" s="691"/>
      <c r="RSN42" s="691"/>
      <c r="RSO42" s="691"/>
      <c r="RSP42" s="201"/>
      <c r="RSQ42" s="202"/>
      <c r="RSR42" s="203"/>
      <c r="RSS42" s="203"/>
      <c r="RST42" s="203"/>
      <c r="RSU42" s="691"/>
      <c r="RSV42" s="691"/>
      <c r="RSW42" s="200"/>
      <c r="RSX42" s="691"/>
      <c r="RSY42" s="691"/>
      <c r="RSZ42" s="691"/>
      <c r="RTA42" s="201"/>
      <c r="RTB42" s="202"/>
      <c r="RTC42" s="203"/>
      <c r="RTD42" s="203"/>
      <c r="RTE42" s="203"/>
      <c r="RTF42" s="691"/>
      <c r="RTG42" s="691"/>
      <c r="RTH42" s="200"/>
      <c r="RTI42" s="691"/>
      <c r="RTJ42" s="691"/>
      <c r="RTK42" s="691"/>
      <c r="RTL42" s="201"/>
      <c r="RTM42" s="202"/>
      <c r="RTN42" s="203"/>
      <c r="RTO42" s="203"/>
      <c r="RTP42" s="203"/>
      <c r="RTQ42" s="691"/>
      <c r="RTR42" s="691"/>
      <c r="RTS42" s="200"/>
      <c r="RTT42" s="691"/>
      <c r="RTU42" s="691"/>
      <c r="RTV42" s="691"/>
      <c r="RTW42" s="201"/>
      <c r="RTX42" s="202"/>
      <c r="RTY42" s="203"/>
      <c r="RTZ42" s="203"/>
      <c r="RUA42" s="203"/>
      <c r="RUB42" s="691"/>
      <c r="RUC42" s="691"/>
      <c r="RUD42" s="200"/>
      <c r="RUE42" s="691"/>
      <c r="RUF42" s="691"/>
      <c r="RUG42" s="691"/>
      <c r="RUH42" s="201"/>
      <c r="RUI42" s="202"/>
      <c r="RUJ42" s="203"/>
      <c r="RUK42" s="203"/>
      <c r="RUL42" s="203"/>
      <c r="RUM42" s="691"/>
      <c r="RUN42" s="691"/>
      <c r="RUO42" s="200"/>
      <c r="RUP42" s="691"/>
      <c r="RUQ42" s="691"/>
      <c r="RUR42" s="691"/>
      <c r="RUS42" s="201"/>
      <c r="RUT42" s="202"/>
      <c r="RUU42" s="203"/>
      <c r="RUV42" s="203"/>
      <c r="RUW42" s="203"/>
      <c r="RUX42" s="691"/>
      <c r="RUY42" s="691"/>
      <c r="RUZ42" s="200"/>
      <c r="RVA42" s="691"/>
      <c r="RVB42" s="691"/>
      <c r="RVC42" s="691"/>
      <c r="RVD42" s="201"/>
      <c r="RVE42" s="202"/>
      <c r="RVF42" s="203"/>
      <c r="RVG42" s="203"/>
      <c r="RVH42" s="203"/>
      <c r="RVI42" s="691"/>
      <c r="RVJ42" s="691"/>
      <c r="RVK42" s="200"/>
      <c r="RVL42" s="691"/>
      <c r="RVM42" s="691"/>
      <c r="RVN42" s="691"/>
      <c r="RVO42" s="201"/>
      <c r="RVP42" s="202"/>
      <c r="RVQ42" s="203"/>
      <c r="RVR42" s="203"/>
      <c r="RVS42" s="203"/>
      <c r="RVT42" s="691"/>
      <c r="RVU42" s="691"/>
      <c r="RVV42" s="200"/>
      <c r="RVW42" s="691"/>
      <c r="RVX42" s="691"/>
      <c r="RVY42" s="691"/>
      <c r="RVZ42" s="201"/>
      <c r="RWA42" s="202"/>
      <c r="RWB42" s="203"/>
      <c r="RWC42" s="203"/>
      <c r="RWD42" s="203"/>
      <c r="RWE42" s="691"/>
      <c r="RWF42" s="691"/>
      <c r="RWG42" s="200"/>
      <c r="RWH42" s="691"/>
      <c r="RWI42" s="691"/>
      <c r="RWJ42" s="691"/>
      <c r="RWK42" s="201"/>
      <c r="RWL42" s="202"/>
      <c r="RWM42" s="203"/>
      <c r="RWN42" s="203"/>
      <c r="RWO42" s="203"/>
      <c r="RWP42" s="691"/>
      <c r="RWQ42" s="691"/>
      <c r="RWR42" s="200"/>
      <c r="RWS42" s="691"/>
      <c r="RWT42" s="691"/>
      <c r="RWU42" s="691"/>
      <c r="RWV42" s="201"/>
      <c r="RWW42" s="202"/>
      <c r="RWX42" s="203"/>
      <c r="RWY42" s="203"/>
      <c r="RWZ42" s="203"/>
      <c r="RXA42" s="691"/>
      <c r="RXB42" s="691"/>
      <c r="RXC42" s="200"/>
      <c r="RXD42" s="691"/>
      <c r="RXE42" s="691"/>
      <c r="RXF42" s="691"/>
      <c r="RXG42" s="201"/>
      <c r="RXH42" s="202"/>
      <c r="RXI42" s="203"/>
      <c r="RXJ42" s="203"/>
      <c r="RXK42" s="203"/>
      <c r="RXL42" s="691"/>
      <c r="RXM42" s="691"/>
      <c r="RXN42" s="200"/>
      <c r="RXO42" s="691"/>
      <c r="RXP42" s="691"/>
      <c r="RXQ42" s="691"/>
      <c r="RXR42" s="201"/>
      <c r="RXS42" s="202"/>
      <c r="RXT42" s="203"/>
      <c r="RXU42" s="203"/>
      <c r="RXV42" s="203"/>
      <c r="RXW42" s="691"/>
      <c r="RXX42" s="691"/>
      <c r="RXY42" s="200"/>
      <c r="RXZ42" s="691"/>
      <c r="RYA42" s="691"/>
      <c r="RYB42" s="691"/>
      <c r="RYC42" s="201"/>
      <c r="RYD42" s="202"/>
      <c r="RYE42" s="203"/>
      <c r="RYF42" s="203"/>
      <c r="RYG42" s="203"/>
      <c r="RYH42" s="691"/>
      <c r="RYI42" s="691"/>
      <c r="RYJ42" s="200"/>
      <c r="RYK42" s="691"/>
      <c r="RYL42" s="691"/>
      <c r="RYM42" s="691"/>
      <c r="RYN42" s="201"/>
      <c r="RYO42" s="202"/>
      <c r="RYP42" s="203"/>
      <c r="RYQ42" s="203"/>
      <c r="RYR42" s="203"/>
      <c r="RYS42" s="691"/>
      <c r="RYT42" s="691"/>
      <c r="RYU42" s="200"/>
      <c r="RYV42" s="691"/>
      <c r="RYW42" s="691"/>
      <c r="RYX42" s="691"/>
      <c r="RYY42" s="201"/>
      <c r="RYZ42" s="202"/>
      <c r="RZA42" s="203"/>
      <c r="RZB42" s="203"/>
      <c r="RZC42" s="203"/>
      <c r="RZD42" s="691"/>
      <c r="RZE42" s="691"/>
      <c r="RZF42" s="200"/>
      <c r="RZG42" s="691"/>
      <c r="RZH42" s="691"/>
      <c r="RZI42" s="691"/>
      <c r="RZJ42" s="201"/>
      <c r="RZK42" s="202"/>
      <c r="RZL42" s="203"/>
      <c r="RZM42" s="203"/>
      <c r="RZN42" s="203"/>
      <c r="RZO42" s="691"/>
      <c r="RZP42" s="691"/>
      <c r="RZQ42" s="200"/>
      <c r="RZR42" s="691"/>
      <c r="RZS42" s="691"/>
      <c r="RZT42" s="691"/>
      <c r="RZU42" s="201"/>
      <c r="RZV42" s="202"/>
      <c r="RZW42" s="203"/>
      <c r="RZX42" s="203"/>
      <c r="RZY42" s="203"/>
      <c r="RZZ42" s="691"/>
      <c r="SAA42" s="691"/>
      <c r="SAB42" s="200"/>
      <c r="SAC42" s="691"/>
      <c r="SAD42" s="691"/>
      <c r="SAE42" s="691"/>
      <c r="SAF42" s="201"/>
      <c r="SAG42" s="202"/>
      <c r="SAH42" s="203"/>
      <c r="SAI42" s="203"/>
      <c r="SAJ42" s="203"/>
      <c r="SAK42" s="691"/>
      <c r="SAL42" s="691"/>
      <c r="SAM42" s="200"/>
      <c r="SAN42" s="691"/>
      <c r="SAO42" s="691"/>
      <c r="SAP42" s="691"/>
      <c r="SAQ42" s="201"/>
      <c r="SAR42" s="202"/>
      <c r="SAS42" s="203"/>
      <c r="SAT42" s="203"/>
      <c r="SAU42" s="203"/>
      <c r="SAV42" s="691"/>
      <c r="SAW42" s="691"/>
      <c r="SAX42" s="200"/>
      <c r="SAY42" s="691"/>
      <c r="SAZ42" s="691"/>
      <c r="SBA42" s="691"/>
      <c r="SBB42" s="201"/>
      <c r="SBC42" s="202"/>
      <c r="SBD42" s="203"/>
      <c r="SBE42" s="203"/>
      <c r="SBF42" s="203"/>
      <c r="SBG42" s="691"/>
      <c r="SBH42" s="691"/>
      <c r="SBI42" s="200"/>
      <c r="SBJ42" s="691"/>
      <c r="SBK42" s="691"/>
      <c r="SBL42" s="691"/>
      <c r="SBM42" s="201"/>
      <c r="SBN42" s="202"/>
      <c r="SBO42" s="203"/>
      <c r="SBP42" s="203"/>
      <c r="SBQ42" s="203"/>
      <c r="SBR42" s="691"/>
      <c r="SBS42" s="691"/>
      <c r="SBT42" s="200"/>
      <c r="SBU42" s="691"/>
      <c r="SBV42" s="691"/>
      <c r="SBW42" s="691"/>
      <c r="SBX42" s="201"/>
      <c r="SBY42" s="202"/>
      <c r="SBZ42" s="203"/>
      <c r="SCA42" s="203"/>
      <c r="SCB42" s="203"/>
      <c r="SCC42" s="691"/>
      <c r="SCD42" s="691"/>
      <c r="SCE42" s="200"/>
      <c r="SCF42" s="691"/>
      <c r="SCG42" s="691"/>
      <c r="SCH42" s="691"/>
      <c r="SCI42" s="201"/>
      <c r="SCJ42" s="202"/>
      <c r="SCK42" s="203"/>
      <c r="SCL42" s="203"/>
      <c r="SCM42" s="203"/>
      <c r="SCN42" s="691"/>
      <c r="SCO42" s="691"/>
      <c r="SCP42" s="200"/>
      <c r="SCQ42" s="691"/>
      <c r="SCR42" s="691"/>
      <c r="SCS42" s="691"/>
      <c r="SCT42" s="201"/>
      <c r="SCU42" s="202"/>
      <c r="SCV42" s="203"/>
      <c r="SCW42" s="203"/>
      <c r="SCX42" s="203"/>
      <c r="SCY42" s="691"/>
      <c r="SCZ42" s="691"/>
      <c r="SDA42" s="200"/>
      <c r="SDB42" s="691"/>
      <c r="SDC42" s="691"/>
      <c r="SDD42" s="691"/>
      <c r="SDE42" s="201"/>
      <c r="SDF42" s="202"/>
      <c r="SDG42" s="203"/>
      <c r="SDH42" s="203"/>
      <c r="SDI42" s="203"/>
      <c r="SDJ42" s="691"/>
      <c r="SDK42" s="691"/>
      <c r="SDL42" s="200"/>
      <c r="SDM42" s="691"/>
      <c r="SDN42" s="691"/>
      <c r="SDO42" s="691"/>
      <c r="SDP42" s="201"/>
      <c r="SDQ42" s="202"/>
      <c r="SDR42" s="203"/>
      <c r="SDS42" s="203"/>
      <c r="SDT42" s="203"/>
      <c r="SDU42" s="691"/>
      <c r="SDV42" s="691"/>
      <c r="SDW42" s="200"/>
      <c r="SDX42" s="691"/>
      <c r="SDY42" s="691"/>
      <c r="SDZ42" s="691"/>
      <c r="SEA42" s="201"/>
      <c r="SEB42" s="202"/>
      <c r="SEC42" s="203"/>
      <c r="SED42" s="203"/>
      <c r="SEE42" s="203"/>
      <c r="SEF42" s="691"/>
      <c r="SEG42" s="691"/>
      <c r="SEH42" s="200"/>
      <c r="SEI42" s="691"/>
      <c r="SEJ42" s="691"/>
      <c r="SEK42" s="691"/>
      <c r="SEL42" s="201"/>
      <c r="SEM42" s="202"/>
      <c r="SEN42" s="203"/>
      <c r="SEO42" s="203"/>
      <c r="SEP42" s="203"/>
      <c r="SEQ42" s="691"/>
      <c r="SER42" s="691"/>
      <c r="SES42" s="200"/>
      <c r="SET42" s="691"/>
      <c r="SEU42" s="691"/>
      <c r="SEV42" s="691"/>
      <c r="SEW42" s="201"/>
      <c r="SEX42" s="202"/>
      <c r="SEY42" s="203"/>
      <c r="SEZ42" s="203"/>
      <c r="SFA42" s="203"/>
      <c r="SFB42" s="691"/>
      <c r="SFC42" s="691"/>
      <c r="SFD42" s="200"/>
      <c r="SFE42" s="691"/>
      <c r="SFF42" s="691"/>
      <c r="SFG42" s="691"/>
      <c r="SFH42" s="201"/>
      <c r="SFI42" s="202"/>
      <c r="SFJ42" s="203"/>
      <c r="SFK42" s="203"/>
      <c r="SFL42" s="203"/>
      <c r="SFM42" s="691"/>
      <c r="SFN42" s="691"/>
      <c r="SFO42" s="200"/>
      <c r="SFP42" s="691"/>
      <c r="SFQ42" s="691"/>
      <c r="SFR42" s="691"/>
      <c r="SFS42" s="201"/>
      <c r="SFT42" s="202"/>
      <c r="SFU42" s="203"/>
      <c r="SFV42" s="203"/>
      <c r="SFW42" s="203"/>
      <c r="SFX42" s="691"/>
      <c r="SFY42" s="691"/>
      <c r="SFZ42" s="200"/>
      <c r="SGA42" s="691"/>
      <c r="SGB42" s="691"/>
      <c r="SGC42" s="691"/>
      <c r="SGD42" s="201"/>
      <c r="SGE42" s="202"/>
      <c r="SGF42" s="203"/>
      <c r="SGG42" s="203"/>
      <c r="SGH42" s="203"/>
      <c r="SGI42" s="691"/>
      <c r="SGJ42" s="691"/>
      <c r="SGK42" s="200"/>
      <c r="SGL42" s="691"/>
      <c r="SGM42" s="691"/>
      <c r="SGN42" s="691"/>
      <c r="SGO42" s="201"/>
      <c r="SGP42" s="202"/>
      <c r="SGQ42" s="203"/>
      <c r="SGR42" s="203"/>
      <c r="SGS42" s="203"/>
      <c r="SGT42" s="691"/>
      <c r="SGU42" s="691"/>
      <c r="SGV42" s="200"/>
      <c r="SGW42" s="691"/>
      <c r="SGX42" s="691"/>
      <c r="SGY42" s="691"/>
      <c r="SGZ42" s="201"/>
      <c r="SHA42" s="202"/>
      <c r="SHB42" s="203"/>
      <c r="SHC42" s="203"/>
      <c r="SHD42" s="203"/>
      <c r="SHE42" s="691"/>
      <c r="SHF42" s="691"/>
      <c r="SHG42" s="200"/>
      <c r="SHH42" s="691"/>
      <c r="SHI42" s="691"/>
      <c r="SHJ42" s="691"/>
      <c r="SHK42" s="201"/>
      <c r="SHL42" s="202"/>
      <c r="SHM42" s="203"/>
      <c r="SHN42" s="203"/>
      <c r="SHO42" s="203"/>
      <c r="SHP42" s="691"/>
      <c r="SHQ42" s="691"/>
      <c r="SHR42" s="200"/>
      <c r="SHS42" s="691"/>
      <c r="SHT42" s="691"/>
      <c r="SHU42" s="691"/>
      <c r="SHV42" s="201"/>
      <c r="SHW42" s="202"/>
      <c r="SHX42" s="203"/>
      <c r="SHY42" s="203"/>
      <c r="SHZ42" s="203"/>
      <c r="SIA42" s="691"/>
      <c r="SIB42" s="691"/>
      <c r="SIC42" s="200"/>
      <c r="SID42" s="691"/>
      <c r="SIE42" s="691"/>
      <c r="SIF42" s="691"/>
      <c r="SIG42" s="201"/>
      <c r="SIH42" s="202"/>
      <c r="SII42" s="203"/>
      <c r="SIJ42" s="203"/>
      <c r="SIK42" s="203"/>
      <c r="SIL42" s="691"/>
      <c r="SIM42" s="691"/>
      <c r="SIN42" s="200"/>
      <c r="SIO42" s="691"/>
      <c r="SIP42" s="691"/>
      <c r="SIQ42" s="691"/>
      <c r="SIR42" s="201"/>
      <c r="SIS42" s="202"/>
      <c r="SIT42" s="203"/>
      <c r="SIU42" s="203"/>
      <c r="SIV42" s="203"/>
      <c r="SIW42" s="691"/>
      <c r="SIX42" s="691"/>
      <c r="SIY42" s="200"/>
      <c r="SIZ42" s="691"/>
      <c r="SJA42" s="691"/>
      <c r="SJB42" s="691"/>
      <c r="SJC42" s="201"/>
      <c r="SJD42" s="202"/>
      <c r="SJE42" s="203"/>
      <c r="SJF42" s="203"/>
      <c r="SJG42" s="203"/>
      <c r="SJH42" s="691"/>
      <c r="SJI42" s="691"/>
      <c r="SJJ42" s="200"/>
      <c r="SJK42" s="691"/>
      <c r="SJL42" s="691"/>
      <c r="SJM42" s="691"/>
      <c r="SJN42" s="201"/>
      <c r="SJO42" s="202"/>
      <c r="SJP42" s="203"/>
      <c r="SJQ42" s="203"/>
      <c r="SJR42" s="203"/>
      <c r="SJS42" s="691"/>
      <c r="SJT42" s="691"/>
      <c r="SJU42" s="200"/>
      <c r="SJV42" s="691"/>
      <c r="SJW42" s="691"/>
      <c r="SJX42" s="691"/>
      <c r="SJY42" s="201"/>
      <c r="SJZ42" s="202"/>
      <c r="SKA42" s="203"/>
      <c r="SKB42" s="203"/>
      <c r="SKC42" s="203"/>
      <c r="SKD42" s="691"/>
      <c r="SKE42" s="691"/>
      <c r="SKF42" s="200"/>
      <c r="SKG42" s="691"/>
      <c r="SKH42" s="691"/>
      <c r="SKI42" s="691"/>
      <c r="SKJ42" s="201"/>
      <c r="SKK42" s="202"/>
      <c r="SKL42" s="203"/>
      <c r="SKM42" s="203"/>
      <c r="SKN42" s="203"/>
      <c r="SKO42" s="691"/>
      <c r="SKP42" s="691"/>
      <c r="SKQ42" s="200"/>
      <c r="SKR42" s="691"/>
      <c r="SKS42" s="691"/>
      <c r="SKT42" s="691"/>
      <c r="SKU42" s="201"/>
      <c r="SKV42" s="202"/>
      <c r="SKW42" s="203"/>
      <c r="SKX42" s="203"/>
      <c r="SKY42" s="203"/>
      <c r="SKZ42" s="691"/>
      <c r="SLA42" s="691"/>
      <c r="SLB42" s="200"/>
      <c r="SLC42" s="691"/>
      <c r="SLD42" s="691"/>
      <c r="SLE42" s="691"/>
      <c r="SLF42" s="201"/>
      <c r="SLG42" s="202"/>
      <c r="SLH42" s="203"/>
      <c r="SLI42" s="203"/>
      <c r="SLJ42" s="203"/>
      <c r="SLK42" s="691"/>
      <c r="SLL42" s="691"/>
      <c r="SLM42" s="200"/>
      <c r="SLN42" s="691"/>
      <c r="SLO42" s="691"/>
      <c r="SLP42" s="691"/>
      <c r="SLQ42" s="201"/>
      <c r="SLR42" s="202"/>
      <c r="SLS42" s="203"/>
      <c r="SLT42" s="203"/>
      <c r="SLU42" s="203"/>
      <c r="SLV42" s="691"/>
      <c r="SLW42" s="691"/>
      <c r="SLX42" s="200"/>
      <c r="SLY42" s="691"/>
      <c r="SLZ42" s="691"/>
      <c r="SMA42" s="691"/>
      <c r="SMB42" s="201"/>
      <c r="SMC42" s="202"/>
      <c r="SMD42" s="203"/>
      <c r="SME42" s="203"/>
      <c r="SMF42" s="203"/>
      <c r="SMG42" s="691"/>
      <c r="SMH42" s="691"/>
      <c r="SMI42" s="200"/>
      <c r="SMJ42" s="691"/>
      <c r="SMK42" s="691"/>
      <c r="SML42" s="691"/>
      <c r="SMM42" s="201"/>
      <c r="SMN42" s="202"/>
      <c r="SMO42" s="203"/>
      <c r="SMP42" s="203"/>
      <c r="SMQ42" s="203"/>
      <c r="SMR42" s="691"/>
      <c r="SMS42" s="691"/>
      <c r="SMT42" s="200"/>
      <c r="SMU42" s="691"/>
      <c r="SMV42" s="691"/>
      <c r="SMW42" s="691"/>
      <c r="SMX42" s="201"/>
      <c r="SMY42" s="202"/>
      <c r="SMZ42" s="203"/>
      <c r="SNA42" s="203"/>
      <c r="SNB42" s="203"/>
      <c r="SNC42" s="691"/>
      <c r="SND42" s="691"/>
      <c r="SNE42" s="200"/>
      <c r="SNF42" s="691"/>
      <c r="SNG42" s="691"/>
      <c r="SNH42" s="691"/>
      <c r="SNI42" s="201"/>
      <c r="SNJ42" s="202"/>
      <c r="SNK42" s="203"/>
      <c r="SNL42" s="203"/>
      <c r="SNM42" s="203"/>
      <c r="SNN42" s="691"/>
      <c r="SNO42" s="691"/>
      <c r="SNP42" s="200"/>
      <c r="SNQ42" s="691"/>
      <c r="SNR42" s="691"/>
      <c r="SNS42" s="691"/>
      <c r="SNT42" s="201"/>
      <c r="SNU42" s="202"/>
      <c r="SNV42" s="203"/>
      <c r="SNW42" s="203"/>
      <c r="SNX42" s="203"/>
      <c r="SNY42" s="691"/>
      <c r="SNZ42" s="691"/>
      <c r="SOA42" s="200"/>
      <c r="SOB42" s="691"/>
      <c r="SOC42" s="691"/>
      <c r="SOD42" s="691"/>
      <c r="SOE42" s="201"/>
      <c r="SOF42" s="202"/>
      <c r="SOG42" s="203"/>
      <c r="SOH42" s="203"/>
      <c r="SOI42" s="203"/>
      <c r="SOJ42" s="691"/>
      <c r="SOK42" s="691"/>
      <c r="SOL42" s="200"/>
      <c r="SOM42" s="691"/>
      <c r="SON42" s="691"/>
      <c r="SOO42" s="691"/>
      <c r="SOP42" s="201"/>
      <c r="SOQ42" s="202"/>
      <c r="SOR42" s="203"/>
      <c r="SOS42" s="203"/>
      <c r="SOT42" s="203"/>
      <c r="SOU42" s="691"/>
      <c r="SOV42" s="691"/>
      <c r="SOW42" s="200"/>
      <c r="SOX42" s="691"/>
      <c r="SOY42" s="691"/>
      <c r="SOZ42" s="691"/>
      <c r="SPA42" s="201"/>
      <c r="SPB42" s="202"/>
      <c r="SPC42" s="203"/>
      <c r="SPD42" s="203"/>
      <c r="SPE42" s="203"/>
      <c r="SPF42" s="691"/>
      <c r="SPG42" s="691"/>
      <c r="SPH42" s="200"/>
      <c r="SPI42" s="691"/>
      <c r="SPJ42" s="691"/>
      <c r="SPK42" s="691"/>
      <c r="SPL42" s="201"/>
      <c r="SPM42" s="202"/>
      <c r="SPN42" s="203"/>
      <c r="SPO42" s="203"/>
      <c r="SPP42" s="203"/>
      <c r="SPQ42" s="691"/>
      <c r="SPR42" s="691"/>
      <c r="SPS42" s="200"/>
      <c r="SPT42" s="691"/>
      <c r="SPU42" s="691"/>
      <c r="SPV42" s="691"/>
      <c r="SPW42" s="201"/>
      <c r="SPX42" s="202"/>
      <c r="SPY42" s="203"/>
      <c r="SPZ42" s="203"/>
      <c r="SQA42" s="203"/>
      <c r="SQB42" s="691"/>
      <c r="SQC42" s="691"/>
      <c r="SQD42" s="200"/>
      <c r="SQE42" s="691"/>
      <c r="SQF42" s="691"/>
      <c r="SQG42" s="691"/>
      <c r="SQH42" s="201"/>
      <c r="SQI42" s="202"/>
      <c r="SQJ42" s="203"/>
      <c r="SQK42" s="203"/>
      <c r="SQL42" s="203"/>
      <c r="SQM42" s="691"/>
      <c r="SQN42" s="691"/>
      <c r="SQO42" s="200"/>
      <c r="SQP42" s="691"/>
      <c r="SQQ42" s="691"/>
      <c r="SQR42" s="691"/>
      <c r="SQS42" s="201"/>
      <c r="SQT42" s="202"/>
      <c r="SQU42" s="203"/>
      <c r="SQV42" s="203"/>
      <c r="SQW42" s="203"/>
      <c r="SQX42" s="691"/>
      <c r="SQY42" s="691"/>
      <c r="SQZ42" s="200"/>
      <c r="SRA42" s="691"/>
      <c r="SRB42" s="691"/>
      <c r="SRC42" s="691"/>
      <c r="SRD42" s="201"/>
      <c r="SRE42" s="202"/>
      <c r="SRF42" s="203"/>
      <c r="SRG42" s="203"/>
      <c r="SRH42" s="203"/>
      <c r="SRI42" s="691"/>
      <c r="SRJ42" s="691"/>
      <c r="SRK42" s="200"/>
      <c r="SRL42" s="691"/>
      <c r="SRM42" s="691"/>
      <c r="SRN42" s="691"/>
      <c r="SRO42" s="201"/>
      <c r="SRP42" s="202"/>
      <c r="SRQ42" s="203"/>
      <c r="SRR42" s="203"/>
      <c r="SRS42" s="203"/>
      <c r="SRT42" s="691"/>
      <c r="SRU42" s="691"/>
      <c r="SRV42" s="200"/>
      <c r="SRW42" s="691"/>
      <c r="SRX42" s="691"/>
      <c r="SRY42" s="691"/>
      <c r="SRZ42" s="201"/>
      <c r="SSA42" s="202"/>
      <c r="SSB42" s="203"/>
      <c r="SSC42" s="203"/>
      <c r="SSD42" s="203"/>
      <c r="SSE42" s="691"/>
      <c r="SSF42" s="691"/>
      <c r="SSG42" s="200"/>
      <c r="SSH42" s="691"/>
      <c r="SSI42" s="691"/>
      <c r="SSJ42" s="691"/>
      <c r="SSK42" s="201"/>
      <c r="SSL42" s="202"/>
      <c r="SSM42" s="203"/>
      <c r="SSN42" s="203"/>
      <c r="SSO42" s="203"/>
      <c r="SSP42" s="691"/>
      <c r="SSQ42" s="691"/>
      <c r="SSR42" s="200"/>
      <c r="SSS42" s="691"/>
      <c r="SST42" s="691"/>
      <c r="SSU42" s="691"/>
      <c r="SSV42" s="201"/>
      <c r="SSW42" s="202"/>
      <c r="SSX42" s="203"/>
      <c r="SSY42" s="203"/>
      <c r="SSZ42" s="203"/>
      <c r="STA42" s="691"/>
      <c r="STB42" s="691"/>
      <c r="STC42" s="200"/>
      <c r="STD42" s="691"/>
      <c r="STE42" s="691"/>
      <c r="STF42" s="691"/>
      <c r="STG42" s="201"/>
      <c r="STH42" s="202"/>
      <c r="STI42" s="203"/>
      <c r="STJ42" s="203"/>
      <c r="STK42" s="203"/>
      <c r="STL42" s="691"/>
      <c r="STM42" s="691"/>
      <c r="STN42" s="200"/>
      <c r="STO42" s="691"/>
      <c r="STP42" s="691"/>
      <c r="STQ42" s="691"/>
      <c r="STR42" s="201"/>
      <c r="STS42" s="202"/>
      <c r="STT42" s="203"/>
      <c r="STU42" s="203"/>
      <c r="STV42" s="203"/>
      <c r="STW42" s="691"/>
      <c r="STX42" s="691"/>
      <c r="STY42" s="200"/>
      <c r="STZ42" s="691"/>
      <c r="SUA42" s="691"/>
      <c r="SUB42" s="691"/>
      <c r="SUC42" s="201"/>
      <c r="SUD42" s="202"/>
      <c r="SUE42" s="203"/>
      <c r="SUF42" s="203"/>
      <c r="SUG42" s="203"/>
      <c r="SUH42" s="691"/>
      <c r="SUI42" s="691"/>
      <c r="SUJ42" s="200"/>
      <c r="SUK42" s="691"/>
      <c r="SUL42" s="691"/>
      <c r="SUM42" s="691"/>
      <c r="SUN42" s="201"/>
      <c r="SUO42" s="202"/>
      <c r="SUP42" s="203"/>
      <c r="SUQ42" s="203"/>
      <c r="SUR42" s="203"/>
      <c r="SUS42" s="691"/>
      <c r="SUT42" s="691"/>
      <c r="SUU42" s="200"/>
      <c r="SUV42" s="691"/>
      <c r="SUW42" s="691"/>
      <c r="SUX42" s="691"/>
      <c r="SUY42" s="201"/>
      <c r="SUZ42" s="202"/>
      <c r="SVA42" s="203"/>
      <c r="SVB42" s="203"/>
      <c r="SVC42" s="203"/>
      <c r="SVD42" s="691"/>
      <c r="SVE42" s="691"/>
      <c r="SVF42" s="200"/>
      <c r="SVG42" s="691"/>
      <c r="SVH42" s="691"/>
      <c r="SVI42" s="691"/>
      <c r="SVJ42" s="201"/>
      <c r="SVK42" s="202"/>
      <c r="SVL42" s="203"/>
      <c r="SVM42" s="203"/>
      <c r="SVN42" s="203"/>
      <c r="SVO42" s="691"/>
      <c r="SVP42" s="691"/>
      <c r="SVQ42" s="200"/>
      <c r="SVR42" s="691"/>
      <c r="SVS42" s="691"/>
      <c r="SVT42" s="691"/>
      <c r="SVU42" s="201"/>
      <c r="SVV42" s="202"/>
      <c r="SVW42" s="203"/>
      <c r="SVX42" s="203"/>
      <c r="SVY42" s="203"/>
      <c r="SVZ42" s="691"/>
      <c r="SWA42" s="691"/>
      <c r="SWB42" s="200"/>
      <c r="SWC42" s="691"/>
      <c r="SWD42" s="691"/>
      <c r="SWE42" s="691"/>
      <c r="SWF42" s="201"/>
      <c r="SWG42" s="202"/>
      <c r="SWH42" s="203"/>
      <c r="SWI42" s="203"/>
      <c r="SWJ42" s="203"/>
      <c r="SWK42" s="691"/>
      <c r="SWL42" s="691"/>
      <c r="SWM42" s="200"/>
      <c r="SWN42" s="691"/>
      <c r="SWO42" s="691"/>
      <c r="SWP42" s="691"/>
      <c r="SWQ42" s="201"/>
      <c r="SWR42" s="202"/>
      <c r="SWS42" s="203"/>
      <c r="SWT42" s="203"/>
      <c r="SWU42" s="203"/>
      <c r="SWV42" s="691"/>
      <c r="SWW42" s="691"/>
      <c r="SWX42" s="200"/>
      <c r="SWY42" s="691"/>
      <c r="SWZ42" s="691"/>
      <c r="SXA42" s="691"/>
      <c r="SXB42" s="201"/>
      <c r="SXC42" s="202"/>
      <c r="SXD42" s="203"/>
      <c r="SXE42" s="203"/>
      <c r="SXF42" s="203"/>
      <c r="SXG42" s="691"/>
      <c r="SXH42" s="691"/>
      <c r="SXI42" s="200"/>
      <c r="SXJ42" s="691"/>
      <c r="SXK42" s="691"/>
      <c r="SXL42" s="691"/>
      <c r="SXM42" s="201"/>
      <c r="SXN42" s="202"/>
      <c r="SXO42" s="203"/>
      <c r="SXP42" s="203"/>
      <c r="SXQ42" s="203"/>
      <c r="SXR42" s="691"/>
      <c r="SXS42" s="691"/>
      <c r="SXT42" s="200"/>
      <c r="SXU42" s="691"/>
      <c r="SXV42" s="691"/>
      <c r="SXW42" s="691"/>
      <c r="SXX42" s="201"/>
      <c r="SXY42" s="202"/>
      <c r="SXZ42" s="203"/>
      <c r="SYA42" s="203"/>
      <c r="SYB42" s="203"/>
      <c r="SYC42" s="691"/>
      <c r="SYD42" s="691"/>
      <c r="SYE42" s="200"/>
      <c r="SYF42" s="691"/>
      <c r="SYG42" s="691"/>
      <c r="SYH42" s="691"/>
      <c r="SYI42" s="201"/>
      <c r="SYJ42" s="202"/>
      <c r="SYK42" s="203"/>
      <c r="SYL42" s="203"/>
      <c r="SYM42" s="203"/>
      <c r="SYN42" s="691"/>
      <c r="SYO42" s="691"/>
      <c r="SYP42" s="200"/>
      <c r="SYQ42" s="691"/>
      <c r="SYR42" s="691"/>
      <c r="SYS42" s="691"/>
      <c r="SYT42" s="201"/>
      <c r="SYU42" s="202"/>
      <c r="SYV42" s="203"/>
      <c r="SYW42" s="203"/>
      <c r="SYX42" s="203"/>
      <c r="SYY42" s="691"/>
      <c r="SYZ42" s="691"/>
      <c r="SZA42" s="200"/>
      <c r="SZB42" s="691"/>
      <c r="SZC42" s="691"/>
      <c r="SZD42" s="691"/>
      <c r="SZE42" s="201"/>
      <c r="SZF42" s="202"/>
      <c r="SZG42" s="203"/>
      <c r="SZH42" s="203"/>
      <c r="SZI42" s="203"/>
      <c r="SZJ42" s="691"/>
      <c r="SZK42" s="691"/>
      <c r="SZL42" s="200"/>
      <c r="SZM42" s="691"/>
      <c r="SZN42" s="691"/>
      <c r="SZO42" s="691"/>
      <c r="SZP42" s="201"/>
      <c r="SZQ42" s="202"/>
      <c r="SZR42" s="203"/>
      <c r="SZS42" s="203"/>
      <c r="SZT42" s="203"/>
      <c r="SZU42" s="691"/>
      <c r="SZV42" s="691"/>
      <c r="SZW42" s="200"/>
      <c r="SZX42" s="691"/>
      <c r="SZY42" s="691"/>
      <c r="SZZ42" s="691"/>
      <c r="TAA42" s="201"/>
      <c r="TAB42" s="202"/>
      <c r="TAC42" s="203"/>
      <c r="TAD42" s="203"/>
      <c r="TAE42" s="203"/>
      <c r="TAF42" s="691"/>
      <c r="TAG42" s="691"/>
      <c r="TAH42" s="200"/>
      <c r="TAI42" s="691"/>
      <c r="TAJ42" s="691"/>
      <c r="TAK42" s="691"/>
      <c r="TAL42" s="201"/>
      <c r="TAM42" s="202"/>
      <c r="TAN42" s="203"/>
      <c r="TAO42" s="203"/>
      <c r="TAP42" s="203"/>
      <c r="TAQ42" s="691"/>
      <c r="TAR42" s="691"/>
      <c r="TAS42" s="200"/>
      <c r="TAT42" s="691"/>
      <c r="TAU42" s="691"/>
      <c r="TAV42" s="691"/>
      <c r="TAW42" s="201"/>
      <c r="TAX42" s="202"/>
      <c r="TAY42" s="203"/>
      <c r="TAZ42" s="203"/>
      <c r="TBA42" s="203"/>
      <c r="TBB42" s="691"/>
      <c r="TBC42" s="691"/>
      <c r="TBD42" s="200"/>
      <c r="TBE42" s="691"/>
      <c r="TBF42" s="691"/>
      <c r="TBG42" s="691"/>
      <c r="TBH42" s="201"/>
      <c r="TBI42" s="202"/>
      <c r="TBJ42" s="203"/>
      <c r="TBK42" s="203"/>
      <c r="TBL42" s="203"/>
      <c r="TBM42" s="691"/>
      <c r="TBN42" s="691"/>
      <c r="TBO42" s="200"/>
      <c r="TBP42" s="691"/>
      <c r="TBQ42" s="691"/>
      <c r="TBR42" s="691"/>
      <c r="TBS42" s="201"/>
      <c r="TBT42" s="202"/>
      <c r="TBU42" s="203"/>
      <c r="TBV42" s="203"/>
      <c r="TBW42" s="203"/>
      <c r="TBX42" s="691"/>
      <c r="TBY42" s="691"/>
      <c r="TBZ42" s="200"/>
      <c r="TCA42" s="691"/>
      <c r="TCB42" s="691"/>
      <c r="TCC42" s="691"/>
      <c r="TCD42" s="201"/>
      <c r="TCE42" s="202"/>
      <c r="TCF42" s="203"/>
      <c r="TCG42" s="203"/>
      <c r="TCH42" s="203"/>
      <c r="TCI42" s="691"/>
      <c r="TCJ42" s="691"/>
      <c r="TCK42" s="200"/>
      <c r="TCL42" s="691"/>
      <c r="TCM42" s="691"/>
      <c r="TCN42" s="691"/>
      <c r="TCO42" s="201"/>
      <c r="TCP42" s="202"/>
      <c r="TCQ42" s="203"/>
      <c r="TCR42" s="203"/>
      <c r="TCS42" s="203"/>
      <c r="TCT42" s="691"/>
      <c r="TCU42" s="691"/>
      <c r="TCV42" s="200"/>
      <c r="TCW42" s="691"/>
      <c r="TCX42" s="691"/>
      <c r="TCY42" s="691"/>
      <c r="TCZ42" s="201"/>
      <c r="TDA42" s="202"/>
      <c r="TDB42" s="203"/>
      <c r="TDC42" s="203"/>
      <c r="TDD42" s="203"/>
      <c r="TDE42" s="691"/>
      <c r="TDF42" s="691"/>
      <c r="TDG42" s="200"/>
      <c r="TDH42" s="691"/>
      <c r="TDI42" s="691"/>
      <c r="TDJ42" s="691"/>
      <c r="TDK42" s="201"/>
      <c r="TDL42" s="202"/>
      <c r="TDM42" s="203"/>
      <c r="TDN42" s="203"/>
      <c r="TDO42" s="203"/>
      <c r="TDP42" s="691"/>
      <c r="TDQ42" s="691"/>
      <c r="TDR42" s="200"/>
      <c r="TDS42" s="691"/>
      <c r="TDT42" s="691"/>
      <c r="TDU42" s="691"/>
      <c r="TDV42" s="201"/>
      <c r="TDW42" s="202"/>
      <c r="TDX42" s="203"/>
      <c r="TDY42" s="203"/>
      <c r="TDZ42" s="203"/>
      <c r="TEA42" s="691"/>
      <c r="TEB42" s="691"/>
      <c r="TEC42" s="200"/>
      <c r="TED42" s="691"/>
      <c r="TEE42" s="691"/>
      <c r="TEF42" s="691"/>
      <c r="TEG42" s="201"/>
      <c r="TEH42" s="202"/>
      <c r="TEI42" s="203"/>
      <c r="TEJ42" s="203"/>
      <c r="TEK42" s="203"/>
      <c r="TEL42" s="691"/>
      <c r="TEM42" s="691"/>
      <c r="TEN42" s="200"/>
      <c r="TEO42" s="691"/>
      <c r="TEP42" s="691"/>
      <c r="TEQ42" s="691"/>
      <c r="TER42" s="201"/>
      <c r="TES42" s="202"/>
      <c r="TET42" s="203"/>
      <c r="TEU42" s="203"/>
      <c r="TEV42" s="203"/>
      <c r="TEW42" s="691"/>
      <c r="TEX42" s="691"/>
      <c r="TEY42" s="200"/>
      <c r="TEZ42" s="691"/>
      <c r="TFA42" s="691"/>
      <c r="TFB42" s="691"/>
      <c r="TFC42" s="201"/>
      <c r="TFD42" s="202"/>
      <c r="TFE42" s="203"/>
      <c r="TFF42" s="203"/>
      <c r="TFG42" s="203"/>
      <c r="TFH42" s="691"/>
      <c r="TFI42" s="691"/>
      <c r="TFJ42" s="200"/>
      <c r="TFK42" s="691"/>
      <c r="TFL42" s="691"/>
      <c r="TFM42" s="691"/>
      <c r="TFN42" s="201"/>
      <c r="TFO42" s="202"/>
      <c r="TFP42" s="203"/>
      <c r="TFQ42" s="203"/>
      <c r="TFR42" s="203"/>
      <c r="TFS42" s="691"/>
      <c r="TFT42" s="691"/>
      <c r="TFU42" s="200"/>
      <c r="TFV42" s="691"/>
      <c r="TFW42" s="691"/>
      <c r="TFX42" s="691"/>
      <c r="TFY42" s="201"/>
      <c r="TFZ42" s="202"/>
      <c r="TGA42" s="203"/>
      <c r="TGB42" s="203"/>
      <c r="TGC42" s="203"/>
      <c r="TGD42" s="691"/>
      <c r="TGE42" s="691"/>
      <c r="TGF42" s="200"/>
      <c r="TGG42" s="691"/>
      <c r="TGH42" s="691"/>
      <c r="TGI42" s="691"/>
      <c r="TGJ42" s="201"/>
      <c r="TGK42" s="202"/>
      <c r="TGL42" s="203"/>
      <c r="TGM42" s="203"/>
      <c r="TGN42" s="203"/>
      <c r="TGO42" s="691"/>
      <c r="TGP42" s="691"/>
      <c r="TGQ42" s="200"/>
      <c r="TGR42" s="691"/>
      <c r="TGS42" s="691"/>
      <c r="TGT42" s="691"/>
      <c r="TGU42" s="201"/>
      <c r="TGV42" s="202"/>
      <c r="TGW42" s="203"/>
      <c r="TGX42" s="203"/>
      <c r="TGY42" s="203"/>
      <c r="TGZ42" s="691"/>
      <c r="THA42" s="691"/>
      <c r="THB42" s="200"/>
      <c r="THC42" s="691"/>
      <c r="THD42" s="691"/>
      <c r="THE42" s="691"/>
      <c r="THF42" s="201"/>
      <c r="THG42" s="202"/>
      <c r="THH42" s="203"/>
      <c r="THI42" s="203"/>
      <c r="THJ42" s="203"/>
      <c r="THK42" s="691"/>
      <c r="THL42" s="691"/>
      <c r="THM42" s="200"/>
      <c r="THN42" s="691"/>
      <c r="THO42" s="691"/>
      <c r="THP42" s="691"/>
      <c r="THQ42" s="201"/>
      <c r="THR42" s="202"/>
      <c r="THS42" s="203"/>
      <c r="THT42" s="203"/>
      <c r="THU42" s="203"/>
      <c r="THV42" s="691"/>
      <c r="THW42" s="691"/>
      <c r="THX42" s="200"/>
      <c r="THY42" s="691"/>
      <c r="THZ42" s="691"/>
      <c r="TIA42" s="691"/>
      <c r="TIB42" s="201"/>
      <c r="TIC42" s="202"/>
      <c r="TID42" s="203"/>
      <c r="TIE42" s="203"/>
      <c r="TIF42" s="203"/>
      <c r="TIG42" s="691"/>
      <c r="TIH42" s="691"/>
      <c r="TII42" s="200"/>
      <c r="TIJ42" s="691"/>
      <c r="TIK42" s="691"/>
      <c r="TIL42" s="691"/>
      <c r="TIM42" s="201"/>
      <c r="TIN42" s="202"/>
      <c r="TIO42" s="203"/>
      <c r="TIP42" s="203"/>
      <c r="TIQ42" s="203"/>
      <c r="TIR42" s="691"/>
      <c r="TIS42" s="691"/>
      <c r="TIT42" s="200"/>
      <c r="TIU42" s="691"/>
      <c r="TIV42" s="691"/>
      <c r="TIW42" s="691"/>
      <c r="TIX42" s="201"/>
      <c r="TIY42" s="202"/>
      <c r="TIZ42" s="203"/>
      <c r="TJA42" s="203"/>
      <c r="TJB42" s="203"/>
      <c r="TJC42" s="691"/>
      <c r="TJD42" s="691"/>
      <c r="TJE42" s="200"/>
      <c r="TJF42" s="691"/>
      <c r="TJG42" s="691"/>
      <c r="TJH42" s="691"/>
      <c r="TJI42" s="201"/>
      <c r="TJJ42" s="202"/>
      <c r="TJK42" s="203"/>
      <c r="TJL42" s="203"/>
      <c r="TJM42" s="203"/>
      <c r="TJN42" s="691"/>
      <c r="TJO42" s="691"/>
      <c r="TJP42" s="200"/>
      <c r="TJQ42" s="691"/>
      <c r="TJR42" s="691"/>
      <c r="TJS42" s="691"/>
      <c r="TJT42" s="201"/>
      <c r="TJU42" s="202"/>
      <c r="TJV42" s="203"/>
      <c r="TJW42" s="203"/>
      <c r="TJX42" s="203"/>
      <c r="TJY42" s="691"/>
      <c r="TJZ42" s="691"/>
      <c r="TKA42" s="200"/>
      <c r="TKB42" s="691"/>
      <c r="TKC42" s="691"/>
      <c r="TKD42" s="691"/>
      <c r="TKE42" s="201"/>
      <c r="TKF42" s="202"/>
      <c r="TKG42" s="203"/>
      <c r="TKH42" s="203"/>
      <c r="TKI42" s="203"/>
      <c r="TKJ42" s="691"/>
      <c r="TKK42" s="691"/>
      <c r="TKL42" s="200"/>
      <c r="TKM42" s="691"/>
      <c r="TKN42" s="691"/>
      <c r="TKO42" s="691"/>
      <c r="TKP42" s="201"/>
      <c r="TKQ42" s="202"/>
      <c r="TKR42" s="203"/>
      <c r="TKS42" s="203"/>
      <c r="TKT42" s="203"/>
      <c r="TKU42" s="691"/>
      <c r="TKV42" s="691"/>
      <c r="TKW42" s="200"/>
      <c r="TKX42" s="691"/>
      <c r="TKY42" s="691"/>
      <c r="TKZ42" s="691"/>
      <c r="TLA42" s="201"/>
      <c r="TLB42" s="202"/>
      <c r="TLC42" s="203"/>
      <c r="TLD42" s="203"/>
      <c r="TLE42" s="203"/>
      <c r="TLF42" s="691"/>
      <c r="TLG42" s="691"/>
      <c r="TLH42" s="200"/>
      <c r="TLI42" s="691"/>
      <c r="TLJ42" s="691"/>
      <c r="TLK42" s="691"/>
      <c r="TLL42" s="201"/>
      <c r="TLM42" s="202"/>
      <c r="TLN42" s="203"/>
      <c r="TLO42" s="203"/>
      <c r="TLP42" s="203"/>
      <c r="TLQ42" s="691"/>
      <c r="TLR42" s="691"/>
      <c r="TLS42" s="200"/>
      <c r="TLT42" s="691"/>
      <c r="TLU42" s="691"/>
      <c r="TLV42" s="691"/>
      <c r="TLW42" s="201"/>
      <c r="TLX42" s="202"/>
      <c r="TLY42" s="203"/>
      <c r="TLZ42" s="203"/>
      <c r="TMA42" s="203"/>
      <c r="TMB42" s="691"/>
      <c r="TMC42" s="691"/>
      <c r="TMD42" s="200"/>
      <c r="TME42" s="691"/>
      <c r="TMF42" s="691"/>
      <c r="TMG42" s="691"/>
      <c r="TMH42" s="201"/>
      <c r="TMI42" s="202"/>
      <c r="TMJ42" s="203"/>
      <c r="TMK42" s="203"/>
      <c r="TML42" s="203"/>
      <c r="TMM42" s="691"/>
      <c r="TMN42" s="691"/>
      <c r="TMO42" s="200"/>
      <c r="TMP42" s="691"/>
      <c r="TMQ42" s="691"/>
      <c r="TMR42" s="691"/>
      <c r="TMS42" s="201"/>
      <c r="TMT42" s="202"/>
      <c r="TMU42" s="203"/>
      <c r="TMV42" s="203"/>
      <c r="TMW42" s="203"/>
      <c r="TMX42" s="691"/>
      <c r="TMY42" s="691"/>
      <c r="TMZ42" s="200"/>
      <c r="TNA42" s="691"/>
      <c r="TNB42" s="691"/>
      <c r="TNC42" s="691"/>
      <c r="TND42" s="201"/>
      <c r="TNE42" s="202"/>
      <c r="TNF42" s="203"/>
      <c r="TNG42" s="203"/>
      <c r="TNH42" s="203"/>
      <c r="TNI42" s="691"/>
      <c r="TNJ42" s="691"/>
      <c r="TNK42" s="200"/>
      <c r="TNL42" s="691"/>
      <c r="TNM42" s="691"/>
      <c r="TNN42" s="691"/>
      <c r="TNO42" s="201"/>
      <c r="TNP42" s="202"/>
      <c r="TNQ42" s="203"/>
      <c r="TNR42" s="203"/>
      <c r="TNS42" s="203"/>
      <c r="TNT42" s="691"/>
      <c r="TNU42" s="691"/>
      <c r="TNV42" s="200"/>
      <c r="TNW42" s="691"/>
      <c r="TNX42" s="691"/>
      <c r="TNY42" s="691"/>
      <c r="TNZ42" s="201"/>
      <c r="TOA42" s="202"/>
      <c r="TOB42" s="203"/>
      <c r="TOC42" s="203"/>
      <c r="TOD42" s="203"/>
      <c r="TOE42" s="691"/>
      <c r="TOF42" s="691"/>
      <c r="TOG42" s="200"/>
      <c r="TOH42" s="691"/>
      <c r="TOI42" s="691"/>
      <c r="TOJ42" s="691"/>
      <c r="TOK42" s="201"/>
      <c r="TOL42" s="202"/>
      <c r="TOM42" s="203"/>
      <c r="TON42" s="203"/>
      <c r="TOO42" s="203"/>
      <c r="TOP42" s="691"/>
      <c r="TOQ42" s="691"/>
      <c r="TOR42" s="200"/>
      <c r="TOS42" s="691"/>
      <c r="TOT42" s="691"/>
      <c r="TOU42" s="691"/>
      <c r="TOV42" s="201"/>
      <c r="TOW42" s="202"/>
      <c r="TOX42" s="203"/>
      <c r="TOY42" s="203"/>
      <c r="TOZ42" s="203"/>
      <c r="TPA42" s="691"/>
      <c r="TPB42" s="691"/>
      <c r="TPC42" s="200"/>
      <c r="TPD42" s="691"/>
      <c r="TPE42" s="691"/>
      <c r="TPF42" s="691"/>
      <c r="TPG42" s="201"/>
      <c r="TPH42" s="202"/>
      <c r="TPI42" s="203"/>
      <c r="TPJ42" s="203"/>
      <c r="TPK42" s="203"/>
      <c r="TPL42" s="691"/>
      <c r="TPM42" s="691"/>
      <c r="TPN42" s="200"/>
      <c r="TPO42" s="691"/>
      <c r="TPP42" s="691"/>
      <c r="TPQ42" s="691"/>
      <c r="TPR42" s="201"/>
      <c r="TPS42" s="202"/>
      <c r="TPT42" s="203"/>
      <c r="TPU42" s="203"/>
      <c r="TPV42" s="203"/>
      <c r="TPW42" s="691"/>
      <c r="TPX42" s="691"/>
      <c r="TPY42" s="200"/>
      <c r="TPZ42" s="691"/>
      <c r="TQA42" s="691"/>
      <c r="TQB42" s="691"/>
      <c r="TQC42" s="201"/>
      <c r="TQD42" s="202"/>
      <c r="TQE42" s="203"/>
      <c r="TQF42" s="203"/>
      <c r="TQG42" s="203"/>
      <c r="TQH42" s="691"/>
      <c r="TQI42" s="691"/>
      <c r="TQJ42" s="200"/>
      <c r="TQK42" s="691"/>
      <c r="TQL42" s="691"/>
      <c r="TQM42" s="691"/>
      <c r="TQN42" s="201"/>
      <c r="TQO42" s="202"/>
      <c r="TQP42" s="203"/>
      <c r="TQQ42" s="203"/>
      <c r="TQR42" s="203"/>
      <c r="TQS42" s="691"/>
      <c r="TQT42" s="691"/>
      <c r="TQU42" s="200"/>
      <c r="TQV42" s="691"/>
      <c r="TQW42" s="691"/>
      <c r="TQX42" s="691"/>
      <c r="TQY42" s="201"/>
      <c r="TQZ42" s="202"/>
      <c r="TRA42" s="203"/>
      <c r="TRB42" s="203"/>
      <c r="TRC42" s="203"/>
      <c r="TRD42" s="691"/>
      <c r="TRE42" s="691"/>
      <c r="TRF42" s="200"/>
      <c r="TRG42" s="691"/>
      <c r="TRH42" s="691"/>
      <c r="TRI42" s="691"/>
      <c r="TRJ42" s="201"/>
      <c r="TRK42" s="202"/>
      <c r="TRL42" s="203"/>
      <c r="TRM42" s="203"/>
      <c r="TRN42" s="203"/>
      <c r="TRO42" s="691"/>
      <c r="TRP42" s="691"/>
      <c r="TRQ42" s="200"/>
      <c r="TRR42" s="691"/>
      <c r="TRS42" s="691"/>
      <c r="TRT42" s="691"/>
      <c r="TRU42" s="201"/>
      <c r="TRV42" s="202"/>
      <c r="TRW42" s="203"/>
      <c r="TRX42" s="203"/>
      <c r="TRY42" s="203"/>
      <c r="TRZ42" s="691"/>
      <c r="TSA42" s="691"/>
      <c r="TSB42" s="200"/>
      <c r="TSC42" s="691"/>
      <c r="TSD42" s="691"/>
      <c r="TSE42" s="691"/>
      <c r="TSF42" s="201"/>
      <c r="TSG42" s="202"/>
      <c r="TSH42" s="203"/>
      <c r="TSI42" s="203"/>
      <c r="TSJ42" s="203"/>
      <c r="TSK42" s="691"/>
      <c r="TSL42" s="691"/>
      <c r="TSM42" s="200"/>
      <c r="TSN42" s="691"/>
      <c r="TSO42" s="691"/>
      <c r="TSP42" s="691"/>
      <c r="TSQ42" s="201"/>
      <c r="TSR42" s="202"/>
      <c r="TSS42" s="203"/>
      <c r="TST42" s="203"/>
      <c r="TSU42" s="203"/>
      <c r="TSV42" s="691"/>
      <c r="TSW42" s="691"/>
      <c r="TSX42" s="200"/>
      <c r="TSY42" s="691"/>
      <c r="TSZ42" s="691"/>
      <c r="TTA42" s="691"/>
      <c r="TTB42" s="201"/>
      <c r="TTC42" s="202"/>
      <c r="TTD42" s="203"/>
      <c r="TTE42" s="203"/>
      <c r="TTF42" s="203"/>
      <c r="TTG42" s="691"/>
      <c r="TTH42" s="691"/>
      <c r="TTI42" s="200"/>
      <c r="TTJ42" s="691"/>
      <c r="TTK42" s="691"/>
      <c r="TTL42" s="691"/>
      <c r="TTM42" s="201"/>
      <c r="TTN42" s="202"/>
      <c r="TTO42" s="203"/>
      <c r="TTP42" s="203"/>
      <c r="TTQ42" s="203"/>
      <c r="TTR42" s="691"/>
      <c r="TTS42" s="691"/>
      <c r="TTT42" s="200"/>
      <c r="TTU42" s="691"/>
      <c r="TTV42" s="691"/>
      <c r="TTW42" s="691"/>
      <c r="TTX42" s="201"/>
      <c r="TTY42" s="202"/>
      <c r="TTZ42" s="203"/>
      <c r="TUA42" s="203"/>
      <c r="TUB42" s="203"/>
      <c r="TUC42" s="691"/>
      <c r="TUD42" s="691"/>
      <c r="TUE42" s="200"/>
      <c r="TUF42" s="691"/>
      <c r="TUG42" s="691"/>
      <c r="TUH42" s="691"/>
      <c r="TUI42" s="201"/>
      <c r="TUJ42" s="202"/>
      <c r="TUK42" s="203"/>
      <c r="TUL42" s="203"/>
      <c r="TUM42" s="203"/>
      <c r="TUN42" s="691"/>
      <c r="TUO42" s="691"/>
      <c r="TUP42" s="200"/>
      <c r="TUQ42" s="691"/>
      <c r="TUR42" s="691"/>
      <c r="TUS42" s="691"/>
      <c r="TUT42" s="201"/>
      <c r="TUU42" s="202"/>
      <c r="TUV42" s="203"/>
      <c r="TUW42" s="203"/>
      <c r="TUX42" s="203"/>
      <c r="TUY42" s="691"/>
      <c r="TUZ42" s="691"/>
      <c r="TVA42" s="200"/>
      <c r="TVB42" s="691"/>
      <c r="TVC42" s="691"/>
      <c r="TVD42" s="691"/>
      <c r="TVE42" s="201"/>
      <c r="TVF42" s="202"/>
      <c r="TVG42" s="203"/>
      <c r="TVH42" s="203"/>
      <c r="TVI42" s="203"/>
      <c r="TVJ42" s="691"/>
      <c r="TVK42" s="691"/>
      <c r="TVL42" s="200"/>
      <c r="TVM42" s="691"/>
      <c r="TVN42" s="691"/>
      <c r="TVO42" s="691"/>
      <c r="TVP42" s="201"/>
      <c r="TVQ42" s="202"/>
      <c r="TVR42" s="203"/>
      <c r="TVS42" s="203"/>
      <c r="TVT42" s="203"/>
      <c r="TVU42" s="691"/>
      <c r="TVV42" s="691"/>
      <c r="TVW42" s="200"/>
      <c r="TVX42" s="691"/>
      <c r="TVY42" s="691"/>
      <c r="TVZ42" s="691"/>
      <c r="TWA42" s="201"/>
      <c r="TWB42" s="202"/>
      <c r="TWC42" s="203"/>
      <c r="TWD42" s="203"/>
      <c r="TWE42" s="203"/>
      <c r="TWF42" s="691"/>
      <c r="TWG42" s="691"/>
      <c r="TWH42" s="200"/>
      <c r="TWI42" s="691"/>
      <c r="TWJ42" s="691"/>
      <c r="TWK42" s="691"/>
      <c r="TWL42" s="201"/>
      <c r="TWM42" s="202"/>
      <c r="TWN42" s="203"/>
      <c r="TWO42" s="203"/>
      <c r="TWP42" s="203"/>
      <c r="TWQ42" s="691"/>
      <c r="TWR42" s="691"/>
      <c r="TWS42" s="200"/>
      <c r="TWT42" s="691"/>
      <c r="TWU42" s="691"/>
      <c r="TWV42" s="691"/>
      <c r="TWW42" s="201"/>
      <c r="TWX42" s="202"/>
      <c r="TWY42" s="203"/>
      <c r="TWZ42" s="203"/>
      <c r="TXA42" s="203"/>
      <c r="TXB42" s="691"/>
      <c r="TXC42" s="691"/>
      <c r="TXD42" s="200"/>
      <c r="TXE42" s="691"/>
      <c r="TXF42" s="691"/>
      <c r="TXG42" s="691"/>
      <c r="TXH42" s="201"/>
      <c r="TXI42" s="202"/>
      <c r="TXJ42" s="203"/>
      <c r="TXK42" s="203"/>
      <c r="TXL42" s="203"/>
      <c r="TXM42" s="691"/>
      <c r="TXN42" s="691"/>
      <c r="TXO42" s="200"/>
      <c r="TXP42" s="691"/>
      <c r="TXQ42" s="691"/>
      <c r="TXR42" s="691"/>
      <c r="TXS42" s="201"/>
      <c r="TXT42" s="202"/>
      <c r="TXU42" s="203"/>
      <c r="TXV42" s="203"/>
      <c r="TXW42" s="203"/>
      <c r="TXX42" s="691"/>
      <c r="TXY42" s="691"/>
      <c r="TXZ42" s="200"/>
      <c r="TYA42" s="691"/>
      <c r="TYB42" s="691"/>
      <c r="TYC42" s="691"/>
      <c r="TYD42" s="201"/>
      <c r="TYE42" s="202"/>
      <c r="TYF42" s="203"/>
      <c r="TYG42" s="203"/>
      <c r="TYH42" s="203"/>
      <c r="TYI42" s="691"/>
      <c r="TYJ42" s="691"/>
      <c r="TYK42" s="200"/>
      <c r="TYL42" s="691"/>
      <c r="TYM42" s="691"/>
      <c r="TYN42" s="691"/>
      <c r="TYO42" s="201"/>
      <c r="TYP42" s="202"/>
      <c r="TYQ42" s="203"/>
      <c r="TYR42" s="203"/>
      <c r="TYS42" s="203"/>
      <c r="TYT42" s="691"/>
      <c r="TYU42" s="691"/>
      <c r="TYV42" s="200"/>
      <c r="TYW42" s="691"/>
      <c r="TYX42" s="691"/>
      <c r="TYY42" s="691"/>
      <c r="TYZ42" s="201"/>
      <c r="TZA42" s="202"/>
      <c r="TZB42" s="203"/>
      <c r="TZC42" s="203"/>
      <c r="TZD42" s="203"/>
      <c r="TZE42" s="691"/>
      <c r="TZF42" s="691"/>
      <c r="TZG42" s="200"/>
      <c r="TZH42" s="691"/>
      <c r="TZI42" s="691"/>
      <c r="TZJ42" s="691"/>
      <c r="TZK42" s="201"/>
      <c r="TZL42" s="202"/>
      <c r="TZM42" s="203"/>
      <c r="TZN42" s="203"/>
      <c r="TZO42" s="203"/>
      <c r="TZP42" s="691"/>
      <c r="TZQ42" s="691"/>
      <c r="TZR42" s="200"/>
      <c r="TZS42" s="691"/>
      <c r="TZT42" s="691"/>
      <c r="TZU42" s="691"/>
      <c r="TZV42" s="201"/>
      <c r="TZW42" s="202"/>
      <c r="TZX42" s="203"/>
      <c r="TZY42" s="203"/>
      <c r="TZZ42" s="203"/>
      <c r="UAA42" s="691"/>
      <c r="UAB42" s="691"/>
      <c r="UAC42" s="200"/>
      <c r="UAD42" s="691"/>
      <c r="UAE42" s="691"/>
      <c r="UAF42" s="691"/>
      <c r="UAG42" s="201"/>
      <c r="UAH42" s="202"/>
      <c r="UAI42" s="203"/>
      <c r="UAJ42" s="203"/>
      <c r="UAK42" s="203"/>
      <c r="UAL42" s="691"/>
      <c r="UAM42" s="691"/>
      <c r="UAN42" s="200"/>
      <c r="UAO42" s="691"/>
      <c r="UAP42" s="691"/>
      <c r="UAQ42" s="691"/>
      <c r="UAR42" s="201"/>
      <c r="UAS42" s="202"/>
      <c r="UAT42" s="203"/>
      <c r="UAU42" s="203"/>
      <c r="UAV42" s="203"/>
      <c r="UAW42" s="691"/>
      <c r="UAX42" s="691"/>
      <c r="UAY42" s="200"/>
      <c r="UAZ42" s="691"/>
      <c r="UBA42" s="691"/>
      <c r="UBB42" s="691"/>
      <c r="UBC42" s="201"/>
      <c r="UBD42" s="202"/>
      <c r="UBE42" s="203"/>
      <c r="UBF42" s="203"/>
      <c r="UBG42" s="203"/>
      <c r="UBH42" s="691"/>
      <c r="UBI42" s="691"/>
      <c r="UBJ42" s="200"/>
      <c r="UBK42" s="691"/>
      <c r="UBL42" s="691"/>
      <c r="UBM42" s="691"/>
      <c r="UBN42" s="201"/>
      <c r="UBO42" s="202"/>
      <c r="UBP42" s="203"/>
      <c r="UBQ42" s="203"/>
      <c r="UBR42" s="203"/>
      <c r="UBS42" s="691"/>
      <c r="UBT42" s="691"/>
      <c r="UBU42" s="200"/>
      <c r="UBV42" s="691"/>
      <c r="UBW42" s="691"/>
      <c r="UBX42" s="691"/>
      <c r="UBY42" s="201"/>
      <c r="UBZ42" s="202"/>
      <c r="UCA42" s="203"/>
      <c r="UCB42" s="203"/>
      <c r="UCC42" s="203"/>
      <c r="UCD42" s="691"/>
      <c r="UCE42" s="691"/>
      <c r="UCF42" s="200"/>
      <c r="UCG42" s="691"/>
      <c r="UCH42" s="691"/>
      <c r="UCI42" s="691"/>
      <c r="UCJ42" s="201"/>
      <c r="UCK42" s="202"/>
      <c r="UCL42" s="203"/>
      <c r="UCM42" s="203"/>
      <c r="UCN42" s="203"/>
      <c r="UCO42" s="691"/>
      <c r="UCP42" s="691"/>
      <c r="UCQ42" s="200"/>
      <c r="UCR42" s="691"/>
      <c r="UCS42" s="691"/>
      <c r="UCT42" s="691"/>
      <c r="UCU42" s="201"/>
      <c r="UCV42" s="202"/>
      <c r="UCW42" s="203"/>
      <c r="UCX42" s="203"/>
      <c r="UCY42" s="203"/>
      <c r="UCZ42" s="691"/>
      <c r="UDA42" s="691"/>
      <c r="UDB42" s="200"/>
      <c r="UDC42" s="691"/>
      <c r="UDD42" s="691"/>
      <c r="UDE42" s="691"/>
      <c r="UDF42" s="201"/>
      <c r="UDG42" s="202"/>
      <c r="UDH42" s="203"/>
      <c r="UDI42" s="203"/>
      <c r="UDJ42" s="203"/>
      <c r="UDK42" s="691"/>
      <c r="UDL42" s="691"/>
      <c r="UDM42" s="200"/>
      <c r="UDN42" s="691"/>
      <c r="UDO42" s="691"/>
      <c r="UDP42" s="691"/>
      <c r="UDQ42" s="201"/>
      <c r="UDR42" s="202"/>
      <c r="UDS42" s="203"/>
      <c r="UDT42" s="203"/>
      <c r="UDU42" s="203"/>
      <c r="UDV42" s="691"/>
      <c r="UDW42" s="691"/>
      <c r="UDX42" s="200"/>
      <c r="UDY42" s="691"/>
      <c r="UDZ42" s="691"/>
      <c r="UEA42" s="691"/>
      <c r="UEB42" s="201"/>
      <c r="UEC42" s="202"/>
      <c r="UED42" s="203"/>
      <c r="UEE42" s="203"/>
      <c r="UEF42" s="203"/>
      <c r="UEG42" s="691"/>
      <c r="UEH42" s="691"/>
      <c r="UEI42" s="200"/>
      <c r="UEJ42" s="691"/>
      <c r="UEK42" s="691"/>
      <c r="UEL42" s="691"/>
      <c r="UEM42" s="201"/>
      <c r="UEN42" s="202"/>
      <c r="UEO42" s="203"/>
      <c r="UEP42" s="203"/>
      <c r="UEQ42" s="203"/>
      <c r="UER42" s="691"/>
      <c r="UES42" s="691"/>
      <c r="UET42" s="200"/>
      <c r="UEU42" s="691"/>
      <c r="UEV42" s="691"/>
      <c r="UEW42" s="691"/>
      <c r="UEX42" s="201"/>
      <c r="UEY42" s="202"/>
      <c r="UEZ42" s="203"/>
      <c r="UFA42" s="203"/>
      <c r="UFB42" s="203"/>
      <c r="UFC42" s="691"/>
      <c r="UFD42" s="691"/>
      <c r="UFE42" s="200"/>
      <c r="UFF42" s="691"/>
      <c r="UFG42" s="691"/>
      <c r="UFH42" s="691"/>
      <c r="UFI42" s="201"/>
      <c r="UFJ42" s="202"/>
      <c r="UFK42" s="203"/>
      <c r="UFL42" s="203"/>
      <c r="UFM42" s="203"/>
      <c r="UFN42" s="691"/>
      <c r="UFO42" s="691"/>
      <c r="UFP42" s="200"/>
      <c r="UFQ42" s="691"/>
      <c r="UFR42" s="691"/>
      <c r="UFS42" s="691"/>
      <c r="UFT42" s="201"/>
      <c r="UFU42" s="202"/>
      <c r="UFV42" s="203"/>
      <c r="UFW42" s="203"/>
      <c r="UFX42" s="203"/>
      <c r="UFY42" s="691"/>
      <c r="UFZ42" s="691"/>
      <c r="UGA42" s="200"/>
      <c r="UGB42" s="691"/>
      <c r="UGC42" s="691"/>
      <c r="UGD42" s="691"/>
      <c r="UGE42" s="201"/>
      <c r="UGF42" s="202"/>
      <c r="UGG42" s="203"/>
      <c r="UGH42" s="203"/>
      <c r="UGI42" s="203"/>
      <c r="UGJ42" s="691"/>
      <c r="UGK42" s="691"/>
      <c r="UGL42" s="200"/>
      <c r="UGM42" s="691"/>
      <c r="UGN42" s="691"/>
      <c r="UGO42" s="691"/>
      <c r="UGP42" s="201"/>
      <c r="UGQ42" s="202"/>
      <c r="UGR42" s="203"/>
      <c r="UGS42" s="203"/>
      <c r="UGT42" s="203"/>
      <c r="UGU42" s="691"/>
      <c r="UGV42" s="691"/>
      <c r="UGW42" s="200"/>
      <c r="UGX42" s="691"/>
      <c r="UGY42" s="691"/>
      <c r="UGZ42" s="691"/>
      <c r="UHA42" s="201"/>
      <c r="UHB42" s="202"/>
      <c r="UHC42" s="203"/>
      <c r="UHD42" s="203"/>
      <c r="UHE42" s="203"/>
      <c r="UHF42" s="691"/>
      <c r="UHG42" s="691"/>
      <c r="UHH42" s="200"/>
      <c r="UHI42" s="691"/>
      <c r="UHJ42" s="691"/>
      <c r="UHK42" s="691"/>
      <c r="UHL42" s="201"/>
      <c r="UHM42" s="202"/>
      <c r="UHN42" s="203"/>
      <c r="UHO42" s="203"/>
      <c r="UHP42" s="203"/>
      <c r="UHQ42" s="691"/>
      <c r="UHR42" s="691"/>
      <c r="UHS42" s="200"/>
      <c r="UHT42" s="691"/>
      <c r="UHU42" s="691"/>
      <c r="UHV42" s="691"/>
      <c r="UHW42" s="201"/>
      <c r="UHX42" s="202"/>
      <c r="UHY42" s="203"/>
      <c r="UHZ42" s="203"/>
      <c r="UIA42" s="203"/>
      <c r="UIB42" s="691"/>
      <c r="UIC42" s="691"/>
      <c r="UID42" s="200"/>
      <c r="UIE42" s="691"/>
      <c r="UIF42" s="691"/>
      <c r="UIG42" s="691"/>
      <c r="UIH42" s="201"/>
      <c r="UII42" s="202"/>
      <c r="UIJ42" s="203"/>
      <c r="UIK42" s="203"/>
      <c r="UIL42" s="203"/>
      <c r="UIM42" s="691"/>
      <c r="UIN42" s="691"/>
      <c r="UIO42" s="200"/>
      <c r="UIP42" s="691"/>
      <c r="UIQ42" s="691"/>
      <c r="UIR42" s="691"/>
      <c r="UIS42" s="201"/>
      <c r="UIT42" s="202"/>
      <c r="UIU42" s="203"/>
      <c r="UIV42" s="203"/>
      <c r="UIW42" s="203"/>
      <c r="UIX42" s="691"/>
      <c r="UIY42" s="691"/>
      <c r="UIZ42" s="200"/>
      <c r="UJA42" s="691"/>
      <c r="UJB42" s="691"/>
      <c r="UJC42" s="691"/>
      <c r="UJD42" s="201"/>
      <c r="UJE42" s="202"/>
      <c r="UJF42" s="203"/>
      <c r="UJG42" s="203"/>
      <c r="UJH42" s="203"/>
      <c r="UJI42" s="691"/>
      <c r="UJJ42" s="691"/>
      <c r="UJK42" s="200"/>
      <c r="UJL42" s="691"/>
      <c r="UJM42" s="691"/>
      <c r="UJN42" s="691"/>
      <c r="UJO42" s="201"/>
      <c r="UJP42" s="202"/>
      <c r="UJQ42" s="203"/>
      <c r="UJR42" s="203"/>
      <c r="UJS42" s="203"/>
      <c r="UJT42" s="691"/>
      <c r="UJU42" s="691"/>
      <c r="UJV42" s="200"/>
      <c r="UJW42" s="691"/>
      <c r="UJX42" s="691"/>
      <c r="UJY42" s="691"/>
      <c r="UJZ42" s="201"/>
      <c r="UKA42" s="202"/>
      <c r="UKB42" s="203"/>
      <c r="UKC42" s="203"/>
      <c r="UKD42" s="203"/>
      <c r="UKE42" s="691"/>
      <c r="UKF42" s="691"/>
      <c r="UKG42" s="200"/>
      <c r="UKH42" s="691"/>
      <c r="UKI42" s="691"/>
      <c r="UKJ42" s="691"/>
      <c r="UKK42" s="201"/>
      <c r="UKL42" s="202"/>
      <c r="UKM42" s="203"/>
      <c r="UKN42" s="203"/>
      <c r="UKO42" s="203"/>
      <c r="UKP42" s="691"/>
      <c r="UKQ42" s="691"/>
      <c r="UKR42" s="200"/>
      <c r="UKS42" s="691"/>
      <c r="UKT42" s="691"/>
      <c r="UKU42" s="691"/>
      <c r="UKV42" s="201"/>
      <c r="UKW42" s="202"/>
      <c r="UKX42" s="203"/>
      <c r="UKY42" s="203"/>
      <c r="UKZ42" s="203"/>
      <c r="ULA42" s="691"/>
      <c r="ULB42" s="691"/>
      <c r="ULC42" s="200"/>
      <c r="ULD42" s="691"/>
      <c r="ULE42" s="691"/>
      <c r="ULF42" s="691"/>
      <c r="ULG42" s="201"/>
      <c r="ULH42" s="202"/>
      <c r="ULI42" s="203"/>
      <c r="ULJ42" s="203"/>
      <c r="ULK42" s="203"/>
      <c r="ULL42" s="691"/>
      <c r="ULM42" s="691"/>
      <c r="ULN42" s="200"/>
      <c r="ULO42" s="691"/>
      <c r="ULP42" s="691"/>
      <c r="ULQ42" s="691"/>
      <c r="ULR42" s="201"/>
      <c r="ULS42" s="202"/>
      <c r="ULT42" s="203"/>
      <c r="ULU42" s="203"/>
      <c r="ULV42" s="203"/>
      <c r="ULW42" s="691"/>
      <c r="ULX42" s="691"/>
      <c r="ULY42" s="200"/>
      <c r="ULZ42" s="691"/>
      <c r="UMA42" s="691"/>
      <c r="UMB42" s="691"/>
      <c r="UMC42" s="201"/>
      <c r="UMD42" s="202"/>
      <c r="UME42" s="203"/>
      <c r="UMF42" s="203"/>
      <c r="UMG42" s="203"/>
      <c r="UMH42" s="691"/>
      <c r="UMI42" s="691"/>
      <c r="UMJ42" s="200"/>
      <c r="UMK42" s="691"/>
      <c r="UML42" s="691"/>
      <c r="UMM42" s="691"/>
      <c r="UMN42" s="201"/>
      <c r="UMO42" s="202"/>
      <c r="UMP42" s="203"/>
      <c r="UMQ42" s="203"/>
      <c r="UMR42" s="203"/>
      <c r="UMS42" s="691"/>
      <c r="UMT42" s="691"/>
      <c r="UMU42" s="200"/>
      <c r="UMV42" s="691"/>
      <c r="UMW42" s="691"/>
      <c r="UMX42" s="691"/>
      <c r="UMY42" s="201"/>
      <c r="UMZ42" s="202"/>
      <c r="UNA42" s="203"/>
      <c r="UNB42" s="203"/>
      <c r="UNC42" s="203"/>
      <c r="UND42" s="691"/>
      <c r="UNE42" s="691"/>
      <c r="UNF42" s="200"/>
      <c r="UNG42" s="691"/>
      <c r="UNH42" s="691"/>
      <c r="UNI42" s="691"/>
      <c r="UNJ42" s="201"/>
      <c r="UNK42" s="202"/>
      <c r="UNL42" s="203"/>
      <c r="UNM42" s="203"/>
      <c r="UNN42" s="203"/>
      <c r="UNO42" s="691"/>
      <c r="UNP42" s="691"/>
      <c r="UNQ42" s="200"/>
      <c r="UNR42" s="691"/>
      <c r="UNS42" s="691"/>
      <c r="UNT42" s="691"/>
      <c r="UNU42" s="201"/>
      <c r="UNV42" s="202"/>
      <c r="UNW42" s="203"/>
      <c r="UNX42" s="203"/>
      <c r="UNY42" s="203"/>
      <c r="UNZ42" s="691"/>
      <c r="UOA42" s="691"/>
      <c r="UOB42" s="200"/>
      <c r="UOC42" s="691"/>
      <c r="UOD42" s="691"/>
      <c r="UOE42" s="691"/>
      <c r="UOF42" s="201"/>
      <c r="UOG42" s="202"/>
      <c r="UOH42" s="203"/>
      <c r="UOI42" s="203"/>
      <c r="UOJ42" s="203"/>
      <c r="UOK42" s="691"/>
      <c r="UOL42" s="691"/>
      <c r="UOM42" s="200"/>
      <c r="UON42" s="691"/>
      <c r="UOO42" s="691"/>
      <c r="UOP42" s="691"/>
      <c r="UOQ42" s="201"/>
      <c r="UOR42" s="202"/>
      <c r="UOS42" s="203"/>
      <c r="UOT42" s="203"/>
      <c r="UOU42" s="203"/>
      <c r="UOV42" s="691"/>
      <c r="UOW42" s="691"/>
      <c r="UOX42" s="200"/>
      <c r="UOY42" s="691"/>
      <c r="UOZ42" s="691"/>
      <c r="UPA42" s="691"/>
      <c r="UPB42" s="201"/>
      <c r="UPC42" s="202"/>
      <c r="UPD42" s="203"/>
      <c r="UPE42" s="203"/>
      <c r="UPF42" s="203"/>
      <c r="UPG42" s="691"/>
      <c r="UPH42" s="691"/>
      <c r="UPI42" s="200"/>
      <c r="UPJ42" s="691"/>
      <c r="UPK42" s="691"/>
      <c r="UPL42" s="691"/>
      <c r="UPM42" s="201"/>
      <c r="UPN42" s="202"/>
      <c r="UPO42" s="203"/>
      <c r="UPP42" s="203"/>
      <c r="UPQ42" s="203"/>
      <c r="UPR42" s="691"/>
      <c r="UPS42" s="691"/>
      <c r="UPT42" s="200"/>
      <c r="UPU42" s="691"/>
      <c r="UPV42" s="691"/>
      <c r="UPW42" s="691"/>
      <c r="UPX42" s="201"/>
      <c r="UPY42" s="202"/>
      <c r="UPZ42" s="203"/>
      <c r="UQA42" s="203"/>
      <c r="UQB42" s="203"/>
      <c r="UQC42" s="691"/>
      <c r="UQD42" s="691"/>
      <c r="UQE42" s="200"/>
      <c r="UQF42" s="691"/>
      <c r="UQG42" s="691"/>
      <c r="UQH42" s="691"/>
      <c r="UQI42" s="201"/>
      <c r="UQJ42" s="202"/>
      <c r="UQK42" s="203"/>
      <c r="UQL42" s="203"/>
      <c r="UQM42" s="203"/>
      <c r="UQN42" s="691"/>
      <c r="UQO42" s="691"/>
      <c r="UQP42" s="200"/>
      <c r="UQQ42" s="691"/>
      <c r="UQR42" s="691"/>
      <c r="UQS42" s="691"/>
      <c r="UQT42" s="201"/>
      <c r="UQU42" s="202"/>
      <c r="UQV42" s="203"/>
      <c r="UQW42" s="203"/>
      <c r="UQX42" s="203"/>
      <c r="UQY42" s="691"/>
      <c r="UQZ42" s="691"/>
      <c r="URA42" s="200"/>
      <c r="URB42" s="691"/>
      <c r="URC42" s="691"/>
      <c r="URD42" s="691"/>
      <c r="URE42" s="201"/>
      <c r="URF42" s="202"/>
      <c r="URG42" s="203"/>
      <c r="URH42" s="203"/>
      <c r="URI42" s="203"/>
      <c r="URJ42" s="691"/>
      <c r="URK42" s="691"/>
      <c r="URL42" s="200"/>
      <c r="URM42" s="691"/>
      <c r="URN42" s="691"/>
      <c r="URO42" s="691"/>
      <c r="URP42" s="201"/>
      <c r="URQ42" s="202"/>
      <c r="URR42" s="203"/>
      <c r="URS42" s="203"/>
      <c r="URT42" s="203"/>
      <c r="URU42" s="691"/>
      <c r="URV42" s="691"/>
      <c r="URW42" s="200"/>
      <c r="URX42" s="691"/>
      <c r="URY42" s="691"/>
      <c r="URZ42" s="691"/>
      <c r="USA42" s="201"/>
      <c r="USB42" s="202"/>
      <c r="USC42" s="203"/>
      <c r="USD42" s="203"/>
      <c r="USE42" s="203"/>
      <c r="USF42" s="691"/>
      <c r="USG42" s="691"/>
      <c r="USH42" s="200"/>
      <c r="USI42" s="691"/>
      <c r="USJ42" s="691"/>
      <c r="USK42" s="691"/>
      <c r="USL42" s="201"/>
      <c r="USM42" s="202"/>
      <c r="USN42" s="203"/>
      <c r="USO42" s="203"/>
      <c r="USP42" s="203"/>
      <c r="USQ42" s="691"/>
      <c r="USR42" s="691"/>
      <c r="USS42" s="200"/>
      <c r="UST42" s="691"/>
      <c r="USU42" s="691"/>
      <c r="USV42" s="691"/>
      <c r="USW42" s="201"/>
      <c r="USX42" s="202"/>
      <c r="USY42" s="203"/>
      <c r="USZ42" s="203"/>
      <c r="UTA42" s="203"/>
      <c r="UTB42" s="691"/>
      <c r="UTC42" s="691"/>
      <c r="UTD42" s="200"/>
      <c r="UTE42" s="691"/>
      <c r="UTF42" s="691"/>
      <c r="UTG42" s="691"/>
      <c r="UTH42" s="201"/>
      <c r="UTI42" s="202"/>
      <c r="UTJ42" s="203"/>
      <c r="UTK42" s="203"/>
      <c r="UTL42" s="203"/>
      <c r="UTM42" s="691"/>
      <c r="UTN42" s="691"/>
      <c r="UTO42" s="200"/>
      <c r="UTP42" s="691"/>
      <c r="UTQ42" s="691"/>
      <c r="UTR42" s="691"/>
      <c r="UTS42" s="201"/>
      <c r="UTT42" s="202"/>
      <c r="UTU42" s="203"/>
      <c r="UTV42" s="203"/>
      <c r="UTW42" s="203"/>
      <c r="UTX42" s="691"/>
      <c r="UTY42" s="691"/>
      <c r="UTZ42" s="200"/>
      <c r="UUA42" s="691"/>
      <c r="UUB42" s="691"/>
      <c r="UUC42" s="691"/>
      <c r="UUD42" s="201"/>
      <c r="UUE42" s="202"/>
      <c r="UUF42" s="203"/>
      <c r="UUG42" s="203"/>
      <c r="UUH42" s="203"/>
      <c r="UUI42" s="691"/>
      <c r="UUJ42" s="691"/>
      <c r="UUK42" s="200"/>
      <c r="UUL42" s="691"/>
      <c r="UUM42" s="691"/>
      <c r="UUN42" s="691"/>
      <c r="UUO42" s="201"/>
      <c r="UUP42" s="202"/>
      <c r="UUQ42" s="203"/>
      <c r="UUR42" s="203"/>
      <c r="UUS42" s="203"/>
      <c r="UUT42" s="691"/>
      <c r="UUU42" s="691"/>
      <c r="UUV42" s="200"/>
      <c r="UUW42" s="691"/>
      <c r="UUX42" s="691"/>
      <c r="UUY42" s="691"/>
      <c r="UUZ42" s="201"/>
      <c r="UVA42" s="202"/>
      <c r="UVB42" s="203"/>
      <c r="UVC42" s="203"/>
      <c r="UVD42" s="203"/>
      <c r="UVE42" s="691"/>
      <c r="UVF42" s="691"/>
      <c r="UVG42" s="200"/>
      <c r="UVH42" s="691"/>
      <c r="UVI42" s="691"/>
      <c r="UVJ42" s="691"/>
      <c r="UVK42" s="201"/>
      <c r="UVL42" s="202"/>
      <c r="UVM42" s="203"/>
      <c r="UVN42" s="203"/>
      <c r="UVO42" s="203"/>
      <c r="UVP42" s="691"/>
      <c r="UVQ42" s="691"/>
      <c r="UVR42" s="200"/>
      <c r="UVS42" s="691"/>
      <c r="UVT42" s="691"/>
      <c r="UVU42" s="691"/>
      <c r="UVV42" s="201"/>
      <c r="UVW42" s="202"/>
      <c r="UVX42" s="203"/>
      <c r="UVY42" s="203"/>
      <c r="UVZ42" s="203"/>
      <c r="UWA42" s="691"/>
      <c r="UWB42" s="691"/>
      <c r="UWC42" s="200"/>
      <c r="UWD42" s="691"/>
      <c r="UWE42" s="691"/>
      <c r="UWF42" s="691"/>
      <c r="UWG42" s="201"/>
      <c r="UWH42" s="202"/>
      <c r="UWI42" s="203"/>
      <c r="UWJ42" s="203"/>
      <c r="UWK42" s="203"/>
      <c r="UWL42" s="691"/>
      <c r="UWM42" s="691"/>
      <c r="UWN42" s="200"/>
      <c r="UWO42" s="691"/>
      <c r="UWP42" s="691"/>
      <c r="UWQ42" s="691"/>
      <c r="UWR42" s="201"/>
      <c r="UWS42" s="202"/>
      <c r="UWT42" s="203"/>
      <c r="UWU42" s="203"/>
      <c r="UWV42" s="203"/>
      <c r="UWW42" s="691"/>
      <c r="UWX42" s="691"/>
      <c r="UWY42" s="200"/>
      <c r="UWZ42" s="691"/>
      <c r="UXA42" s="691"/>
      <c r="UXB42" s="691"/>
      <c r="UXC42" s="201"/>
      <c r="UXD42" s="202"/>
      <c r="UXE42" s="203"/>
      <c r="UXF42" s="203"/>
      <c r="UXG42" s="203"/>
      <c r="UXH42" s="691"/>
      <c r="UXI42" s="691"/>
      <c r="UXJ42" s="200"/>
      <c r="UXK42" s="691"/>
      <c r="UXL42" s="691"/>
      <c r="UXM42" s="691"/>
      <c r="UXN42" s="201"/>
      <c r="UXO42" s="202"/>
      <c r="UXP42" s="203"/>
      <c r="UXQ42" s="203"/>
      <c r="UXR42" s="203"/>
      <c r="UXS42" s="691"/>
      <c r="UXT42" s="691"/>
      <c r="UXU42" s="200"/>
      <c r="UXV42" s="691"/>
      <c r="UXW42" s="691"/>
      <c r="UXX42" s="691"/>
      <c r="UXY42" s="201"/>
      <c r="UXZ42" s="202"/>
      <c r="UYA42" s="203"/>
      <c r="UYB42" s="203"/>
      <c r="UYC42" s="203"/>
      <c r="UYD42" s="691"/>
      <c r="UYE42" s="691"/>
      <c r="UYF42" s="200"/>
      <c r="UYG42" s="691"/>
      <c r="UYH42" s="691"/>
      <c r="UYI42" s="691"/>
      <c r="UYJ42" s="201"/>
      <c r="UYK42" s="202"/>
      <c r="UYL42" s="203"/>
      <c r="UYM42" s="203"/>
      <c r="UYN42" s="203"/>
      <c r="UYO42" s="691"/>
      <c r="UYP42" s="691"/>
      <c r="UYQ42" s="200"/>
      <c r="UYR42" s="691"/>
      <c r="UYS42" s="691"/>
      <c r="UYT42" s="691"/>
      <c r="UYU42" s="201"/>
      <c r="UYV42" s="202"/>
      <c r="UYW42" s="203"/>
      <c r="UYX42" s="203"/>
      <c r="UYY42" s="203"/>
      <c r="UYZ42" s="691"/>
      <c r="UZA42" s="691"/>
      <c r="UZB42" s="200"/>
      <c r="UZC42" s="691"/>
      <c r="UZD42" s="691"/>
      <c r="UZE42" s="691"/>
      <c r="UZF42" s="201"/>
      <c r="UZG42" s="202"/>
      <c r="UZH42" s="203"/>
      <c r="UZI42" s="203"/>
      <c r="UZJ42" s="203"/>
      <c r="UZK42" s="691"/>
      <c r="UZL42" s="691"/>
      <c r="UZM42" s="200"/>
      <c r="UZN42" s="691"/>
      <c r="UZO42" s="691"/>
      <c r="UZP42" s="691"/>
      <c r="UZQ42" s="201"/>
      <c r="UZR42" s="202"/>
      <c r="UZS42" s="203"/>
      <c r="UZT42" s="203"/>
      <c r="UZU42" s="203"/>
      <c r="UZV42" s="691"/>
      <c r="UZW42" s="691"/>
      <c r="UZX42" s="200"/>
      <c r="UZY42" s="691"/>
      <c r="UZZ42" s="691"/>
      <c r="VAA42" s="691"/>
      <c r="VAB42" s="201"/>
      <c r="VAC42" s="202"/>
      <c r="VAD42" s="203"/>
      <c r="VAE42" s="203"/>
      <c r="VAF42" s="203"/>
      <c r="VAG42" s="691"/>
      <c r="VAH42" s="691"/>
      <c r="VAI42" s="200"/>
      <c r="VAJ42" s="691"/>
      <c r="VAK42" s="691"/>
      <c r="VAL42" s="691"/>
      <c r="VAM42" s="201"/>
      <c r="VAN42" s="202"/>
      <c r="VAO42" s="203"/>
      <c r="VAP42" s="203"/>
      <c r="VAQ42" s="203"/>
      <c r="VAR42" s="691"/>
      <c r="VAS42" s="691"/>
      <c r="VAT42" s="200"/>
      <c r="VAU42" s="691"/>
      <c r="VAV42" s="691"/>
      <c r="VAW42" s="691"/>
      <c r="VAX42" s="201"/>
      <c r="VAY42" s="202"/>
      <c r="VAZ42" s="203"/>
      <c r="VBA42" s="203"/>
      <c r="VBB42" s="203"/>
      <c r="VBC42" s="691"/>
      <c r="VBD42" s="691"/>
      <c r="VBE42" s="200"/>
      <c r="VBF42" s="691"/>
      <c r="VBG42" s="691"/>
      <c r="VBH42" s="691"/>
      <c r="VBI42" s="201"/>
      <c r="VBJ42" s="202"/>
      <c r="VBK42" s="203"/>
      <c r="VBL42" s="203"/>
      <c r="VBM42" s="203"/>
      <c r="VBN42" s="691"/>
      <c r="VBO42" s="691"/>
      <c r="VBP42" s="200"/>
      <c r="VBQ42" s="691"/>
      <c r="VBR42" s="691"/>
      <c r="VBS42" s="691"/>
      <c r="VBT42" s="201"/>
      <c r="VBU42" s="202"/>
      <c r="VBV42" s="203"/>
      <c r="VBW42" s="203"/>
      <c r="VBX42" s="203"/>
      <c r="VBY42" s="691"/>
      <c r="VBZ42" s="691"/>
      <c r="VCA42" s="200"/>
      <c r="VCB42" s="691"/>
      <c r="VCC42" s="691"/>
      <c r="VCD42" s="691"/>
      <c r="VCE42" s="201"/>
      <c r="VCF42" s="202"/>
      <c r="VCG42" s="203"/>
      <c r="VCH42" s="203"/>
      <c r="VCI42" s="203"/>
      <c r="VCJ42" s="691"/>
      <c r="VCK42" s="691"/>
      <c r="VCL42" s="200"/>
      <c r="VCM42" s="691"/>
      <c r="VCN42" s="691"/>
      <c r="VCO42" s="691"/>
      <c r="VCP42" s="201"/>
      <c r="VCQ42" s="202"/>
      <c r="VCR42" s="203"/>
      <c r="VCS42" s="203"/>
      <c r="VCT42" s="203"/>
      <c r="VCU42" s="691"/>
      <c r="VCV42" s="691"/>
      <c r="VCW42" s="200"/>
      <c r="VCX42" s="691"/>
      <c r="VCY42" s="691"/>
      <c r="VCZ42" s="691"/>
      <c r="VDA42" s="201"/>
      <c r="VDB42" s="202"/>
      <c r="VDC42" s="203"/>
      <c r="VDD42" s="203"/>
      <c r="VDE42" s="203"/>
      <c r="VDF42" s="691"/>
      <c r="VDG42" s="691"/>
      <c r="VDH42" s="200"/>
      <c r="VDI42" s="691"/>
      <c r="VDJ42" s="691"/>
      <c r="VDK42" s="691"/>
      <c r="VDL42" s="201"/>
      <c r="VDM42" s="202"/>
      <c r="VDN42" s="203"/>
      <c r="VDO42" s="203"/>
      <c r="VDP42" s="203"/>
      <c r="VDQ42" s="691"/>
      <c r="VDR42" s="691"/>
      <c r="VDS42" s="200"/>
      <c r="VDT42" s="691"/>
      <c r="VDU42" s="691"/>
      <c r="VDV42" s="691"/>
      <c r="VDW42" s="201"/>
      <c r="VDX42" s="202"/>
      <c r="VDY42" s="203"/>
      <c r="VDZ42" s="203"/>
      <c r="VEA42" s="203"/>
      <c r="VEB42" s="691"/>
      <c r="VEC42" s="691"/>
      <c r="VED42" s="200"/>
      <c r="VEE42" s="691"/>
      <c r="VEF42" s="691"/>
      <c r="VEG42" s="691"/>
      <c r="VEH42" s="201"/>
      <c r="VEI42" s="202"/>
      <c r="VEJ42" s="203"/>
      <c r="VEK42" s="203"/>
      <c r="VEL42" s="203"/>
      <c r="VEM42" s="691"/>
      <c r="VEN42" s="691"/>
      <c r="VEO42" s="200"/>
      <c r="VEP42" s="691"/>
      <c r="VEQ42" s="691"/>
      <c r="VER42" s="691"/>
      <c r="VES42" s="201"/>
      <c r="VET42" s="202"/>
      <c r="VEU42" s="203"/>
      <c r="VEV42" s="203"/>
      <c r="VEW42" s="203"/>
      <c r="VEX42" s="691"/>
      <c r="VEY42" s="691"/>
      <c r="VEZ42" s="200"/>
      <c r="VFA42" s="691"/>
      <c r="VFB42" s="691"/>
      <c r="VFC42" s="691"/>
      <c r="VFD42" s="201"/>
      <c r="VFE42" s="202"/>
      <c r="VFF42" s="203"/>
      <c r="VFG42" s="203"/>
      <c r="VFH42" s="203"/>
      <c r="VFI42" s="691"/>
      <c r="VFJ42" s="691"/>
      <c r="VFK42" s="200"/>
      <c r="VFL42" s="691"/>
      <c r="VFM42" s="691"/>
      <c r="VFN42" s="691"/>
      <c r="VFO42" s="201"/>
      <c r="VFP42" s="202"/>
      <c r="VFQ42" s="203"/>
      <c r="VFR42" s="203"/>
      <c r="VFS42" s="203"/>
      <c r="VFT42" s="691"/>
      <c r="VFU42" s="691"/>
      <c r="VFV42" s="200"/>
      <c r="VFW42" s="691"/>
      <c r="VFX42" s="691"/>
      <c r="VFY42" s="691"/>
      <c r="VFZ42" s="201"/>
      <c r="VGA42" s="202"/>
      <c r="VGB42" s="203"/>
      <c r="VGC42" s="203"/>
      <c r="VGD42" s="203"/>
      <c r="VGE42" s="691"/>
      <c r="VGF42" s="691"/>
      <c r="VGG42" s="200"/>
      <c r="VGH42" s="691"/>
      <c r="VGI42" s="691"/>
      <c r="VGJ42" s="691"/>
      <c r="VGK42" s="201"/>
      <c r="VGL42" s="202"/>
      <c r="VGM42" s="203"/>
      <c r="VGN42" s="203"/>
      <c r="VGO42" s="203"/>
      <c r="VGP42" s="691"/>
      <c r="VGQ42" s="691"/>
      <c r="VGR42" s="200"/>
      <c r="VGS42" s="691"/>
      <c r="VGT42" s="691"/>
      <c r="VGU42" s="691"/>
      <c r="VGV42" s="201"/>
      <c r="VGW42" s="202"/>
      <c r="VGX42" s="203"/>
      <c r="VGY42" s="203"/>
      <c r="VGZ42" s="203"/>
      <c r="VHA42" s="691"/>
      <c r="VHB42" s="691"/>
      <c r="VHC42" s="200"/>
      <c r="VHD42" s="691"/>
      <c r="VHE42" s="691"/>
      <c r="VHF42" s="691"/>
      <c r="VHG42" s="201"/>
      <c r="VHH42" s="202"/>
      <c r="VHI42" s="203"/>
      <c r="VHJ42" s="203"/>
      <c r="VHK42" s="203"/>
      <c r="VHL42" s="691"/>
      <c r="VHM42" s="691"/>
      <c r="VHN42" s="200"/>
      <c r="VHO42" s="691"/>
      <c r="VHP42" s="691"/>
      <c r="VHQ42" s="691"/>
      <c r="VHR42" s="201"/>
      <c r="VHS42" s="202"/>
      <c r="VHT42" s="203"/>
      <c r="VHU42" s="203"/>
      <c r="VHV42" s="203"/>
      <c r="VHW42" s="691"/>
      <c r="VHX42" s="691"/>
      <c r="VHY42" s="200"/>
      <c r="VHZ42" s="691"/>
      <c r="VIA42" s="691"/>
      <c r="VIB42" s="691"/>
      <c r="VIC42" s="201"/>
      <c r="VID42" s="202"/>
      <c r="VIE42" s="203"/>
      <c r="VIF42" s="203"/>
      <c r="VIG42" s="203"/>
      <c r="VIH42" s="691"/>
      <c r="VII42" s="691"/>
      <c r="VIJ42" s="200"/>
      <c r="VIK42" s="691"/>
      <c r="VIL42" s="691"/>
      <c r="VIM42" s="691"/>
      <c r="VIN42" s="201"/>
      <c r="VIO42" s="202"/>
      <c r="VIP42" s="203"/>
      <c r="VIQ42" s="203"/>
      <c r="VIR42" s="203"/>
      <c r="VIS42" s="691"/>
      <c r="VIT42" s="691"/>
      <c r="VIU42" s="200"/>
      <c r="VIV42" s="691"/>
      <c r="VIW42" s="691"/>
      <c r="VIX42" s="691"/>
      <c r="VIY42" s="201"/>
      <c r="VIZ42" s="202"/>
      <c r="VJA42" s="203"/>
      <c r="VJB42" s="203"/>
      <c r="VJC42" s="203"/>
      <c r="VJD42" s="691"/>
      <c r="VJE42" s="691"/>
      <c r="VJF42" s="200"/>
      <c r="VJG42" s="691"/>
      <c r="VJH42" s="691"/>
      <c r="VJI42" s="691"/>
      <c r="VJJ42" s="201"/>
      <c r="VJK42" s="202"/>
      <c r="VJL42" s="203"/>
      <c r="VJM42" s="203"/>
      <c r="VJN42" s="203"/>
      <c r="VJO42" s="691"/>
      <c r="VJP42" s="691"/>
      <c r="VJQ42" s="200"/>
      <c r="VJR42" s="691"/>
      <c r="VJS42" s="691"/>
      <c r="VJT42" s="691"/>
      <c r="VJU42" s="201"/>
      <c r="VJV42" s="202"/>
      <c r="VJW42" s="203"/>
      <c r="VJX42" s="203"/>
      <c r="VJY42" s="203"/>
      <c r="VJZ42" s="691"/>
      <c r="VKA42" s="691"/>
      <c r="VKB42" s="200"/>
      <c r="VKC42" s="691"/>
      <c r="VKD42" s="691"/>
      <c r="VKE42" s="691"/>
      <c r="VKF42" s="201"/>
      <c r="VKG42" s="202"/>
      <c r="VKH42" s="203"/>
      <c r="VKI42" s="203"/>
      <c r="VKJ42" s="203"/>
      <c r="VKK42" s="691"/>
      <c r="VKL42" s="691"/>
      <c r="VKM42" s="200"/>
      <c r="VKN42" s="691"/>
      <c r="VKO42" s="691"/>
      <c r="VKP42" s="691"/>
      <c r="VKQ42" s="201"/>
      <c r="VKR42" s="202"/>
      <c r="VKS42" s="203"/>
      <c r="VKT42" s="203"/>
      <c r="VKU42" s="203"/>
      <c r="VKV42" s="691"/>
      <c r="VKW42" s="691"/>
      <c r="VKX42" s="200"/>
      <c r="VKY42" s="691"/>
      <c r="VKZ42" s="691"/>
      <c r="VLA42" s="691"/>
      <c r="VLB42" s="201"/>
      <c r="VLC42" s="202"/>
      <c r="VLD42" s="203"/>
      <c r="VLE42" s="203"/>
      <c r="VLF42" s="203"/>
      <c r="VLG42" s="691"/>
      <c r="VLH42" s="691"/>
      <c r="VLI42" s="200"/>
      <c r="VLJ42" s="691"/>
      <c r="VLK42" s="691"/>
      <c r="VLL42" s="691"/>
      <c r="VLM42" s="201"/>
      <c r="VLN42" s="202"/>
      <c r="VLO42" s="203"/>
      <c r="VLP42" s="203"/>
      <c r="VLQ42" s="203"/>
      <c r="VLR42" s="691"/>
      <c r="VLS42" s="691"/>
      <c r="VLT42" s="200"/>
      <c r="VLU42" s="691"/>
      <c r="VLV42" s="691"/>
      <c r="VLW42" s="691"/>
      <c r="VLX42" s="201"/>
      <c r="VLY42" s="202"/>
      <c r="VLZ42" s="203"/>
      <c r="VMA42" s="203"/>
      <c r="VMB42" s="203"/>
      <c r="VMC42" s="691"/>
      <c r="VMD42" s="691"/>
      <c r="VME42" s="200"/>
      <c r="VMF42" s="691"/>
      <c r="VMG42" s="691"/>
      <c r="VMH42" s="691"/>
      <c r="VMI42" s="201"/>
      <c r="VMJ42" s="202"/>
      <c r="VMK42" s="203"/>
      <c r="VML42" s="203"/>
      <c r="VMM42" s="203"/>
      <c r="VMN42" s="691"/>
      <c r="VMO42" s="691"/>
      <c r="VMP42" s="200"/>
      <c r="VMQ42" s="691"/>
      <c r="VMR42" s="691"/>
      <c r="VMS42" s="691"/>
      <c r="VMT42" s="201"/>
      <c r="VMU42" s="202"/>
      <c r="VMV42" s="203"/>
      <c r="VMW42" s="203"/>
      <c r="VMX42" s="203"/>
      <c r="VMY42" s="691"/>
      <c r="VMZ42" s="691"/>
      <c r="VNA42" s="200"/>
      <c r="VNB42" s="691"/>
      <c r="VNC42" s="691"/>
      <c r="VND42" s="691"/>
      <c r="VNE42" s="201"/>
      <c r="VNF42" s="202"/>
      <c r="VNG42" s="203"/>
      <c r="VNH42" s="203"/>
      <c r="VNI42" s="203"/>
      <c r="VNJ42" s="691"/>
      <c r="VNK42" s="691"/>
      <c r="VNL42" s="200"/>
      <c r="VNM42" s="691"/>
      <c r="VNN42" s="691"/>
      <c r="VNO42" s="691"/>
      <c r="VNP42" s="201"/>
      <c r="VNQ42" s="202"/>
      <c r="VNR42" s="203"/>
      <c r="VNS42" s="203"/>
      <c r="VNT42" s="203"/>
      <c r="VNU42" s="691"/>
      <c r="VNV42" s="691"/>
      <c r="VNW42" s="200"/>
      <c r="VNX42" s="691"/>
      <c r="VNY42" s="691"/>
      <c r="VNZ42" s="691"/>
      <c r="VOA42" s="201"/>
      <c r="VOB42" s="202"/>
      <c r="VOC42" s="203"/>
      <c r="VOD42" s="203"/>
      <c r="VOE42" s="203"/>
      <c r="VOF42" s="691"/>
      <c r="VOG42" s="691"/>
      <c r="VOH42" s="200"/>
      <c r="VOI42" s="691"/>
      <c r="VOJ42" s="691"/>
      <c r="VOK42" s="691"/>
      <c r="VOL42" s="201"/>
      <c r="VOM42" s="202"/>
      <c r="VON42" s="203"/>
      <c r="VOO42" s="203"/>
      <c r="VOP42" s="203"/>
      <c r="VOQ42" s="691"/>
      <c r="VOR42" s="691"/>
      <c r="VOS42" s="200"/>
      <c r="VOT42" s="691"/>
      <c r="VOU42" s="691"/>
      <c r="VOV42" s="691"/>
      <c r="VOW42" s="201"/>
      <c r="VOX42" s="202"/>
      <c r="VOY42" s="203"/>
      <c r="VOZ42" s="203"/>
      <c r="VPA42" s="203"/>
      <c r="VPB42" s="691"/>
      <c r="VPC42" s="691"/>
      <c r="VPD42" s="200"/>
      <c r="VPE42" s="691"/>
      <c r="VPF42" s="691"/>
      <c r="VPG42" s="691"/>
      <c r="VPH42" s="201"/>
      <c r="VPI42" s="202"/>
      <c r="VPJ42" s="203"/>
      <c r="VPK42" s="203"/>
      <c r="VPL42" s="203"/>
      <c r="VPM42" s="691"/>
      <c r="VPN42" s="691"/>
      <c r="VPO42" s="200"/>
      <c r="VPP42" s="691"/>
      <c r="VPQ42" s="691"/>
      <c r="VPR42" s="691"/>
      <c r="VPS42" s="201"/>
      <c r="VPT42" s="202"/>
      <c r="VPU42" s="203"/>
      <c r="VPV42" s="203"/>
      <c r="VPW42" s="203"/>
      <c r="VPX42" s="691"/>
      <c r="VPY42" s="691"/>
      <c r="VPZ42" s="200"/>
      <c r="VQA42" s="691"/>
      <c r="VQB42" s="691"/>
      <c r="VQC42" s="691"/>
      <c r="VQD42" s="201"/>
      <c r="VQE42" s="202"/>
      <c r="VQF42" s="203"/>
      <c r="VQG42" s="203"/>
      <c r="VQH42" s="203"/>
      <c r="VQI42" s="691"/>
      <c r="VQJ42" s="691"/>
      <c r="VQK42" s="200"/>
      <c r="VQL42" s="691"/>
      <c r="VQM42" s="691"/>
      <c r="VQN42" s="691"/>
      <c r="VQO42" s="201"/>
      <c r="VQP42" s="202"/>
      <c r="VQQ42" s="203"/>
      <c r="VQR42" s="203"/>
      <c r="VQS42" s="203"/>
      <c r="VQT42" s="691"/>
      <c r="VQU42" s="691"/>
      <c r="VQV42" s="200"/>
      <c r="VQW42" s="691"/>
      <c r="VQX42" s="691"/>
      <c r="VQY42" s="691"/>
      <c r="VQZ42" s="201"/>
      <c r="VRA42" s="202"/>
      <c r="VRB42" s="203"/>
      <c r="VRC42" s="203"/>
      <c r="VRD42" s="203"/>
      <c r="VRE42" s="691"/>
      <c r="VRF42" s="691"/>
      <c r="VRG42" s="200"/>
      <c r="VRH42" s="691"/>
      <c r="VRI42" s="691"/>
      <c r="VRJ42" s="691"/>
      <c r="VRK42" s="201"/>
      <c r="VRL42" s="202"/>
      <c r="VRM42" s="203"/>
      <c r="VRN42" s="203"/>
      <c r="VRO42" s="203"/>
      <c r="VRP42" s="691"/>
      <c r="VRQ42" s="691"/>
      <c r="VRR42" s="200"/>
      <c r="VRS42" s="691"/>
      <c r="VRT42" s="691"/>
      <c r="VRU42" s="691"/>
      <c r="VRV42" s="201"/>
      <c r="VRW42" s="202"/>
      <c r="VRX42" s="203"/>
      <c r="VRY42" s="203"/>
      <c r="VRZ42" s="203"/>
      <c r="VSA42" s="691"/>
      <c r="VSB42" s="691"/>
      <c r="VSC42" s="200"/>
      <c r="VSD42" s="691"/>
      <c r="VSE42" s="691"/>
      <c r="VSF42" s="691"/>
      <c r="VSG42" s="201"/>
      <c r="VSH42" s="202"/>
      <c r="VSI42" s="203"/>
      <c r="VSJ42" s="203"/>
      <c r="VSK42" s="203"/>
      <c r="VSL42" s="691"/>
      <c r="VSM42" s="691"/>
      <c r="VSN42" s="200"/>
      <c r="VSO42" s="691"/>
      <c r="VSP42" s="691"/>
      <c r="VSQ42" s="691"/>
      <c r="VSR42" s="201"/>
      <c r="VSS42" s="202"/>
      <c r="VST42" s="203"/>
      <c r="VSU42" s="203"/>
      <c r="VSV42" s="203"/>
      <c r="VSW42" s="691"/>
      <c r="VSX42" s="691"/>
      <c r="VSY42" s="200"/>
      <c r="VSZ42" s="691"/>
      <c r="VTA42" s="691"/>
      <c r="VTB42" s="691"/>
      <c r="VTC42" s="201"/>
      <c r="VTD42" s="202"/>
      <c r="VTE42" s="203"/>
      <c r="VTF42" s="203"/>
      <c r="VTG42" s="203"/>
      <c r="VTH42" s="691"/>
      <c r="VTI42" s="691"/>
      <c r="VTJ42" s="200"/>
      <c r="VTK42" s="691"/>
      <c r="VTL42" s="691"/>
      <c r="VTM42" s="691"/>
      <c r="VTN42" s="201"/>
      <c r="VTO42" s="202"/>
      <c r="VTP42" s="203"/>
      <c r="VTQ42" s="203"/>
      <c r="VTR42" s="203"/>
      <c r="VTS42" s="691"/>
      <c r="VTT42" s="691"/>
      <c r="VTU42" s="200"/>
      <c r="VTV42" s="691"/>
      <c r="VTW42" s="691"/>
      <c r="VTX42" s="691"/>
      <c r="VTY42" s="201"/>
      <c r="VTZ42" s="202"/>
      <c r="VUA42" s="203"/>
      <c r="VUB42" s="203"/>
      <c r="VUC42" s="203"/>
      <c r="VUD42" s="691"/>
      <c r="VUE42" s="691"/>
      <c r="VUF42" s="200"/>
      <c r="VUG42" s="691"/>
      <c r="VUH42" s="691"/>
      <c r="VUI42" s="691"/>
      <c r="VUJ42" s="201"/>
      <c r="VUK42" s="202"/>
      <c r="VUL42" s="203"/>
      <c r="VUM42" s="203"/>
      <c r="VUN42" s="203"/>
      <c r="VUO42" s="691"/>
      <c r="VUP42" s="691"/>
      <c r="VUQ42" s="200"/>
      <c r="VUR42" s="691"/>
      <c r="VUS42" s="691"/>
      <c r="VUT42" s="691"/>
      <c r="VUU42" s="201"/>
      <c r="VUV42" s="202"/>
      <c r="VUW42" s="203"/>
      <c r="VUX42" s="203"/>
      <c r="VUY42" s="203"/>
      <c r="VUZ42" s="691"/>
      <c r="VVA42" s="691"/>
      <c r="VVB42" s="200"/>
      <c r="VVC42" s="691"/>
      <c r="VVD42" s="691"/>
      <c r="VVE42" s="691"/>
      <c r="VVF42" s="201"/>
      <c r="VVG42" s="202"/>
      <c r="VVH42" s="203"/>
      <c r="VVI42" s="203"/>
      <c r="VVJ42" s="203"/>
      <c r="VVK42" s="691"/>
      <c r="VVL42" s="691"/>
      <c r="VVM42" s="200"/>
      <c r="VVN42" s="691"/>
      <c r="VVO42" s="691"/>
      <c r="VVP42" s="691"/>
      <c r="VVQ42" s="201"/>
      <c r="VVR42" s="202"/>
      <c r="VVS42" s="203"/>
      <c r="VVT42" s="203"/>
      <c r="VVU42" s="203"/>
      <c r="VVV42" s="691"/>
      <c r="VVW42" s="691"/>
      <c r="VVX42" s="200"/>
      <c r="VVY42" s="691"/>
      <c r="VVZ42" s="691"/>
      <c r="VWA42" s="691"/>
      <c r="VWB42" s="201"/>
      <c r="VWC42" s="202"/>
      <c r="VWD42" s="203"/>
      <c r="VWE42" s="203"/>
      <c r="VWF42" s="203"/>
      <c r="VWG42" s="691"/>
      <c r="VWH42" s="691"/>
      <c r="VWI42" s="200"/>
      <c r="VWJ42" s="691"/>
      <c r="VWK42" s="691"/>
      <c r="VWL42" s="691"/>
      <c r="VWM42" s="201"/>
      <c r="VWN42" s="202"/>
      <c r="VWO42" s="203"/>
      <c r="VWP42" s="203"/>
      <c r="VWQ42" s="203"/>
      <c r="VWR42" s="691"/>
      <c r="VWS42" s="691"/>
      <c r="VWT42" s="200"/>
      <c r="VWU42" s="691"/>
      <c r="VWV42" s="691"/>
      <c r="VWW42" s="691"/>
      <c r="VWX42" s="201"/>
      <c r="VWY42" s="202"/>
      <c r="VWZ42" s="203"/>
      <c r="VXA42" s="203"/>
      <c r="VXB42" s="203"/>
      <c r="VXC42" s="691"/>
      <c r="VXD42" s="691"/>
      <c r="VXE42" s="200"/>
      <c r="VXF42" s="691"/>
      <c r="VXG42" s="691"/>
      <c r="VXH42" s="691"/>
      <c r="VXI42" s="201"/>
      <c r="VXJ42" s="202"/>
      <c r="VXK42" s="203"/>
      <c r="VXL42" s="203"/>
      <c r="VXM42" s="203"/>
      <c r="VXN42" s="691"/>
      <c r="VXO42" s="691"/>
      <c r="VXP42" s="200"/>
      <c r="VXQ42" s="691"/>
      <c r="VXR42" s="691"/>
      <c r="VXS42" s="691"/>
      <c r="VXT42" s="201"/>
      <c r="VXU42" s="202"/>
      <c r="VXV42" s="203"/>
      <c r="VXW42" s="203"/>
      <c r="VXX42" s="203"/>
      <c r="VXY42" s="691"/>
      <c r="VXZ42" s="691"/>
      <c r="VYA42" s="200"/>
      <c r="VYB42" s="691"/>
      <c r="VYC42" s="691"/>
      <c r="VYD42" s="691"/>
      <c r="VYE42" s="201"/>
      <c r="VYF42" s="202"/>
      <c r="VYG42" s="203"/>
      <c r="VYH42" s="203"/>
      <c r="VYI42" s="203"/>
      <c r="VYJ42" s="691"/>
      <c r="VYK42" s="691"/>
      <c r="VYL42" s="200"/>
      <c r="VYM42" s="691"/>
      <c r="VYN42" s="691"/>
      <c r="VYO42" s="691"/>
      <c r="VYP42" s="201"/>
      <c r="VYQ42" s="202"/>
      <c r="VYR42" s="203"/>
      <c r="VYS42" s="203"/>
      <c r="VYT42" s="203"/>
      <c r="VYU42" s="691"/>
      <c r="VYV42" s="691"/>
      <c r="VYW42" s="200"/>
      <c r="VYX42" s="691"/>
      <c r="VYY42" s="691"/>
      <c r="VYZ42" s="691"/>
      <c r="VZA42" s="201"/>
      <c r="VZB42" s="202"/>
      <c r="VZC42" s="203"/>
      <c r="VZD42" s="203"/>
      <c r="VZE42" s="203"/>
      <c r="VZF42" s="691"/>
      <c r="VZG42" s="691"/>
      <c r="VZH42" s="200"/>
      <c r="VZI42" s="691"/>
      <c r="VZJ42" s="691"/>
      <c r="VZK42" s="691"/>
      <c r="VZL42" s="201"/>
      <c r="VZM42" s="202"/>
      <c r="VZN42" s="203"/>
      <c r="VZO42" s="203"/>
      <c r="VZP42" s="203"/>
      <c r="VZQ42" s="691"/>
      <c r="VZR42" s="691"/>
      <c r="VZS42" s="200"/>
      <c r="VZT42" s="691"/>
      <c r="VZU42" s="691"/>
      <c r="VZV42" s="691"/>
      <c r="VZW42" s="201"/>
      <c r="VZX42" s="202"/>
      <c r="VZY42" s="203"/>
      <c r="VZZ42" s="203"/>
      <c r="WAA42" s="203"/>
      <c r="WAB42" s="691"/>
      <c r="WAC42" s="691"/>
      <c r="WAD42" s="200"/>
      <c r="WAE42" s="691"/>
      <c r="WAF42" s="691"/>
      <c r="WAG42" s="691"/>
      <c r="WAH42" s="201"/>
      <c r="WAI42" s="202"/>
      <c r="WAJ42" s="203"/>
      <c r="WAK42" s="203"/>
      <c r="WAL42" s="203"/>
      <c r="WAM42" s="691"/>
      <c r="WAN42" s="691"/>
      <c r="WAO42" s="200"/>
      <c r="WAP42" s="691"/>
      <c r="WAQ42" s="691"/>
      <c r="WAR42" s="691"/>
      <c r="WAS42" s="201"/>
      <c r="WAT42" s="202"/>
      <c r="WAU42" s="203"/>
      <c r="WAV42" s="203"/>
      <c r="WAW42" s="203"/>
      <c r="WAX42" s="691"/>
      <c r="WAY42" s="691"/>
      <c r="WAZ42" s="200"/>
      <c r="WBA42" s="691"/>
      <c r="WBB42" s="691"/>
      <c r="WBC42" s="691"/>
      <c r="WBD42" s="201"/>
      <c r="WBE42" s="202"/>
      <c r="WBF42" s="203"/>
      <c r="WBG42" s="203"/>
      <c r="WBH42" s="203"/>
      <c r="WBI42" s="691"/>
      <c r="WBJ42" s="691"/>
      <c r="WBK42" s="200"/>
      <c r="WBL42" s="691"/>
      <c r="WBM42" s="691"/>
      <c r="WBN42" s="691"/>
      <c r="WBO42" s="201"/>
      <c r="WBP42" s="202"/>
      <c r="WBQ42" s="203"/>
      <c r="WBR42" s="203"/>
      <c r="WBS42" s="203"/>
      <c r="WBT42" s="691"/>
      <c r="WBU42" s="691"/>
      <c r="WBV42" s="200"/>
      <c r="WBW42" s="691"/>
      <c r="WBX42" s="691"/>
      <c r="WBY42" s="691"/>
      <c r="WBZ42" s="201"/>
      <c r="WCA42" s="202"/>
      <c r="WCB42" s="203"/>
      <c r="WCC42" s="203"/>
      <c r="WCD42" s="203"/>
      <c r="WCE42" s="691"/>
      <c r="WCF42" s="691"/>
      <c r="WCG42" s="200"/>
      <c r="WCH42" s="691"/>
      <c r="WCI42" s="691"/>
      <c r="WCJ42" s="691"/>
      <c r="WCK42" s="201"/>
      <c r="WCL42" s="202"/>
      <c r="WCM42" s="203"/>
      <c r="WCN42" s="203"/>
      <c r="WCO42" s="203"/>
      <c r="WCP42" s="691"/>
      <c r="WCQ42" s="691"/>
      <c r="WCR42" s="200"/>
      <c r="WCS42" s="691"/>
      <c r="WCT42" s="691"/>
      <c r="WCU42" s="691"/>
      <c r="WCV42" s="201"/>
      <c r="WCW42" s="202"/>
      <c r="WCX42" s="203"/>
      <c r="WCY42" s="203"/>
      <c r="WCZ42" s="203"/>
      <c r="WDA42" s="691"/>
      <c r="WDB42" s="691"/>
      <c r="WDC42" s="200"/>
      <c r="WDD42" s="691"/>
      <c r="WDE42" s="691"/>
      <c r="WDF42" s="691"/>
      <c r="WDG42" s="201"/>
      <c r="WDH42" s="202"/>
      <c r="WDI42" s="203"/>
      <c r="WDJ42" s="203"/>
      <c r="WDK42" s="203"/>
      <c r="WDL42" s="691"/>
      <c r="WDM42" s="691"/>
      <c r="WDN42" s="200"/>
      <c r="WDO42" s="691"/>
      <c r="WDP42" s="691"/>
      <c r="WDQ42" s="691"/>
      <c r="WDR42" s="201"/>
      <c r="WDS42" s="202"/>
      <c r="WDT42" s="203"/>
      <c r="WDU42" s="203"/>
      <c r="WDV42" s="203"/>
      <c r="WDW42" s="691"/>
      <c r="WDX42" s="691"/>
      <c r="WDY42" s="200"/>
      <c r="WDZ42" s="691"/>
      <c r="WEA42" s="691"/>
      <c r="WEB42" s="691"/>
      <c r="WEC42" s="201"/>
      <c r="WED42" s="202"/>
      <c r="WEE42" s="203"/>
      <c r="WEF42" s="203"/>
      <c r="WEG42" s="203"/>
      <c r="WEH42" s="691"/>
      <c r="WEI42" s="691"/>
      <c r="WEJ42" s="200"/>
      <c r="WEK42" s="691"/>
      <c r="WEL42" s="691"/>
      <c r="WEM42" s="691"/>
      <c r="WEN42" s="201"/>
      <c r="WEO42" s="202"/>
      <c r="WEP42" s="203"/>
      <c r="WEQ42" s="203"/>
      <c r="WER42" s="203"/>
      <c r="WES42" s="691"/>
      <c r="WET42" s="691"/>
      <c r="WEU42" s="200"/>
      <c r="WEV42" s="691"/>
      <c r="WEW42" s="691"/>
      <c r="WEX42" s="691"/>
      <c r="WEY42" s="201"/>
      <c r="WEZ42" s="202"/>
      <c r="WFA42" s="203"/>
      <c r="WFB42" s="203"/>
      <c r="WFC42" s="203"/>
      <c r="WFD42" s="691"/>
      <c r="WFE42" s="691"/>
      <c r="WFF42" s="200"/>
      <c r="WFG42" s="691"/>
      <c r="WFH42" s="691"/>
      <c r="WFI42" s="691"/>
      <c r="WFJ42" s="201"/>
      <c r="WFK42" s="202"/>
      <c r="WFL42" s="203"/>
      <c r="WFM42" s="203"/>
      <c r="WFN42" s="203"/>
      <c r="WFO42" s="691"/>
      <c r="WFP42" s="691"/>
      <c r="WFQ42" s="200"/>
      <c r="WFR42" s="691"/>
      <c r="WFS42" s="691"/>
      <c r="WFT42" s="691"/>
      <c r="WFU42" s="201"/>
      <c r="WFV42" s="202"/>
      <c r="WFW42" s="203"/>
      <c r="WFX42" s="203"/>
      <c r="WFY42" s="203"/>
      <c r="WFZ42" s="691"/>
      <c r="WGA42" s="691"/>
      <c r="WGB42" s="200"/>
      <c r="WGC42" s="691"/>
      <c r="WGD42" s="691"/>
      <c r="WGE42" s="691"/>
      <c r="WGF42" s="201"/>
      <c r="WGG42" s="202"/>
      <c r="WGH42" s="203"/>
      <c r="WGI42" s="203"/>
      <c r="WGJ42" s="203"/>
      <c r="WGK42" s="691"/>
      <c r="WGL42" s="691"/>
      <c r="WGM42" s="200"/>
      <c r="WGN42" s="691"/>
      <c r="WGO42" s="691"/>
      <c r="WGP42" s="691"/>
      <c r="WGQ42" s="201"/>
      <c r="WGR42" s="202"/>
      <c r="WGS42" s="203"/>
      <c r="WGT42" s="203"/>
      <c r="WGU42" s="203"/>
      <c r="WGV42" s="691"/>
      <c r="WGW42" s="691"/>
      <c r="WGX42" s="200"/>
      <c r="WGY42" s="691"/>
      <c r="WGZ42" s="691"/>
      <c r="WHA42" s="691"/>
      <c r="WHB42" s="201"/>
      <c r="WHC42" s="202"/>
      <c r="WHD42" s="203"/>
      <c r="WHE42" s="203"/>
      <c r="WHF42" s="203"/>
      <c r="WHG42" s="691"/>
      <c r="WHH42" s="691"/>
      <c r="WHI42" s="200"/>
      <c r="WHJ42" s="691"/>
      <c r="WHK42" s="691"/>
      <c r="WHL42" s="691"/>
      <c r="WHM42" s="201"/>
      <c r="WHN42" s="202"/>
      <c r="WHO42" s="203"/>
      <c r="WHP42" s="203"/>
      <c r="WHQ42" s="203"/>
      <c r="WHR42" s="691"/>
      <c r="WHS42" s="691"/>
      <c r="WHT42" s="200"/>
      <c r="WHU42" s="691"/>
      <c r="WHV42" s="691"/>
      <c r="WHW42" s="691"/>
      <c r="WHX42" s="201"/>
      <c r="WHY42" s="202"/>
      <c r="WHZ42" s="203"/>
      <c r="WIA42" s="203"/>
      <c r="WIB42" s="203"/>
      <c r="WIC42" s="691"/>
      <c r="WID42" s="691"/>
      <c r="WIE42" s="200"/>
      <c r="WIF42" s="691"/>
      <c r="WIG42" s="691"/>
      <c r="WIH42" s="691"/>
      <c r="WII42" s="201"/>
      <c r="WIJ42" s="202"/>
      <c r="WIK42" s="203"/>
      <c r="WIL42" s="203"/>
      <c r="WIM42" s="203"/>
      <c r="WIN42" s="691"/>
      <c r="WIO42" s="691"/>
      <c r="WIP42" s="200"/>
      <c r="WIQ42" s="691"/>
      <c r="WIR42" s="691"/>
      <c r="WIS42" s="691"/>
      <c r="WIT42" s="201"/>
      <c r="WIU42" s="202"/>
      <c r="WIV42" s="203"/>
      <c r="WIW42" s="203"/>
      <c r="WIX42" s="203"/>
      <c r="WIY42" s="691"/>
      <c r="WIZ42" s="691"/>
      <c r="WJA42" s="200"/>
      <c r="WJB42" s="691"/>
      <c r="WJC42" s="691"/>
      <c r="WJD42" s="691"/>
      <c r="WJE42" s="201"/>
      <c r="WJF42" s="202"/>
      <c r="WJG42" s="203"/>
      <c r="WJH42" s="203"/>
      <c r="WJI42" s="203"/>
      <c r="WJJ42" s="691"/>
      <c r="WJK42" s="691"/>
      <c r="WJL42" s="200"/>
      <c r="WJM42" s="691"/>
      <c r="WJN42" s="691"/>
      <c r="WJO42" s="691"/>
      <c r="WJP42" s="201"/>
      <c r="WJQ42" s="202"/>
      <c r="WJR42" s="203"/>
      <c r="WJS42" s="203"/>
      <c r="WJT42" s="203"/>
      <c r="WJU42" s="691"/>
      <c r="WJV42" s="691"/>
      <c r="WJW42" s="200"/>
      <c r="WJX42" s="691"/>
      <c r="WJY42" s="691"/>
      <c r="WJZ42" s="691"/>
      <c r="WKA42" s="201"/>
      <c r="WKB42" s="202"/>
      <c r="WKC42" s="203"/>
      <c r="WKD42" s="203"/>
      <c r="WKE42" s="203"/>
      <c r="WKF42" s="691"/>
      <c r="WKG42" s="691"/>
      <c r="WKH42" s="200"/>
      <c r="WKI42" s="691"/>
      <c r="WKJ42" s="691"/>
      <c r="WKK42" s="691"/>
      <c r="WKL42" s="201"/>
      <c r="WKM42" s="202"/>
      <c r="WKN42" s="203"/>
      <c r="WKO42" s="203"/>
      <c r="WKP42" s="203"/>
      <c r="WKQ42" s="691"/>
      <c r="WKR42" s="691"/>
      <c r="WKS42" s="200"/>
      <c r="WKT42" s="691"/>
      <c r="WKU42" s="691"/>
      <c r="WKV42" s="691"/>
      <c r="WKW42" s="201"/>
      <c r="WKX42" s="202"/>
      <c r="WKY42" s="203"/>
      <c r="WKZ42" s="203"/>
      <c r="WLA42" s="203"/>
      <c r="WLB42" s="691"/>
      <c r="WLC42" s="691"/>
      <c r="WLD42" s="200"/>
      <c r="WLE42" s="691"/>
      <c r="WLF42" s="691"/>
      <c r="WLG42" s="691"/>
      <c r="WLH42" s="201"/>
      <c r="WLI42" s="202"/>
      <c r="WLJ42" s="203"/>
      <c r="WLK42" s="203"/>
      <c r="WLL42" s="203"/>
      <c r="WLM42" s="691"/>
      <c r="WLN42" s="691"/>
      <c r="WLO42" s="200"/>
      <c r="WLP42" s="691"/>
      <c r="WLQ42" s="691"/>
      <c r="WLR42" s="691"/>
      <c r="WLS42" s="201"/>
      <c r="WLT42" s="202"/>
      <c r="WLU42" s="203"/>
      <c r="WLV42" s="203"/>
      <c r="WLW42" s="203"/>
      <c r="WLX42" s="691"/>
      <c r="WLY42" s="691"/>
      <c r="WLZ42" s="200"/>
      <c r="WMA42" s="691"/>
      <c r="WMB42" s="691"/>
      <c r="WMC42" s="691"/>
      <c r="WMD42" s="201"/>
      <c r="WME42" s="202"/>
      <c r="WMF42" s="203"/>
      <c r="WMG42" s="203"/>
      <c r="WMH42" s="203"/>
      <c r="WMI42" s="691"/>
      <c r="WMJ42" s="691"/>
      <c r="WMK42" s="200"/>
      <c r="WML42" s="691"/>
      <c r="WMM42" s="691"/>
      <c r="WMN42" s="691"/>
      <c r="WMO42" s="201"/>
      <c r="WMP42" s="202"/>
      <c r="WMQ42" s="203"/>
      <c r="WMR42" s="203"/>
      <c r="WMS42" s="203"/>
      <c r="WMT42" s="691"/>
      <c r="WMU42" s="691"/>
      <c r="WMV42" s="200"/>
      <c r="WMW42" s="691"/>
      <c r="WMX42" s="691"/>
      <c r="WMY42" s="691"/>
      <c r="WMZ42" s="201"/>
      <c r="WNA42" s="202"/>
      <c r="WNB42" s="203"/>
      <c r="WNC42" s="203"/>
      <c r="WND42" s="203"/>
      <c r="WNE42" s="691"/>
      <c r="WNF42" s="691"/>
      <c r="WNG42" s="200"/>
      <c r="WNH42" s="691"/>
      <c r="WNI42" s="691"/>
      <c r="WNJ42" s="691"/>
      <c r="WNK42" s="201"/>
      <c r="WNL42" s="202"/>
      <c r="WNM42" s="203"/>
      <c r="WNN42" s="203"/>
      <c r="WNO42" s="203"/>
      <c r="WNP42" s="691"/>
      <c r="WNQ42" s="691"/>
      <c r="WNR42" s="200"/>
      <c r="WNS42" s="691"/>
      <c r="WNT42" s="691"/>
      <c r="WNU42" s="691"/>
      <c r="WNV42" s="201"/>
      <c r="WNW42" s="202"/>
      <c r="WNX42" s="203"/>
      <c r="WNY42" s="203"/>
      <c r="WNZ42" s="203"/>
      <c r="WOA42" s="691"/>
      <c r="WOB42" s="691"/>
      <c r="WOC42" s="200"/>
      <c r="WOD42" s="691"/>
      <c r="WOE42" s="691"/>
      <c r="WOF42" s="691"/>
      <c r="WOG42" s="201"/>
      <c r="WOH42" s="202"/>
      <c r="WOI42" s="203"/>
      <c r="WOJ42" s="203"/>
      <c r="WOK42" s="203"/>
      <c r="WOL42" s="691"/>
      <c r="WOM42" s="691"/>
      <c r="WON42" s="200"/>
      <c r="WOO42" s="691"/>
      <c r="WOP42" s="691"/>
      <c r="WOQ42" s="691"/>
      <c r="WOR42" s="201"/>
      <c r="WOS42" s="202"/>
      <c r="WOT42" s="203"/>
      <c r="WOU42" s="203"/>
      <c r="WOV42" s="203"/>
      <c r="WOW42" s="691"/>
      <c r="WOX42" s="691"/>
      <c r="WOY42" s="200"/>
      <c r="WOZ42" s="691"/>
      <c r="WPA42" s="691"/>
      <c r="WPB42" s="691"/>
      <c r="WPC42" s="201"/>
      <c r="WPD42" s="202"/>
      <c r="WPE42" s="203"/>
      <c r="WPF42" s="203"/>
      <c r="WPG42" s="203"/>
      <c r="WPH42" s="691"/>
      <c r="WPI42" s="691"/>
      <c r="WPJ42" s="200"/>
      <c r="WPK42" s="691"/>
      <c r="WPL42" s="691"/>
      <c r="WPM42" s="691"/>
      <c r="WPN42" s="201"/>
      <c r="WPO42" s="202"/>
      <c r="WPP42" s="203"/>
      <c r="WPQ42" s="203"/>
      <c r="WPR42" s="203"/>
      <c r="WPS42" s="691"/>
      <c r="WPT42" s="691"/>
      <c r="WPU42" s="200"/>
      <c r="WPV42" s="691"/>
      <c r="WPW42" s="691"/>
      <c r="WPX42" s="691"/>
      <c r="WPY42" s="201"/>
      <c r="WPZ42" s="202"/>
      <c r="WQA42" s="203"/>
      <c r="WQB42" s="203"/>
      <c r="WQC42" s="203"/>
      <c r="WQD42" s="691"/>
      <c r="WQE42" s="691"/>
      <c r="WQF42" s="200"/>
      <c r="WQG42" s="691"/>
      <c r="WQH42" s="691"/>
      <c r="WQI42" s="691"/>
      <c r="WQJ42" s="201"/>
      <c r="WQK42" s="202"/>
      <c r="WQL42" s="203"/>
      <c r="WQM42" s="203"/>
      <c r="WQN42" s="203"/>
      <c r="WQO42" s="691"/>
      <c r="WQP42" s="691"/>
      <c r="WQQ42" s="200"/>
      <c r="WQR42" s="691"/>
      <c r="WQS42" s="691"/>
      <c r="WQT42" s="691"/>
      <c r="WQU42" s="201"/>
      <c r="WQV42" s="202"/>
      <c r="WQW42" s="203"/>
      <c r="WQX42" s="203"/>
      <c r="WQY42" s="203"/>
      <c r="WQZ42" s="691"/>
      <c r="WRA42" s="691"/>
      <c r="WRB42" s="200"/>
      <c r="WRC42" s="691"/>
      <c r="WRD42" s="691"/>
      <c r="WRE42" s="691"/>
      <c r="WRF42" s="201"/>
      <c r="WRG42" s="202"/>
      <c r="WRH42" s="203"/>
      <c r="WRI42" s="203"/>
      <c r="WRJ42" s="203"/>
      <c r="WRK42" s="691"/>
      <c r="WRL42" s="691"/>
      <c r="WRM42" s="200"/>
      <c r="WRN42" s="691"/>
      <c r="WRO42" s="691"/>
      <c r="WRP42" s="691"/>
      <c r="WRQ42" s="201"/>
      <c r="WRR42" s="202"/>
      <c r="WRS42" s="203"/>
      <c r="WRT42" s="203"/>
      <c r="WRU42" s="203"/>
      <c r="WRV42" s="691"/>
      <c r="WRW42" s="691"/>
      <c r="WRX42" s="200"/>
      <c r="WRY42" s="691"/>
      <c r="WRZ42" s="691"/>
      <c r="WSA42" s="691"/>
      <c r="WSB42" s="201"/>
      <c r="WSC42" s="202"/>
      <c r="WSD42" s="203"/>
      <c r="WSE42" s="203"/>
      <c r="WSF42" s="203"/>
      <c r="WSG42" s="691"/>
      <c r="WSH42" s="691"/>
      <c r="WSI42" s="200"/>
      <c r="WSJ42" s="691"/>
      <c r="WSK42" s="691"/>
      <c r="WSL42" s="691"/>
      <c r="WSM42" s="201"/>
      <c r="WSN42" s="202"/>
      <c r="WSO42" s="203"/>
      <c r="WSP42" s="203"/>
      <c r="WSQ42" s="203"/>
      <c r="WSR42" s="691"/>
      <c r="WSS42" s="691"/>
      <c r="WST42" s="200"/>
      <c r="WSU42" s="691"/>
      <c r="WSV42" s="691"/>
      <c r="WSW42" s="691"/>
      <c r="WSX42" s="201"/>
      <c r="WSY42" s="202"/>
      <c r="WSZ42" s="203"/>
      <c r="WTA42" s="203"/>
      <c r="WTB42" s="203"/>
      <c r="WTC42" s="691"/>
      <c r="WTD42" s="691"/>
      <c r="WTE42" s="200"/>
      <c r="WTF42" s="691"/>
      <c r="WTG42" s="691"/>
      <c r="WTH42" s="691"/>
      <c r="WTI42" s="201"/>
      <c r="WTJ42" s="202"/>
      <c r="WTK42" s="203"/>
      <c r="WTL42" s="203"/>
      <c r="WTM42" s="203"/>
      <c r="WTN42" s="691"/>
      <c r="WTO42" s="691"/>
      <c r="WTP42" s="200"/>
      <c r="WTQ42" s="691"/>
      <c r="WTR42" s="691"/>
      <c r="WTS42" s="691"/>
      <c r="WTT42" s="201"/>
      <c r="WTU42" s="202"/>
      <c r="WTV42" s="203"/>
      <c r="WTW42" s="203"/>
      <c r="WTX42" s="203"/>
      <c r="WTY42" s="691"/>
      <c r="WTZ42" s="691"/>
      <c r="WUA42" s="200"/>
      <c r="WUB42" s="691"/>
      <c r="WUC42" s="691"/>
      <c r="WUD42" s="691"/>
      <c r="WUE42" s="201"/>
      <c r="WUF42" s="202"/>
      <c r="WUG42" s="203"/>
      <c r="WUH42" s="203"/>
      <c r="WUI42" s="203"/>
      <c r="WUJ42" s="691"/>
      <c r="WUK42" s="691"/>
      <c r="WUL42" s="200"/>
      <c r="WUM42" s="691"/>
      <c r="WUN42" s="691"/>
      <c r="WUO42" s="691"/>
      <c r="WUP42" s="201"/>
      <c r="WUQ42" s="202"/>
      <c r="WUR42" s="203"/>
      <c r="WUS42" s="203"/>
      <c r="WUT42" s="203"/>
      <c r="WUU42" s="691"/>
      <c r="WUV42" s="691"/>
      <c r="WUW42" s="200"/>
      <c r="WUX42" s="691"/>
      <c r="WUY42" s="691"/>
      <c r="WUZ42" s="691"/>
      <c r="WVA42" s="201"/>
      <c r="WVB42" s="202"/>
      <c r="WVC42" s="203"/>
      <c r="WVD42" s="203"/>
      <c r="WVE42" s="203"/>
      <c r="WVF42" s="691"/>
      <c r="WVG42" s="691"/>
      <c r="WVH42" s="200"/>
      <c r="WVI42" s="691"/>
      <c r="WVJ42" s="691"/>
      <c r="WVK42" s="691"/>
      <c r="WVL42" s="201"/>
      <c r="WVM42" s="202"/>
      <c r="WVN42" s="203"/>
      <c r="WVO42" s="203"/>
      <c r="WVP42" s="203"/>
      <c r="WVQ42" s="691"/>
      <c r="WVR42" s="691"/>
      <c r="WVS42" s="200"/>
      <c r="WVT42" s="691"/>
      <c r="WVU42" s="691"/>
      <c r="WVV42" s="691"/>
      <c r="WVW42" s="201"/>
      <c r="WVX42" s="202"/>
      <c r="WVY42" s="203"/>
      <c r="WVZ42" s="203"/>
      <c r="WWA42" s="203"/>
      <c r="WWB42" s="691"/>
      <c r="WWC42" s="691"/>
      <c r="WWD42" s="200"/>
      <c r="WWE42" s="691"/>
      <c r="WWF42" s="691"/>
      <c r="WWG42" s="691"/>
      <c r="WWH42" s="201"/>
      <c r="WWI42" s="202"/>
      <c r="WWJ42" s="203"/>
      <c r="WWK42" s="203"/>
      <c r="WWL42" s="203"/>
      <c r="WWM42" s="691"/>
      <c r="WWN42" s="691"/>
      <c r="WWO42" s="200"/>
      <c r="WWP42" s="691"/>
      <c r="WWQ42" s="691"/>
      <c r="WWR42" s="691"/>
      <c r="WWS42" s="201"/>
      <c r="WWT42" s="202"/>
      <c r="WWU42" s="203"/>
      <c r="WWV42" s="203"/>
      <c r="WWW42" s="203"/>
      <c r="WWX42" s="691"/>
      <c r="WWY42" s="691"/>
      <c r="WWZ42" s="200"/>
      <c r="WXA42" s="691"/>
      <c r="WXB42" s="691"/>
      <c r="WXC42" s="691"/>
      <c r="WXD42" s="201"/>
      <c r="WXE42" s="202"/>
      <c r="WXF42" s="203"/>
      <c r="WXG42" s="203"/>
      <c r="WXH42" s="203"/>
      <c r="WXI42" s="691"/>
      <c r="WXJ42" s="691"/>
      <c r="WXK42" s="200"/>
      <c r="WXL42" s="691"/>
      <c r="WXM42" s="691"/>
      <c r="WXN42" s="691"/>
      <c r="WXO42" s="201"/>
      <c r="WXP42" s="202"/>
      <c r="WXQ42" s="203"/>
      <c r="WXR42" s="203"/>
      <c r="WXS42" s="203"/>
      <c r="WXT42" s="691"/>
      <c r="WXU42" s="691"/>
      <c r="WXV42" s="200"/>
      <c r="WXW42" s="691"/>
      <c r="WXX42" s="691"/>
      <c r="WXY42" s="691"/>
      <c r="WXZ42" s="201"/>
      <c r="WYA42" s="202"/>
      <c r="WYB42" s="203"/>
      <c r="WYC42" s="203"/>
      <c r="WYD42" s="203"/>
      <c r="WYE42" s="691"/>
      <c r="WYF42" s="691"/>
      <c r="WYG42" s="200"/>
      <c r="WYH42" s="691"/>
      <c r="WYI42" s="691"/>
      <c r="WYJ42" s="691"/>
      <c r="WYK42" s="201"/>
      <c r="WYL42" s="202"/>
      <c r="WYM42" s="203"/>
      <c r="WYN42" s="203"/>
      <c r="WYO42" s="203"/>
      <c r="WYP42" s="691"/>
      <c r="WYQ42" s="691"/>
      <c r="WYR42" s="200"/>
      <c r="WYS42" s="691"/>
      <c r="WYT42" s="691"/>
      <c r="WYU42" s="691"/>
      <c r="WYV42" s="201"/>
      <c r="WYW42" s="202"/>
      <c r="WYX42" s="203"/>
      <c r="WYY42" s="203"/>
      <c r="WYZ42" s="203"/>
      <c r="WZA42" s="691"/>
      <c r="WZB42" s="691"/>
      <c r="WZC42" s="200"/>
      <c r="WZD42" s="691"/>
      <c r="WZE42" s="691"/>
      <c r="WZF42" s="691"/>
      <c r="WZG42" s="201"/>
      <c r="WZH42" s="202"/>
      <c r="WZI42" s="203"/>
      <c r="WZJ42" s="203"/>
      <c r="WZK42" s="203"/>
      <c r="WZL42" s="691"/>
      <c r="WZM42" s="691"/>
      <c r="WZN42" s="200"/>
      <c r="WZO42" s="691"/>
      <c r="WZP42" s="691"/>
      <c r="WZQ42" s="691"/>
      <c r="WZR42" s="201"/>
      <c r="WZS42" s="202"/>
      <c r="WZT42" s="203"/>
      <c r="WZU42" s="203"/>
      <c r="WZV42" s="203"/>
      <c r="WZW42" s="691"/>
      <c r="WZX42" s="691"/>
      <c r="WZY42" s="200"/>
      <c r="WZZ42" s="691"/>
      <c r="XAA42" s="691"/>
      <c r="XAB42" s="691"/>
      <c r="XAC42" s="201"/>
      <c r="XAD42" s="202"/>
      <c r="XAE42" s="203"/>
      <c r="XAF42" s="203"/>
      <c r="XAG42" s="203"/>
      <c r="XAH42" s="691"/>
      <c r="XAI42" s="691"/>
      <c r="XAJ42" s="200"/>
      <c r="XAK42" s="691"/>
      <c r="XAL42" s="691"/>
      <c r="XAM42" s="691"/>
      <c r="XAN42" s="201"/>
      <c r="XAO42" s="202"/>
      <c r="XAP42" s="203"/>
      <c r="XAQ42" s="203"/>
      <c r="XAR42" s="203"/>
    </row>
    <row r="43" spans="1:16268" ht="24.9" customHeight="1" x14ac:dyDescent="0.65">
      <c r="A43" s="334">
        <v>39</v>
      </c>
      <c r="B43" s="249" t="s">
        <v>230</v>
      </c>
      <c r="C43" s="243">
        <v>0</v>
      </c>
      <c r="D43" s="243">
        <v>0</v>
      </c>
      <c r="E43" s="244">
        <v>0</v>
      </c>
      <c r="F43" s="358">
        <f t="shared" si="0"/>
        <v>0</v>
      </c>
      <c r="G43" s="199">
        <f>'ج -5 در آمدهاي مقطوع'!D14</f>
        <v>0</v>
      </c>
      <c r="H43" s="433">
        <f>F43-G43</f>
        <v>0</v>
      </c>
      <c r="I43" s="691" t="s">
        <v>661</v>
      </c>
      <c r="J43" s="691"/>
      <c r="K43" s="691"/>
      <c r="L43" s="201"/>
      <c r="M43" s="202"/>
      <c r="N43" s="203"/>
      <c r="O43" s="203"/>
      <c r="P43" s="203"/>
      <c r="Q43" s="691"/>
      <c r="R43" s="691"/>
      <c r="S43" s="200"/>
      <c r="T43" s="691"/>
      <c r="U43" s="691"/>
      <c r="V43" s="691"/>
      <c r="W43" s="201"/>
      <c r="X43" s="202"/>
      <c r="Y43" s="203"/>
      <c r="Z43" s="203"/>
      <c r="AA43" s="203"/>
      <c r="AB43" s="691"/>
      <c r="AC43" s="691"/>
      <c r="AD43" s="200"/>
      <c r="AE43" s="691"/>
      <c r="AF43" s="691"/>
      <c r="AG43" s="691"/>
      <c r="AH43" s="201"/>
      <c r="AI43" s="202"/>
      <c r="AJ43" s="203"/>
      <c r="AK43" s="203"/>
      <c r="AL43" s="203"/>
      <c r="AM43" s="691"/>
      <c r="AN43" s="691"/>
      <c r="AO43" s="200"/>
      <c r="AP43" s="691"/>
      <c r="AQ43" s="691"/>
      <c r="AR43" s="691"/>
      <c r="AS43" s="201"/>
      <c r="AT43" s="202"/>
      <c r="AU43" s="203"/>
      <c r="AV43" s="203"/>
      <c r="AW43" s="203"/>
      <c r="AX43" s="691"/>
      <c r="AY43" s="691"/>
      <c r="AZ43" s="200"/>
      <c r="BA43" s="691"/>
      <c r="BB43" s="691"/>
      <c r="BC43" s="691"/>
      <c r="BD43" s="201"/>
      <c r="BE43" s="202"/>
      <c r="BF43" s="203"/>
      <c r="BG43" s="203"/>
      <c r="BH43" s="203"/>
      <c r="BI43" s="691"/>
      <c r="BJ43" s="691"/>
      <c r="BK43" s="200"/>
      <c r="BL43" s="691"/>
      <c r="BM43" s="691"/>
      <c r="BN43" s="691"/>
      <c r="BO43" s="201"/>
      <c r="BP43" s="202"/>
      <c r="BQ43" s="203"/>
      <c r="BR43" s="203"/>
      <c r="BS43" s="203"/>
      <c r="BT43" s="691"/>
      <c r="BU43" s="691"/>
      <c r="BV43" s="200"/>
      <c r="BW43" s="691"/>
      <c r="BX43" s="691"/>
      <c r="BY43" s="691"/>
      <c r="BZ43" s="201"/>
      <c r="CA43" s="202"/>
      <c r="CB43" s="203"/>
      <c r="CC43" s="203"/>
      <c r="CD43" s="203"/>
      <c r="CE43" s="691"/>
      <c r="CF43" s="691"/>
      <c r="CG43" s="200"/>
      <c r="CH43" s="691"/>
      <c r="CI43" s="691"/>
      <c r="CJ43" s="691"/>
      <c r="CK43" s="201"/>
      <c r="CL43" s="202"/>
      <c r="CM43" s="203"/>
      <c r="CN43" s="691"/>
      <c r="CO43" s="691"/>
      <c r="CP43" s="201"/>
      <c r="CQ43" s="202"/>
      <c r="CR43" s="203"/>
      <c r="CS43" s="203"/>
      <c r="CT43" s="203"/>
      <c r="CU43" s="691"/>
      <c r="CV43" s="691"/>
      <c r="CW43" s="200"/>
      <c r="CX43" s="691"/>
      <c r="CY43" s="691"/>
      <c r="CZ43" s="691"/>
      <c r="DA43" s="201"/>
      <c r="DB43" s="202"/>
      <c r="DC43" s="203"/>
      <c r="DD43" s="203"/>
      <c r="DE43" s="203"/>
      <c r="DF43" s="691"/>
      <c r="DG43" s="691"/>
      <c r="DH43" s="200"/>
      <c r="DI43" s="691"/>
      <c r="DJ43" s="691"/>
      <c r="DK43" s="691"/>
      <c r="DL43" s="201"/>
      <c r="DM43" s="202"/>
      <c r="DN43" s="203"/>
      <c r="DO43" s="203"/>
      <c r="DP43" s="203"/>
      <c r="DQ43" s="691"/>
      <c r="DR43" s="691"/>
      <c r="DS43" s="200"/>
      <c r="DT43" s="691"/>
      <c r="DU43" s="691"/>
      <c r="DV43" s="691"/>
      <c r="DW43" s="201"/>
      <c r="DX43" s="202"/>
      <c r="DY43" s="203"/>
      <c r="DZ43" s="203"/>
      <c r="EA43" s="203"/>
      <c r="EB43" s="691"/>
      <c r="EC43" s="691"/>
      <c r="ED43" s="200"/>
      <c r="EE43" s="691"/>
      <c r="EF43" s="691"/>
      <c r="EG43" s="691"/>
      <c r="EH43" s="201"/>
      <c r="EI43" s="202"/>
      <c r="EJ43" s="203"/>
      <c r="EK43" s="203"/>
      <c r="EL43" s="203"/>
      <c r="EM43" s="691"/>
      <c r="EN43" s="691"/>
      <c r="EO43" s="200"/>
      <c r="EP43" s="691"/>
      <c r="EQ43" s="691"/>
      <c r="ER43" s="691"/>
      <c r="ES43" s="201"/>
      <c r="ET43" s="202"/>
      <c r="EU43" s="203"/>
      <c r="EV43" s="203"/>
      <c r="EW43" s="203"/>
      <c r="EX43" s="691"/>
      <c r="EY43" s="691"/>
      <c r="EZ43" s="200"/>
      <c r="FA43" s="691"/>
      <c r="FB43" s="691"/>
      <c r="FC43" s="691"/>
      <c r="FD43" s="201"/>
      <c r="FE43" s="202"/>
      <c r="FF43" s="203"/>
      <c r="FG43" s="203"/>
      <c r="FH43" s="203"/>
      <c r="FI43" s="691"/>
      <c r="FJ43" s="691"/>
      <c r="FK43" s="200"/>
      <c r="FL43" s="691"/>
      <c r="FM43" s="691"/>
      <c r="FN43" s="691"/>
      <c r="FO43" s="201"/>
      <c r="FP43" s="202"/>
      <c r="FQ43" s="203"/>
      <c r="FR43" s="203"/>
      <c r="FS43" s="203"/>
      <c r="FT43" s="691"/>
      <c r="FU43" s="691"/>
      <c r="FV43" s="200"/>
      <c r="FW43" s="691"/>
      <c r="FX43" s="691"/>
      <c r="FY43" s="691"/>
      <c r="FZ43" s="201"/>
      <c r="GA43" s="202"/>
      <c r="GB43" s="203"/>
      <c r="GC43" s="203"/>
      <c r="GD43" s="203"/>
      <c r="GE43" s="691"/>
      <c r="GF43" s="691"/>
      <c r="GG43" s="200"/>
      <c r="GH43" s="691"/>
      <c r="GI43" s="691"/>
      <c r="GJ43" s="691"/>
      <c r="GK43" s="201"/>
      <c r="GL43" s="202"/>
      <c r="GM43" s="203"/>
      <c r="GN43" s="203"/>
      <c r="GO43" s="203"/>
      <c r="GP43" s="691"/>
      <c r="GQ43" s="691"/>
      <c r="GR43" s="200"/>
      <c r="GS43" s="691"/>
      <c r="GT43" s="691"/>
      <c r="GU43" s="691"/>
      <c r="GV43" s="201"/>
      <c r="GW43" s="202"/>
      <c r="GX43" s="203"/>
      <c r="GY43" s="203"/>
      <c r="GZ43" s="203"/>
      <c r="HA43" s="691"/>
      <c r="HB43" s="691"/>
      <c r="HC43" s="200"/>
      <c r="HD43" s="691"/>
      <c r="HE43" s="691"/>
      <c r="HF43" s="691"/>
      <c r="HG43" s="201"/>
      <c r="HH43" s="202"/>
      <c r="HI43" s="203"/>
      <c r="HJ43" s="203"/>
      <c r="HK43" s="203"/>
      <c r="HL43" s="691"/>
      <c r="HM43" s="691"/>
      <c r="HN43" s="200"/>
      <c r="HO43" s="691"/>
      <c r="HP43" s="691"/>
      <c r="HQ43" s="691"/>
      <c r="HR43" s="201"/>
      <c r="HS43" s="202"/>
      <c r="HT43" s="203"/>
      <c r="HU43" s="203"/>
      <c r="HV43" s="203"/>
      <c r="HW43" s="691"/>
      <c r="HX43" s="691"/>
      <c r="HY43" s="200"/>
      <c r="HZ43" s="691"/>
      <c r="IA43" s="691"/>
      <c r="IB43" s="691"/>
      <c r="IC43" s="201"/>
      <c r="ID43" s="202"/>
      <c r="IE43" s="203"/>
      <c r="IF43" s="203"/>
      <c r="IG43" s="203"/>
      <c r="IH43" s="691"/>
      <c r="II43" s="691"/>
      <c r="IJ43" s="200"/>
      <c r="IK43" s="691"/>
      <c r="IL43" s="691"/>
      <c r="IM43" s="691"/>
      <c r="IN43" s="201"/>
      <c r="IO43" s="202"/>
      <c r="IP43" s="203"/>
      <c r="IQ43" s="203"/>
      <c r="IR43" s="203"/>
      <c r="IS43" s="691"/>
      <c r="IT43" s="691"/>
      <c r="IU43" s="200"/>
      <c r="IV43" s="691"/>
      <c r="IW43" s="691"/>
      <c r="IX43" s="691"/>
      <c r="IY43" s="201"/>
      <c r="IZ43" s="202"/>
      <c r="JA43" s="203"/>
      <c r="JB43" s="203"/>
      <c r="JC43" s="203"/>
      <c r="JD43" s="691"/>
      <c r="JE43" s="691"/>
      <c r="JF43" s="200"/>
      <c r="JG43" s="691"/>
      <c r="JH43" s="691"/>
      <c r="JI43" s="691"/>
      <c r="JJ43" s="201"/>
      <c r="JK43" s="202"/>
      <c r="JL43" s="203"/>
      <c r="JM43" s="203"/>
      <c r="JN43" s="203"/>
      <c r="JO43" s="691"/>
      <c r="JP43" s="691"/>
      <c r="JQ43" s="200"/>
      <c r="JR43" s="691"/>
      <c r="JS43" s="691"/>
      <c r="JT43" s="691"/>
      <c r="JU43" s="201"/>
      <c r="JV43" s="202"/>
      <c r="JW43" s="203"/>
      <c r="JX43" s="203"/>
      <c r="JY43" s="203"/>
      <c r="JZ43" s="691"/>
      <c r="KA43" s="691"/>
      <c r="KB43" s="200"/>
      <c r="KC43" s="691"/>
      <c r="KD43" s="691"/>
      <c r="KE43" s="691"/>
      <c r="KF43" s="201"/>
      <c r="KG43" s="202"/>
      <c r="KH43" s="203"/>
      <c r="KI43" s="203"/>
      <c r="KJ43" s="203"/>
      <c r="KK43" s="691"/>
      <c r="KL43" s="691"/>
      <c r="KM43" s="200"/>
      <c r="KN43" s="691"/>
      <c r="KO43" s="691"/>
      <c r="KP43" s="691"/>
      <c r="KQ43" s="201"/>
      <c r="KR43" s="202"/>
      <c r="KS43" s="203"/>
      <c r="KT43" s="203"/>
      <c r="KU43" s="203"/>
      <c r="KV43" s="691"/>
      <c r="KW43" s="691"/>
      <c r="KX43" s="200"/>
      <c r="KY43" s="691"/>
      <c r="KZ43" s="691"/>
      <c r="LA43" s="691"/>
      <c r="LB43" s="201"/>
      <c r="LC43" s="202"/>
      <c r="LD43" s="203"/>
      <c r="LE43" s="203"/>
      <c r="LF43" s="203"/>
      <c r="LG43" s="691"/>
      <c r="LH43" s="691"/>
      <c r="LI43" s="200"/>
      <c r="LJ43" s="691"/>
      <c r="LK43" s="691"/>
      <c r="LL43" s="691"/>
      <c r="LM43" s="201"/>
      <c r="LN43" s="202"/>
      <c r="LO43" s="203"/>
      <c r="LP43" s="203"/>
      <c r="LQ43" s="203"/>
      <c r="LR43" s="691"/>
      <c r="LS43" s="691"/>
      <c r="LT43" s="200"/>
      <c r="LU43" s="691"/>
      <c r="LV43" s="691"/>
      <c r="LW43" s="691"/>
      <c r="LX43" s="201"/>
      <c r="LY43" s="202"/>
      <c r="LZ43" s="203"/>
      <c r="MA43" s="203"/>
      <c r="MB43" s="203"/>
      <c r="MC43" s="691"/>
      <c r="MD43" s="691"/>
      <c r="ME43" s="200"/>
      <c r="MF43" s="691"/>
      <c r="MG43" s="691"/>
      <c r="MH43" s="691"/>
      <c r="MI43" s="201"/>
      <c r="MJ43" s="202"/>
      <c r="MK43" s="203"/>
      <c r="ML43" s="203"/>
      <c r="MM43" s="203"/>
      <c r="MN43" s="691"/>
      <c r="MO43" s="691"/>
      <c r="MP43" s="200"/>
      <c r="MQ43" s="691"/>
      <c r="MR43" s="691"/>
      <c r="MS43" s="691"/>
      <c r="MT43" s="201"/>
      <c r="MU43" s="202"/>
      <c r="MV43" s="203"/>
      <c r="MW43" s="203"/>
      <c r="MX43" s="203"/>
      <c r="MY43" s="691"/>
      <c r="MZ43" s="691"/>
      <c r="NA43" s="200"/>
      <c r="NB43" s="691"/>
      <c r="NC43" s="691"/>
      <c r="ND43" s="691"/>
      <c r="NE43" s="201"/>
      <c r="NF43" s="202"/>
      <c r="NG43" s="203"/>
      <c r="NH43" s="203"/>
      <c r="NI43" s="203"/>
      <c r="NJ43" s="691"/>
      <c r="NK43" s="691"/>
      <c r="NL43" s="200"/>
      <c r="NM43" s="691"/>
      <c r="NN43" s="691"/>
      <c r="NO43" s="691"/>
      <c r="NP43" s="201"/>
      <c r="NQ43" s="202"/>
      <c r="NR43" s="203"/>
      <c r="NS43" s="203"/>
      <c r="NT43" s="203"/>
      <c r="NU43" s="691"/>
      <c r="NV43" s="691"/>
      <c r="NW43" s="200"/>
      <c r="NX43" s="691"/>
      <c r="NY43" s="691"/>
      <c r="NZ43" s="691"/>
      <c r="OA43" s="201"/>
      <c r="OB43" s="202"/>
      <c r="OC43" s="203"/>
      <c r="OD43" s="203"/>
      <c r="OE43" s="203"/>
      <c r="OF43" s="691"/>
      <c r="OG43" s="691"/>
      <c r="OH43" s="200"/>
      <c r="OI43" s="691"/>
      <c r="OJ43" s="691"/>
      <c r="OK43" s="691"/>
      <c r="OL43" s="201"/>
      <c r="OM43" s="202"/>
      <c r="ON43" s="203"/>
      <c r="OO43" s="203"/>
      <c r="OP43" s="203"/>
      <c r="OQ43" s="691"/>
      <c r="OR43" s="691"/>
      <c r="OS43" s="200"/>
      <c r="OT43" s="691"/>
      <c r="OU43" s="691"/>
      <c r="OV43" s="691"/>
      <c r="OW43" s="201"/>
      <c r="OX43" s="202"/>
      <c r="OY43" s="203"/>
      <c r="OZ43" s="203"/>
      <c r="PA43" s="203"/>
      <c r="PB43" s="691"/>
      <c r="PC43" s="691"/>
      <c r="PD43" s="200"/>
      <c r="PE43" s="691"/>
      <c r="PF43" s="691"/>
      <c r="PG43" s="691"/>
      <c r="PH43" s="201"/>
      <c r="PI43" s="202"/>
      <c r="PJ43" s="203"/>
      <c r="PK43" s="203"/>
      <c r="PL43" s="203"/>
      <c r="PM43" s="691"/>
      <c r="PN43" s="691"/>
      <c r="PO43" s="200"/>
      <c r="PP43" s="691"/>
      <c r="PQ43" s="691"/>
      <c r="PR43" s="691"/>
      <c r="PS43" s="201"/>
      <c r="PT43" s="202"/>
      <c r="PU43" s="203"/>
      <c r="PV43" s="203"/>
      <c r="PW43" s="203"/>
      <c r="PX43" s="691"/>
      <c r="PY43" s="691"/>
      <c r="PZ43" s="200"/>
      <c r="QA43" s="691"/>
      <c r="QB43" s="691"/>
      <c r="QC43" s="691"/>
      <c r="QD43" s="201"/>
      <c r="QE43" s="202"/>
      <c r="QF43" s="203"/>
      <c r="QG43" s="203"/>
      <c r="QH43" s="203"/>
      <c r="QI43" s="691"/>
      <c r="QJ43" s="691"/>
      <c r="QK43" s="200"/>
      <c r="QL43" s="691"/>
      <c r="QM43" s="691"/>
      <c r="QN43" s="691"/>
      <c r="QO43" s="201"/>
      <c r="QP43" s="202"/>
      <c r="QQ43" s="203"/>
      <c r="QR43" s="203"/>
      <c r="QS43" s="203"/>
      <c r="QT43" s="691"/>
      <c r="QU43" s="691"/>
      <c r="QV43" s="200"/>
      <c r="QW43" s="691"/>
      <c r="QX43" s="691"/>
      <c r="QY43" s="691"/>
      <c r="QZ43" s="201"/>
      <c r="RA43" s="202"/>
      <c r="RB43" s="203"/>
      <c r="RC43" s="203"/>
      <c r="RD43" s="203"/>
      <c r="RE43" s="691"/>
      <c r="RF43" s="691"/>
      <c r="RG43" s="200"/>
      <c r="RH43" s="691"/>
      <c r="RI43" s="691"/>
      <c r="RJ43" s="691"/>
      <c r="RK43" s="201"/>
      <c r="RL43" s="202"/>
      <c r="RM43" s="203"/>
      <c r="RN43" s="203"/>
      <c r="RO43" s="203"/>
      <c r="RP43" s="691"/>
      <c r="RQ43" s="691"/>
      <c r="RR43" s="200"/>
      <c r="RS43" s="691"/>
      <c r="RT43" s="691"/>
      <c r="RU43" s="691"/>
      <c r="RV43" s="201"/>
      <c r="RW43" s="202"/>
      <c r="RX43" s="203"/>
      <c r="RY43" s="203"/>
      <c r="RZ43" s="203"/>
      <c r="SA43" s="691"/>
      <c r="SB43" s="691"/>
      <c r="SC43" s="200"/>
      <c r="SD43" s="691"/>
      <c r="SE43" s="691"/>
      <c r="SF43" s="691"/>
      <c r="SG43" s="201"/>
      <c r="SH43" s="202"/>
      <c r="SI43" s="203"/>
      <c r="SJ43" s="203"/>
      <c r="SK43" s="203"/>
      <c r="SL43" s="691"/>
      <c r="SM43" s="691"/>
      <c r="SN43" s="200"/>
      <c r="SO43" s="691"/>
      <c r="SP43" s="691"/>
      <c r="SQ43" s="691"/>
      <c r="SR43" s="201"/>
      <c r="SS43" s="202"/>
      <c r="ST43" s="203"/>
      <c r="SU43" s="203"/>
      <c r="SV43" s="203"/>
      <c r="SW43" s="691"/>
      <c r="SX43" s="691"/>
      <c r="SY43" s="200"/>
      <c r="SZ43" s="691"/>
      <c r="TA43" s="691"/>
      <c r="TB43" s="691"/>
      <c r="TC43" s="201"/>
      <c r="TD43" s="202"/>
      <c r="TE43" s="203"/>
      <c r="TF43" s="203"/>
      <c r="TG43" s="203"/>
      <c r="TH43" s="691"/>
      <c r="TI43" s="691"/>
      <c r="TJ43" s="200"/>
      <c r="TK43" s="691"/>
      <c r="TL43" s="691"/>
      <c r="TM43" s="691"/>
      <c r="TN43" s="201"/>
      <c r="TO43" s="202"/>
      <c r="TP43" s="203"/>
      <c r="TQ43" s="203"/>
      <c r="TR43" s="203"/>
      <c r="TS43" s="691"/>
      <c r="TT43" s="691"/>
      <c r="TU43" s="200"/>
      <c r="TV43" s="691"/>
      <c r="TW43" s="691"/>
      <c r="TX43" s="691"/>
      <c r="TY43" s="201"/>
      <c r="TZ43" s="202"/>
      <c r="UA43" s="203"/>
      <c r="UB43" s="203"/>
      <c r="UC43" s="203"/>
      <c r="UD43" s="691"/>
      <c r="UE43" s="691"/>
      <c r="UF43" s="200"/>
      <c r="UG43" s="691"/>
      <c r="UH43" s="691"/>
      <c r="UI43" s="691"/>
      <c r="UJ43" s="201"/>
      <c r="UK43" s="202"/>
      <c r="UL43" s="203"/>
      <c r="UM43" s="203"/>
      <c r="UN43" s="203"/>
      <c r="UO43" s="691"/>
      <c r="UP43" s="691"/>
      <c r="UQ43" s="200"/>
      <c r="UR43" s="691"/>
      <c r="US43" s="691"/>
      <c r="UT43" s="691"/>
      <c r="UU43" s="201"/>
      <c r="UV43" s="202"/>
      <c r="UW43" s="203"/>
      <c r="UX43" s="203"/>
      <c r="UY43" s="203"/>
      <c r="UZ43" s="691"/>
      <c r="VA43" s="691"/>
      <c r="VB43" s="200"/>
      <c r="VC43" s="691"/>
      <c r="VD43" s="691"/>
      <c r="VE43" s="691"/>
      <c r="VF43" s="201"/>
      <c r="VG43" s="202"/>
      <c r="VH43" s="203"/>
      <c r="VI43" s="203"/>
      <c r="VJ43" s="203"/>
      <c r="VK43" s="691"/>
      <c r="VL43" s="691"/>
      <c r="VM43" s="200"/>
      <c r="VN43" s="691"/>
      <c r="VO43" s="691"/>
      <c r="VP43" s="691"/>
      <c r="VQ43" s="201"/>
      <c r="VR43" s="202"/>
      <c r="VS43" s="203"/>
      <c r="VT43" s="203"/>
      <c r="VU43" s="203"/>
      <c r="VV43" s="691"/>
      <c r="VW43" s="691"/>
      <c r="VX43" s="200"/>
      <c r="VY43" s="691"/>
      <c r="VZ43" s="691"/>
      <c r="WA43" s="691"/>
      <c r="WB43" s="201"/>
      <c r="WC43" s="202"/>
      <c r="WD43" s="203"/>
      <c r="WE43" s="203"/>
      <c r="WF43" s="203"/>
      <c r="WG43" s="691"/>
      <c r="WH43" s="691"/>
      <c r="WI43" s="200"/>
      <c r="WJ43" s="691"/>
      <c r="WK43" s="691"/>
      <c r="WL43" s="691"/>
      <c r="WM43" s="201"/>
      <c r="WN43" s="202"/>
      <c r="WO43" s="203"/>
      <c r="WP43" s="203"/>
      <c r="WQ43" s="203"/>
      <c r="WR43" s="691"/>
      <c r="WS43" s="691"/>
      <c r="WT43" s="200"/>
      <c r="WU43" s="691"/>
      <c r="WV43" s="691"/>
      <c r="WW43" s="691"/>
      <c r="WX43" s="201"/>
      <c r="WY43" s="202"/>
      <c r="WZ43" s="203"/>
      <c r="XA43" s="203"/>
      <c r="XB43" s="203"/>
      <c r="XC43" s="691"/>
      <c r="XD43" s="691"/>
      <c r="XE43" s="200"/>
      <c r="XF43" s="691"/>
      <c r="XG43" s="691"/>
      <c r="XH43" s="691"/>
      <c r="XI43" s="201"/>
      <c r="XJ43" s="202"/>
      <c r="XK43" s="203"/>
      <c r="XL43" s="203"/>
      <c r="XM43" s="203"/>
      <c r="XN43" s="691"/>
      <c r="XO43" s="691"/>
      <c r="XP43" s="200"/>
      <c r="XQ43" s="691"/>
      <c r="XR43" s="691"/>
      <c r="XS43" s="691"/>
      <c r="XT43" s="201"/>
      <c r="XU43" s="202"/>
      <c r="XV43" s="203"/>
      <c r="XW43" s="203"/>
      <c r="XX43" s="203"/>
      <c r="XY43" s="691"/>
      <c r="XZ43" s="691"/>
      <c r="YA43" s="200"/>
      <c r="YB43" s="691"/>
      <c r="YC43" s="691"/>
      <c r="YD43" s="691"/>
      <c r="YE43" s="201"/>
      <c r="YF43" s="202"/>
      <c r="YG43" s="203"/>
      <c r="YH43" s="203"/>
      <c r="YI43" s="203"/>
      <c r="YJ43" s="691"/>
      <c r="YK43" s="691"/>
      <c r="YL43" s="200"/>
      <c r="YM43" s="691"/>
      <c r="YN43" s="691"/>
      <c r="YO43" s="691"/>
      <c r="YP43" s="201"/>
      <c r="YQ43" s="202"/>
      <c r="YR43" s="203"/>
      <c r="YS43" s="203"/>
      <c r="YT43" s="203"/>
      <c r="YU43" s="691"/>
      <c r="YV43" s="691"/>
      <c r="YW43" s="200"/>
      <c r="YX43" s="691"/>
      <c r="YY43" s="691"/>
      <c r="YZ43" s="691"/>
      <c r="ZA43" s="201"/>
      <c r="ZB43" s="202"/>
      <c r="ZC43" s="203"/>
      <c r="ZD43" s="203"/>
      <c r="ZE43" s="203"/>
      <c r="ZF43" s="691"/>
      <c r="ZG43" s="691"/>
      <c r="ZH43" s="200"/>
      <c r="ZI43" s="691"/>
      <c r="ZJ43" s="691"/>
      <c r="ZK43" s="691"/>
      <c r="ZL43" s="201"/>
      <c r="ZM43" s="202"/>
      <c r="ZN43" s="203"/>
      <c r="ZO43" s="203"/>
      <c r="ZP43" s="203"/>
      <c r="ZQ43" s="691"/>
      <c r="ZR43" s="691"/>
      <c r="ZS43" s="200"/>
      <c r="ZT43" s="691"/>
      <c r="ZU43" s="691"/>
      <c r="ZV43" s="691"/>
      <c r="ZW43" s="201"/>
      <c r="ZX43" s="202"/>
      <c r="ZY43" s="203"/>
      <c r="ZZ43" s="203"/>
      <c r="AAA43" s="203"/>
      <c r="AAB43" s="691"/>
      <c r="AAC43" s="691"/>
      <c r="AAD43" s="200"/>
      <c r="AAE43" s="691"/>
      <c r="AAF43" s="691"/>
      <c r="AAG43" s="691"/>
      <c r="AAH43" s="201"/>
      <c r="AAI43" s="202"/>
      <c r="AAJ43" s="203"/>
      <c r="AAK43" s="203"/>
      <c r="AAL43" s="203"/>
      <c r="AAM43" s="691"/>
      <c r="AAN43" s="691"/>
      <c r="AAO43" s="200"/>
      <c r="AAP43" s="691"/>
      <c r="AAQ43" s="691"/>
      <c r="AAR43" s="691"/>
      <c r="AAS43" s="201"/>
      <c r="AAT43" s="202"/>
      <c r="AAU43" s="203"/>
      <c r="AAV43" s="203"/>
      <c r="AAW43" s="203"/>
      <c r="AAX43" s="691"/>
      <c r="AAY43" s="691"/>
      <c r="AAZ43" s="200"/>
      <c r="ABA43" s="691"/>
      <c r="ABB43" s="691"/>
      <c r="ABC43" s="691"/>
      <c r="ABD43" s="201"/>
      <c r="ABE43" s="202"/>
      <c r="ABF43" s="203"/>
      <c r="ABG43" s="203"/>
      <c r="ABH43" s="203"/>
      <c r="ABI43" s="691"/>
      <c r="ABJ43" s="691"/>
      <c r="ABK43" s="200"/>
      <c r="ABL43" s="691"/>
      <c r="ABM43" s="691"/>
      <c r="ABN43" s="691"/>
      <c r="ABO43" s="201"/>
      <c r="ABP43" s="202"/>
      <c r="ABQ43" s="203"/>
      <c r="ABR43" s="203"/>
      <c r="ABS43" s="203"/>
      <c r="ABT43" s="691"/>
      <c r="ABU43" s="691"/>
      <c r="ABV43" s="200"/>
      <c r="ABW43" s="691"/>
      <c r="ABX43" s="691"/>
      <c r="ABY43" s="691"/>
      <c r="ABZ43" s="201"/>
      <c r="ACA43" s="202"/>
      <c r="ACB43" s="203"/>
      <c r="ACC43" s="203"/>
      <c r="ACD43" s="203"/>
      <c r="ACE43" s="691"/>
      <c r="ACF43" s="691"/>
      <c r="ACG43" s="200"/>
      <c r="ACH43" s="691"/>
      <c r="ACI43" s="691"/>
      <c r="ACJ43" s="691"/>
      <c r="ACK43" s="201"/>
      <c r="ACL43" s="202"/>
      <c r="ACM43" s="203"/>
      <c r="ACN43" s="203"/>
      <c r="ACO43" s="203"/>
      <c r="ACP43" s="691"/>
      <c r="ACQ43" s="691"/>
      <c r="ACR43" s="200"/>
      <c r="ACS43" s="691"/>
      <c r="ACT43" s="691"/>
      <c r="ACU43" s="691"/>
      <c r="ACV43" s="201"/>
      <c r="ACW43" s="202"/>
      <c r="ACX43" s="203"/>
      <c r="ACY43" s="203"/>
      <c r="ACZ43" s="203"/>
      <c r="ADA43" s="691"/>
      <c r="ADB43" s="691"/>
      <c r="ADC43" s="200"/>
      <c r="ADD43" s="691"/>
      <c r="ADE43" s="691"/>
      <c r="ADF43" s="691"/>
      <c r="ADG43" s="201"/>
      <c r="ADH43" s="202"/>
      <c r="ADI43" s="203"/>
      <c r="ADJ43" s="203"/>
      <c r="ADK43" s="203"/>
      <c r="ADL43" s="691"/>
      <c r="ADM43" s="691"/>
      <c r="ADN43" s="200"/>
      <c r="ADO43" s="691"/>
      <c r="ADP43" s="691"/>
      <c r="ADQ43" s="691"/>
      <c r="ADR43" s="201"/>
      <c r="ADS43" s="202"/>
      <c r="ADT43" s="203"/>
      <c r="ADU43" s="203"/>
      <c r="ADV43" s="203"/>
      <c r="ADW43" s="691"/>
      <c r="ADX43" s="691"/>
      <c r="ADY43" s="200"/>
      <c r="ADZ43" s="691"/>
      <c r="AEA43" s="691"/>
      <c r="AEB43" s="691"/>
      <c r="AEC43" s="201"/>
      <c r="AED43" s="202"/>
      <c r="AEE43" s="203"/>
      <c r="AEF43" s="203"/>
      <c r="AEG43" s="203"/>
      <c r="AEH43" s="691"/>
      <c r="AEI43" s="691"/>
      <c r="AEJ43" s="200"/>
      <c r="AEK43" s="691"/>
      <c r="AEL43" s="691"/>
      <c r="AEM43" s="691"/>
      <c r="AEN43" s="201"/>
      <c r="AEO43" s="202"/>
      <c r="AEP43" s="203"/>
      <c r="AEQ43" s="203"/>
      <c r="AER43" s="203"/>
      <c r="AES43" s="691"/>
      <c r="AET43" s="691"/>
      <c r="AEU43" s="200"/>
      <c r="AEV43" s="691"/>
      <c r="AEW43" s="691"/>
      <c r="AEX43" s="691"/>
      <c r="AEY43" s="201"/>
      <c r="AEZ43" s="202"/>
      <c r="AFA43" s="203"/>
      <c r="AFB43" s="203"/>
      <c r="AFC43" s="203"/>
      <c r="AFD43" s="691"/>
      <c r="AFE43" s="691"/>
      <c r="AFF43" s="200"/>
      <c r="AFG43" s="691"/>
      <c r="AFH43" s="691"/>
      <c r="AFI43" s="691"/>
      <c r="AFJ43" s="201"/>
      <c r="AFK43" s="202"/>
      <c r="AFL43" s="203"/>
      <c r="AFM43" s="203"/>
      <c r="AFN43" s="203"/>
      <c r="AFO43" s="691"/>
      <c r="AFP43" s="691"/>
      <c r="AFQ43" s="200"/>
      <c r="AFR43" s="691"/>
      <c r="AFS43" s="691"/>
      <c r="AFT43" s="691"/>
      <c r="AFU43" s="201"/>
      <c r="AFV43" s="202"/>
      <c r="AFW43" s="203"/>
      <c r="AFX43" s="203"/>
      <c r="AFY43" s="203"/>
      <c r="AFZ43" s="691"/>
      <c r="AGA43" s="691"/>
      <c r="AGB43" s="200"/>
      <c r="AGC43" s="691"/>
      <c r="AGD43" s="691"/>
      <c r="AGE43" s="691"/>
      <c r="AGF43" s="201"/>
      <c r="AGG43" s="202"/>
      <c r="AGH43" s="203"/>
      <c r="AGI43" s="203"/>
      <c r="AGJ43" s="203"/>
      <c r="AGK43" s="691"/>
      <c r="AGL43" s="691"/>
      <c r="AGM43" s="200"/>
      <c r="AGN43" s="691"/>
      <c r="AGO43" s="691"/>
      <c r="AGP43" s="691"/>
      <c r="AGQ43" s="201"/>
      <c r="AGR43" s="202"/>
      <c r="AGS43" s="203"/>
      <c r="AGT43" s="203"/>
      <c r="AGU43" s="203"/>
      <c r="AGV43" s="691"/>
      <c r="AGW43" s="691"/>
      <c r="AGX43" s="200"/>
      <c r="AGY43" s="691"/>
      <c r="AGZ43" s="691"/>
      <c r="AHA43" s="691"/>
      <c r="AHB43" s="201"/>
      <c r="AHC43" s="202"/>
      <c r="AHD43" s="203"/>
      <c r="AHE43" s="203"/>
      <c r="AHF43" s="203"/>
      <c r="AHG43" s="691"/>
      <c r="AHH43" s="691"/>
      <c r="AHI43" s="200"/>
      <c r="AHJ43" s="691"/>
      <c r="AHK43" s="691"/>
      <c r="AHL43" s="691"/>
      <c r="AHM43" s="201"/>
      <c r="AHN43" s="202"/>
      <c r="AHO43" s="203"/>
      <c r="AHP43" s="203"/>
      <c r="AHQ43" s="203"/>
      <c r="AHR43" s="691"/>
      <c r="AHS43" s="691"/>
      <c r="AHT43" s="200"/>
      <c r="AHU43" s="691"/>
      <c r="AHV43" s="691"/>
      <c r="AHW43" s="691"/>
      <c r="AHX43" s="201"/>
      <c r="AHY43" s="202"/>
      <c r="AHZ43" s="203"/>
      <c r="AIA43" s="203"/>
      <c r="AIB43" s="203"/>
      <c r="AIC43" s="691"/>
      <c r="AID43" s="691"/>
      <c r="AIE43" s="200"/>
      <c r="AIF43" s="691"/>
      <c r="AIG43" s="691"/>
      <c r="AIH43" s="691"/>
      <c r="AII43" s="201"/>
      <c r="AIJ43" s="202"/>
      <c r="AIK43" s="203"/>
      <c r="AIL43" s="203"/>
      <c r="AIM43" s="203"/>
      <c r="AIN43" s="691"/>
      <c r="AIO43" s="691"/>
      <c r="AIP43" s="200"/>
      <c r="AIQ43" s="691"/>
      <c r="AIR43" s="691"/>
      <c r="AIS43" s="691"/>
      <c r="AIT43" s="201"/>
      <c r="AIU43" s="202"/>
      <c r="AIV43" s="203"/>
      <c r="AIW43" s="203"/>
      <c r="AIX43" s="203"/>
      <c r="AIY43" s="691"/>
      <c r="AIZ43" s="691"/>
      <c r="AJA43" s="200"/>
      <c r="AJB43" s="691"/>
      <c r="AJC43" s="691"/>
      <c r="AJD43" s="691"/>
      <c r="AJE43" s="201"/>
      <c r="AJF43" s="202"/>
      <c r="AJG43" s="203"/>
      <c r="AJH43" s="203"/>
      <c r="AJI43" s="203"/>
      <c r="AJJ43" s="691"/>
      <c r="AJK43" s="691"/>
      <c r="AJL43" s="200"/>
      <c r="AJM43" s="691"/>
      <c r="AJN43" s="691"/>
      <c r="AJO43" s="691"/>
      <c r="AJP43" s="201"/>
      <c r="AJQ43" s="202"/>
      <c r="AJR43" s="203"/>
      <c r="AJS43" s="203"/>
      <c r="AJT43" s="203"/>
      <c r="AJU43" s="691"/>
      <c r="AJV43" s="691"/>
      <c r="AJW43" s="200"/>
      <c r="AJX43" s="691"/>
      <c r="AJY43" s="691"/>
      <c r="AJZ43" s="691"/>
      <c r="AKA43" s="201"/>
      <c r="AKB43" s="202"/>
      <c r="AKC43" s="203"/>
      <c r="AKD43" s="203"/>
      <c r="AKE43" s="203"/>
      <c r="AKF43" s="691"/>
      <c r="AKG43" s="691"/>
      <c r="AKH43" s="200"/>
      <c r="AKI43" s="691"/>
      <c r="AKJ43" s="691"/>
      <c r="AKK43" s="691"/>
      <c r="AKL43" s="201"/>
      <c r="AKM43" s="202"/>
      <c r="AKN43" s="203"/>
      <c r="AKO43" s="203"/>
      <c r="AKP43" s="203"/>
      <c r="AKQ43" s="691"/>
      <c r="AKR43" s="691"/>
      <c r="AKS43" s="200"/>
      <c r="AKT43" s="691"/>
      <c r="AKU43" s="691"/>
      <c r="AKV43" s="691"/>
      <c r="AKW43" s="201"/>
      <c r="AKX43" s="202"/>
      <c r="AKY43" s="203"/>
      <c r="AKZ43" s="203"/>
      <c r="ALA43" s="203"/>
      <c r="ALB43" s="691"/>
      <c r="ALC43" s="691"/>
      <c r="ALD43" s="200"/>
      <c r="ALE43" s="691"/>
      <c r="ALF43" s="691"/>
      <c r="ALG43" s="691"/>
      <c r="ALH43" s="201"/>
      <c r="ALI43" s="202"/>
      <c r="ALJ43" s="203"/>
      <c r="ALK43" s="203"/>
      <c r="ALL43" s="203"/>
      <c r="ALM43" s="691"/>
      <c r="ALN43" s="691"/>
      <c r="ALO43" s="200"/>
      <c r="ALP43" s="691"/>
      <c r="ALQ43" s="691"/>
      <c r="ALR43" s="691"/>
      <c r="ALS43" s="201"/>
      <c r="ALT43" s="202"/>
      <c r="ALU43" s="203"/>
      <c r="ALV43" s="203"/>
      <c r="ALW43" s="203"/>
      <c r="ALX43" s="691"/>
      <c r="ALY43" s="691"/>
      <c r="ALZ43" s="200"/>
      <c r="AMA43" s="691"/>
      <c r="AMB43" s="691"/>
      <c r="AMC43" s="691"/>
      <c r="AMD43" s="201"/>
      <c r="AME43" s="202"/>
      <c r="AMF43" s="203"/>
      <c r="AMG43" s="203"/>
      <c r="AMH43" s="203"/>
      <c r="AMI43" s="691"/>
      <c r="AMJ43" s="691"/>
      <c r="AMK43" s="200"/>
      <c r="AML43" s="691"/>
      <c r="AMM43" s="691"/>
      <c r="AMN43" s="691"/>
      <c r="AMO43" s="201"/>
      <c r="AMP43" s="202"/>
      <c r="AMQ43" s="203"/>
      <c r="AMR43" s="203"/>
      <c r="AMS43" s="203"/>
      <c r="AMT43" s="691"/>
      <c r="AMU43" s="691"/>
      <c r="AMV43" s="200"/>
      <c r="AMW43" s="691"/>
      <c r="AMX43" s="691"/>
      <c r="AMY43" s="691"/>
      <c r="AMZ43" s="201"/>
      <c r="ANA43" s="202"/>
      <c r="ANB43" s="203"/>
      <c r="ANC43" s="203"/>
      <c r="AND43" s="203"/>
      <c r="ANE43" s="691"/>
      <c r="ANF43" s="691"/>
      <c r="ANG43" s="200"/>
      <c r="ANH43" s="691"/>
      <c r="ANI43" s="691"/>
      <c r="ANJ43" s="691"/>
      <c r="ANK43" s="201"/>
      <c r="ANL43" s="202"/>
      <c r="ANM43" s="203"/>
      <c r="ANN43" s="203"/>
      <c r="ANO43" s="203"/>
      <c r="ANP43" s="691"/>
      <c r="ANQ43" s="691"/>
      <c r="ANR43" s="200"/>
      <c r="ANS43" s="691"/>
      <c r="ANT43" s="691"/>
      <c r="ANU43" s="691"/>
      <c r="ANV43" s="201"/>
      <c r="ANW43" s="202"/>
      <c r="ANX43" s="203"/>
      <c r="ANY43" s="203"/>
      <c r="ANZ43" s="203"/>
      <c r="AOA43" s="691"/>
      <c r="AOB43" s="691"/>
      <c r="AOC43" s="200"/>
      <c r="AOD43" s="691"/>
      <c r="AOE43" s="691"/>
      <c r="AOF43" s="691"/>
      <c r="AOG43" s="201"/>
      <c r="AOH43" s="202"/>
      <c r="AOI43" s="203"/>
      <c r="AOJ43" s="203"/>
      <c r="AOK43" s="203"/>
      <c r="AOL43" s="691"/>
      <c r="AOM43" s="691"/>
      <c r="AON43" s="200"/>
      <c r="AOO43" s="691"/>
      <c r="AOP43" s="691"/>
      <c r="AOQ43" s="691"/>
      <c r="AOR43" s="201"/>
      <c r="AOS43" s="202"/>
      <c r="AOT43" s="203"/>
      <c r="AOU43" s="203"/>
      <c r="AOV43" s="203"/>
      <c r="AOW43" s="691"/>
      <c r="AOX43" s="691"/>
      <c r="AOY43" s="200"/>
      <c r="AOZ43" s="691"/>
      <c r="APA43" s="691"/>
      <c r="APB43" s="691"/>
      <c r="APC43" s="201"/>
      <c r="APD43" s="202"/>
      <c r="APE43" s="203"/>
      <c r="APF43" s="203"/>
      <c r="APG43" s="203"/>
      <c r="APH43" s="691"/>
      <c r="API43" s="691"/>
      <c r="APJ43" s="200"/>
      <c r="APK43" s="691"/>
      <c r="APL43" s="691"/>
      <c r="APM43" s="691"/>
      <c r="APN43" s="201"/>
      <c r="APO43" s="202"/>
      <c r="APP43" s="203"/>
      <c r="APQ43" s="203"/>
      <c r="APR43" s="203"/>
      <c r="APS43" s="691"/>
      <c r="APT43" s="691"/>
      <c r="APU43" s="200"/>
      <c r="APV43" s="691"/>
      <c r="APW43" s="691"/>
      <c r="APX43" s="691"/>
      <c r="APY43" s="201"/>
      <c r="APZ43" s="202"/>
      <c r="AQA43" s="203"/>
      <c r="AQB43" s="203"/>
      <c r="AQC43" s="203"/>
      <c r="AQD43" s="691"/>
      <c r="AQE43" s="691"/>
      <c r="AQF43" s="200"/>
      <c r="AQG43" s="691"/>
      <c r="AQH43" s="691"/>
      <c r="AQI43" s="691"/>
      <c r="AQJ43" s="201"/>
      <c r="AQK43" s="202"/>
      <c r="AQL43" s="203"/>
      <c r="AQM43" s="203"/>
      <c r="AQN43" s="203"/>
      <c r="AQO43" s="691"/>
      <c r="AQP43" s="691"/>
      <c r="AQQ43" s="200"/>
      <c r="AQR43" s="691"/>
      <c r="AQS43" s="691"/>
      <c r="AQT43" s="691"/>
      <c r="AQU43" s="201"/>
      <c r="AQV43" s="202"/>
      <c r="AQW43" s="203"/>
      <c r="AQX43" s="203"/>
      <c r="AQY43" s="203"/>
      <c r="AQZ43" s="691"/>
      <c r="ARA43" s="691"/>
      <c r="ARB43" s="200"/>
      <c r="ARC43" s="691"/>
      <c r="ARD43" s="691"/>
      <c r="ARE43" s="691"/>
      <c r="ARF43" s="201"/>
      <c r="ARG43" s="202"/>
      <c r="ARH43" s="203"/>
      <c r="ARI43" s="203"/>
      <c r="ARJ43" s="203"/>
      <c r="ARK43" s="691"/>
      <c r="ARL43" s="691"/>
      <c r="ARM43" s="200"/>
      <c r="ARN43" s="691"/>
      <c r="ARO43" s="691"/>
      <c r="ARP43" s="691"/>
      <c r="ARQ43" s="201"/>
      <c r="ARR43" s="202"/>
      <c r="ARS43" s="203"/>
      <c r="ART43" s="203"/>
      <c r="ARU43" s="203"/>
      <c r="ARV43" s="691"/>
      <c r="ARW43" s="691"/>
      <c r="ARX43" s="200"/>
      <c r="ARY43" s="691"/>
      <c r="ARZ43" s="691"/>
      <c r="ASA43" s="691"/>
      <c r="ASB43" s="201"/>
      <c r="ASC43" s="202"/>
      <c r="ASD43" s="203"/>
      <c r="ASE43" s="203"/>
      <c r="ASF43" s="203"/>
      <c r="ASG43" s="691"/>
      <c r="ASH43" s="691"/>
      <c r="ASI43" s="200"/>
      <c r="ASJ43" s="691"/>
      <c r="ASK43" s="691"/>
      <c r="ASL43" s="691"/>
      <c r="ASM43" s="201"/>
      <c r="ASN43" s="202"/>
      <c r="ASO43" s="203"/>
      <c r="ASP43" s="203"/>
      <c r="ASQ43" s="203"/>
      <c r="ASR43" s="691"/>
      <c r="ASS43" s="691"/>
      <c r="AST43" s="200"/>
      <c r="ASU43" s="691"/>
      <c r="ASV43" s="691"/>
      <c r="ASW43" s="691"/>
      <c r="ASX43" s="201"/>
      <c r="ASY43" s="202"/>
      <c r="ASZ43" s="203"/>
      <c r="ATA43" s="203"/>
      <c r="ATB43" s="203"/>
      <c r="ATC43" s="691"/>
      <c r="ATD43" s="691"/>
      <c r="ATE43" s="200"/>
      <c r="ATF43" s="691"/>
      <c r="ATG43" s="691"/>
      <c r="ATH43" s="691"/>
      <c r="ATI43" s="201"/>
      <c r="ATJ43" s="202"/>
      <c r="ATK43" s="203"/>
      <c r="ATL43" s="203"/>
      <c r="ATM43" s="203"/>
      <c r="ATN43" s="691"/>
      <c r="ATO43" s="691"/>
      <c r="ATP43" s="200"/>
      <c r="ATQ43" s="691"/>
      <c r="ATR43" s="691"/>
      <c r="ATS43" s="691"/>
      <c r="ATT43" s="201"/>
      <c r="ATU43" s="202"/>
      <c r="ATV43" s="203"/>
      <c r="ATW43" s="203"/>
      <c r="ATX43" s="203"/>
      <c r="ATY43" s="691"/>
      <c r="ATZ43" s="691"/>
      <c r="AUA43" s="200"/>
      <c r="AUB43" s="691"/>
      <c r="AUC43" s="691"/>
      <c r="AUD43" s="691"/>
      <c r="AUE43" s="201"/>
      <c r="AUF43" s="202"/>
      <c r="AUG43" s="203"/>
      <c r="AUH43" s="203"/>
      <c r="AUI43" s="203"/>
      <c r="AUJ43" s="691"/>
      <c r="AUK43" s="691"/>
      <c r="AUL43" s="200"/>
      <c r="AUM43" s="691"/>
      <c r="AUN43" s="691"/>
      <c r="AUO43" s="691"/>
      <c r="AUP43" s="201"/>
      <c r="AUQ43" s="202"/>
      <c r="AUR43" s="203"/>
      <c r="AUS43" s="203"/>
      <c r="AUT43" s="203"/>
      <c r="AUU43" s="691"/>
      <c r="AUV43" s="691"/>
      <c r="AUW43" s="200"/>
      <c r="AUX43" s="691"/>
      <c r="AUY43" s="691"/>
      <c r="AUZ43" s="691"/>
      <c r="AVA43" s="201"/>
      <c r="AVB43" s="202"/>
      <c r="AVC43" s="203"/>
      <c r="AVD43" s="203"/>
      <c r="AVE43" s="203"/>
      <c r="AVF43" s="691"/>
      <c r="AVG43" s="691"/>
      <c r="AVH43" s="200"/>
      <c r="AVI43" s="691"/>
      <c r="AVJ43" s="691"/>
      <c r="AVK43" s="691"/>
      <c r="AVL43" s="201"/>
      <c r="AVM43" s="202"/>
      <c r="AVN43" s="203"/>
      <c r="AVO43" s="203"/>
      <c r="AVP43" s="203"/>
      <c r="AVQ43" s="691"/>
      <c r="AVR43" s="691"/>
      <c r="AVS43" s="200"/>
      <c r="AVT43" s="691"/>
      <c r="AVU43" s="691"/>
      <c r="AVV43" s="691"/>
      <c r="AVW43" s="201"/>
      <c r="AVX43" s="202"/>
      <c r="AVY43" s="203"/>
      <c r="AVZ43" s="203"/>
      <c r="AWA43" s="203"/>
      <c r="AWB43" s="691"/>
      <c r="AWC43" s="691"/>
      <c r="AWD43" s="200"/>
      <c r="AWE43" s="691"/>
      <c r="AWF43" s="691"/>
      <c r="AWG43" s="691"/>
      <c r="AWH43" s="201"/>
      <c r="AWI43" s="202"/>
      <c r="AWJ43" s="203"/>
      <c r="AWK43" s="203"/>
      <c r="AWL43" s="203"/>
      <c r="AWM43" s="691"/>
      <c r="AWN43" s="691"/>
      <c r="AWO43" s="200"/>
      <c r="AWP43" s="691"/>
      <c r="AWQ43" s="691"/>
      <c r="AWR43" s="691"/>
      <c r="AWS43" s="201"/>
      <c r="AWT43" s="202"/>
      <c r="AWU43" s="203"/>
      <c r="AWV43" s="203"/>
      <c r="AWW43" s="203"/>
      <c r="AWX43" s="691"/>
      <c r="AWY43" s="691"/>
      <c r="AWZ43" s="200"/>
      <c r="AXA43" s="691"/>
      <c r="AXB43" s="691"/>
      <c r="AXC43" s="691"/>
      <c r="AXD43" s="201"/>
      <c r="AXE43" s="202"/>
      <c r="AXF43" s="203"/>
      <c r="AXG43" s="203"/>
      <c r="AXH43" s="203"/>
      <c r="AXI43" s="691"/>
      <c r="AXJ43" s="691"/>
      <c r="AXK43" s="200"/>
      <c r="AXL43" s="691"/>
      <c r="AXM43" s="691"/>
      <c r="AXN43" s="691"/>
      <c r="AXO43" s="201"/>
      <c r="AXP43" s="202"/>
      <c r="AXQ43" s="203"/>
      <c r="AXR43" s="203"/>
      <c r="AXS43" s="203"/>
      <c r="AXT43" s="691"/>
      <c r="AXU43" s="691"/>
      <c r="AXV43" s="200"/>
      <c r="AXW43" s="691"/>
      <c r="AXX43" s="691"/>
      <c r="AXY43" s="691"/>
      <c r="AXZ43" s="201"/>
      <c r="AYA43" s="202"/>
      <c r="AYB43" s="203"/>
      <c r="AYC43" s="203"/>
      <c r="AYD43" s="203"/>
      <c r="AYE43" s="691"/>
      <c r="AYF43" s="691"/>
      <c r="AYG43" s="200"/>
      <c r="AYH43" s="691"/>
      <c r="AYI43" s="691"/>
      <c r="AYJ43" s="691"/>
      <c r="AYK43" s="201"/>
      <c r="AYL43" s="202"/>
      <c r="AYM43" s="203"/>
      <c r="AYN43" s="203"/>
      <c r="AYO43" s="203"/>
      <c r="AYP43" s="691"/>
      <c r="AYQ43" s="691"/>
      <c r="AYR43" s="200"/>
      <c r="AYS43" s="691"/>
      <c r="AYT43" s="691"/>
      <c r="AYU43" s="691"/>
      <c r="AYV43" s="201"/>
      <c r="AYW43" s="202"/>
      <c r="AYX43" s="203"/>
      <c r="AYY43" s="203"/>
      <c r="AYZ43" s="203"/>
      <c r="AZA43" s="691"/>
      <c r="AZB43" s="691"/>
      <c r="AZC43" s="200"/>
      <c r="AZD43" s="691"/>
      <c r="AZE43" s="691"/>
      <c r="AZF43" s="691"/>
      <c r="AZG43" s="201"/>
      <c r="AZH43" s="202"/>
      <c r="AZI43" s="203"/>
      <c r="AZJ43" s="203"/>
      <c r="AZK43" s="203"/>
      <c r="AZL43" s="691"/>
      <c r="AZM43" s="691"/>
      <c r="AZN43" s="200"/>
      <c r="AZO43" s="691"/>
      <c r="AZP43" s="691"/>
      <c r="AZQ43" s="691"/>
      <c r="AZR43" s="201"/>
      <c r="AZS43" s="202"/>
      <c r="AZT43" s="203"/>
      <c r="AZU43" s="203"/>
      <c r="AZV43" s="203"/>
      <c r="AZW43" s="691"/>
      <c r="AZX43" s="691"/>
      <c r="AZY43" s="200"/>
      <c r="AZZ43" s="691"/>
      <c r="BAA43" s="691"/>
      <c r="BAB43" s="691"/>
      <c r="BAC43" s="201"/>
      <c r="BAD43" s="202"/>
      <c r="BAE43" s="203"/>
      <c r="BAF43" s="203"/>
      <c r="BAG43" s="203"/>
      <c r="BAH43" s="691"/>
      <c r="BAI43" s="691"/>
      <c r="BAJ43" s="200"/>
      <c r="BAK43" s="691"/>
      <c r="BAL43" s="691"/>
      <c r="BAM43" s="691"/>
      <c r="BAN43" s="201"/>
      <c r="BAO43" s="202"/>
      <c r="BAP43" s="203"/>
      <c r="BAQ43" s="203"/>
      <c r="BAR43" s="203"/>
      <c r="BAS43" s="691"/>
      <c r="BAT43" s="691"/>
      <c r="BAU43" s="200"/>
      <c r="BAV43" s="691"/>
      <c r="BAW43" s="691"/>
      <c r="BAX43" s="691"/>
      <c r="BAY43" s="201"/>
      <c r="BAZ43" s="202"/>
      <c r="BBA43" s="203"/>
      <c r="BBB43" s="203"/>
      <c r="BBC43" s="203"/>
      <c r="BBD43" s="691"/>
      <c r="BBE43" s="691"/>
      <c r="BBF43" s="200"/>
      <c r="BBG43" s="691"/>
      <c r="BBH43" s="691"/>
      <c r="BBI43" s="691"/>
      <c r="BBJ43" s="201"/>
      <c r="BBK43" s="202"/>
      <c r="BBL43" s="203"/>
      <c r="BBM43" s="203"/>
      <c r="BBN43" s="203"/>
      <c r="BBO43" s="691"/>
      <c r="BBP43" s="691"/>
      <c r="BBQ43" s="200"/>
      <c r="BBR43" s="691"/>
      <c r="BBS43" s="691"/>
      <c r="BBT43" s="691"/>
      <c r="BBU43" s="201"/>
      <c r="BBV43" s="202"/>
      <c r="BBW43" s="203"/>
      <c r="BBX43" s="203"/>
      <c r="BBY43" s="203"/>
      <c r="BBZ43" s="691"/>
      <c r="BCA43" s="691"/>
      <c r="BCB43" s="200"/>
      <c r="BCC43" s="691"/>
      <c r="BCD43" s="691"/>
      <c r="BCE43" s="691"/>
      <c r="BCF43" s="201"/>
      <c r="BCG43" s="202"/>
      <c r="BCH43" s="203"/>
      <c r="BCI43" s="203"/>
      <c r="BCJ43" s="203"/>
      <c r="BCK43" s="691"/>
      <c r="BCL43" s="691"/>
      <c r="BCM43" s="200"/>
      <c r="BCN43" s="691"/>
      <c r="BCO43" s="691"/>
      <c r="BCP43" s="691"/>
      <c r="BCQ43" s="201"/>
      <c r="BCR43" s="202"/>
      <c r="BCS43" s="203"/>
      <c r="BCT43" s="203"/>
      <c r="BCU43" s="203"/>
      <c r="BCV43" s="691"/>
      <c r="BCW43" s="691"/>
      <c r="BCX43" s="200"/>
      <c r="BCY43" s="691"/>
      <c r="BCZ43" s="691"/>
      <c r="BDA43" s="691"/>
      <c r="BDB43" s="201"/>
      <c r="BDC43" s="202"/>
      <c r="BDD43" s="203"/>
      <c r="BDE43" s="203"/>
      <c r="BDF43" s="203"/>
      <c r="BDG43" s="691"/>
      <c r="BDH43" s="691"/>
      <c r="BDI43" s="200"/>
      <c r="BDJ43" s="691"/>
      <c r="BDK43" s="691"/>
      <c r="BDL43" s="691"/>
      <c r="BDM43" s="201"/>
      <c r="BDN43" s="202"/>
      <c r="BDO43" s="203"/>
      <c r="BDP43" s="203"/>
      <c r="BDQ43" s="203"/>
      <c r="BDR43" s="691"/>
      <c r="BDS43" s="691"/>
      <c r="BDT43" s="200"/>
      <c r="BDU43" s="691"/>
      <c r="BDV43" s="691"/>
      <c r="BDW43" s="691"/>
      <c r="BDX43" s="201"/>
      <c r="BDY43" s="202"/>
      <c r="BDZ43" s="203"/>
      <c r="BEA43" s="203"/>
      <c r="BEB43" s="203"/>
      <c r="BEC43" s="691"/>
      <c r="BED43" s="691"/>
      <c r="BEE43" s="200"/>
      <c r="BEF43" s="691"/>
      <c r="BEG43" s="691"/>
      <c r="BEH43" s="691"/>
      <c r="BEI43" s="201"/>
      <c r="BEJ43" s="202"/>
      <c r="BEK43" s="203"/>
      <c r="BEL43" s="203"/>
      <c r="BEM43" s="203"/>
      <c r="BEN43" s="691"/>
      <c r="BEO43" s="691"/>
      <c r="BEP43" s="200"/>
      <c r="BEQ43" s="691"/>
      <c r="BER43" s="691"/>
      <c r="BES43" s="691"/>
      <c r="BET43" s="201"/>
      <c r="BEU43" s="202"/>
      <c r="BEV43" s="203"/>
      <c r="BEW43" s="203"/>
      <c r="BEX43" s="203"/>
      <c r="BEY43" s="691"/>
      <c r="BEZ43" s="691"/>
      <c r="BFA43" s="200"/>
      <c r="BFB43" s="691"/>
      <c r="BFC43" s="691"/>
      <c r="BFD43" s="691"/>
      <c r="BFE43" s="201"/>
      <c r="BFF43" s="202"/>
      <c r="BFG43" s="203"/>
      <c r="BFH43" s="203"/>
      <c r="BFI43" s="203"/>
      <c r="BFJ43" s="691"/>
      <c r="BFK43" s="691"/>
      <c r="BFL43" s="200"/>
      <c r="BFM43" s="691"/>
      <c r="BFN43" s="691"/>
      <c r="BFO43" s="691"/>
      <c r="BFP43" s="201"/>
      <c r="BFQ43" s="202"/>
      <c r="BFR43" s="203"/>
      <c r="BFS43" s="203"/>
      <c r="BFT43" s="203"/>
      <c r="BFU43" s="691"/>
      <c r="BFV43" s="691"/>
      <c r="BFW43" s="200"/>
      <c r="BFX43" s="691"/>
      <c r="BFY43" s="691"/>
      <c r="BFZ43" s="691"/>
      <c r="BGA43" s="201"/>
      <c r="BGB43" s="202"/>
      <c r="BGC43" s="203"/>
      <c r="BGD43" s="203"/>
      <c r="BGE43" s="203"/>
      <c r="BGF43" s="691"/>
      <c r="BGG43" s="691"/>
      <c r="BGH43" s="200"/>
      <c r="BGI43" s="691"/>
      <c r="BGJ43" s="691"/>
      <c r="BGK43" s="691"/>
      <c r="BGL43" s="201"/>
      <c r="BGM43" s="202"/>
      <c r="BGN43" s="203"/>
      <c r="BGO43" s="203"/>
      <c r="BGP43" s="203"/>
      <c r="BGQ43" s="691"/>
      <c r="BGR43" s="691"/>
      <c r="BGS43" s="200"/>
      <c r="BGT43" s="691"/>
      <c r="BGU43" s="691"/>
      <c r="BGV43" s="691"/>
      <c r="BGW43" s="201"/>
      <c r="BGX43" s="202"/>
      <c r="BGY43" s="203"/>
      <c r="BGZ43" s="203"/>
      <c r="BHA43" s="203"/>
      <c r="BHB43" s="691"/>
      <c r="BHC43" s="691"/>
      <c r="BHD43" s="200"/>
      <c r="BHE43" s="691"/>
      <c r="BHF43" s="691"/>
      <c r="BHG43" s="691"/>
      <c r="BHH43" s="201"/>
      <c r="BHI43" s="202"/>
      <c r="BHJ43" s="203"/>
      <c r="BHK43" s="203"/>
      <c r="BHL43" s="203"/>
      <c r="BHM43" s="691"/>
      <c r="BHN43" s="691"/>
      <c r="BHO43" s="200"/>
      <c r="BHP43" s="691"/>
      <c r="BHQ43" s="691"/>
      <c r="BHR43" s="691"/>
      <c r="BHS43" s="201"/>
      <c r="BHT43" s="202"/>
      <c r="BHU43" s="203"/>
      <c r="BHV43" s="203"/>
      <c r="BHW43" s="203"/>
      <c r="BHX43" s="691"/>
      <c r="BHY43" s="691"/>
      <c r="BHZ43" s="200"/>
      <c r="BIA43" s="691"/>
      <c r="BIB43" s="691"/>
      <c r="BIC43" s="691"/>
      <c r="BID43" s="201"/>
      <c r="BIE43" s="202"/>
      <c r="BIF43" s="203"/>
      <c r="BIG43" s="203"/>
      <c r="BIH43" s="203"/>
      <c r="BII43" s="691"/>
      <c r="BIJ43" s="691"/>
      <c r="BIK43" s="200"/>
      <c r="BIL43" s="691"/>
      <c r="BIM43" s="691"/>
      <c r="BIN43" s="691"/>
      <c r="BIO43" s="201"/>
      <c r="BIP43" s="202"/>
      <c r="BIQ43" s="203"/>
      <c r="BIR43" s="203"/>
      <c r="BIS43" s="203"/>
      <c r="BIT43" s="691"/>
      <c r="BIU43" s="691"/>
      <c r="BIV43" s="200"/>
      <c r="BIW43" s="691"/>
      <c r="BIX43" s="691"/>
      <c r="BIY43" s="691"/>
      <c r="BIZ43" s="201"/>
      <c r="BJA43" s="202"/>
      <c r="BJB43" s="203"/>
      <c r="BJC43" s="203"/>
      <c r="BJD43" s="203"/>
      <c r="BJE43" s="691"/>
      <c r="BJF43" s="691"/>
      <c r="BJG43" s="200"/>
      <c r="BJH43" s="691"/>
      <c r="BJI43" s="691"/>
      <c r="BJJ43" s="691"/>
      <c r="BJK43" s="201"/>
      <c r="BJL43" s="202"/>
      <c r="BJM43" s="203"/>
      <c r="BJN43" s="203"/>
      <c r="BJO43" s="203"/>
      <c r="BJP43" s="691"/>
      <c r="BJQ43" s="691"/>
      <c r="BJR43" s="200"/>
      <c r="BJS43" s="691"/>
      <c r="BJT43" s="691"/>
      <c r="BJU43" s="691"/>
      <c r="BJV43" s="201"/>
      <c r="BJW43" s="202"/>
      <c r="BJX43" s="203"/>
      <c r="BJY43" s="203"/>
      <c r="BJZ43" s="203"/>
      <c r="BKA43" s="691"/>
      <c r="BKB43" s="691"/>
      <c r="BKC43" s="200"/>
      <c r="BKD43" s="691"/>
      <c r="BKE43" s="691"/>
      <c r="BKF43" s="691"/>
      <c r="BKG43" s="201"/>
      <c r="BKH43" s="202"/>
      <c r="BKI43" s="203"/>
      <c r="BKJ43" s="203"/>
      <c r="BKK43" s="203"/>
      <c r="BKL43" s="691"/>
      <c r="BKM43" s="691"/>
      <c r="BKN43" s="200"/>
      <c r="BKO43" s="691"/>
      <c r="BKP43" s="691"/>
      <c r="BKQ43" s="691"/>
      <c r="BKR43" s="201"/>
      <c r="BKS43" s="202"/>
      <c r="BKT43" s="203"/>
      <c r="BKU43" s="203"/>
      <c r="BKV43" s="203"/>
      <c r="BKW43" s="691"/>
      <c r="BKX43" s="691"/>
      <c r="BKY43" s="200"/>
      <c r="BKZ43" s="691"/>
      <c r="BLA43" s="691"/>
      <c r="BLB43" s="691"/>
      <c r="BLC43" s="201"/>
      <c r="BLD43" s="202"/>
      <c r="BLE43" s="203"/>
      <c r="BLF43" s="203"/>
      <c r="BLG43" s="203"/>
      <c r="BLH43" s="691"/>
      <c r="BLI43" s="691"/>
      <c r="BLJ43" s="200"/>
      <c r="BLK43" s="691"/>
      <c r="BLL43" s="691"/>
      <c r="BLM43" s="691"/>
      <c r="BLN43" s="201"/>
      <c r="BLO43" s="202"/>
      <c r="BLP43" s="203"/>
      <c r="BLQ43" s="203"/>
      <c r="BLR43" s="203"/>
      <c r="BLS43" s="691"/>
      <c r="BLT43" s="691"/>
      <c r="BLU43" s="200"/>
      <c r="BLV43" s="691"/>
      <c r="BLW43" s="691"/>
      <c r="BLX43" s="691"/>
      <c r="BLY43" s="201"/>
      <c r="BLZ43" s="202"/>
      <c r="BMA43" s="203"/>
      <c r="BMB43" s="203"/>
      <c r="BMC43" s="203"/>
      <c r="BMD43" s="691"/>
      <c r="BME43" s="691"/>
      <c r="BMF43" s="200"/>
      <c r="BMG43" s="691"/>
      <c r="BMH43" s="691"/>
      <c r="BMI43" s="691"/>
      <c r="BMJ43" s="201"/>
      <c r="BMK43" s="202"/>
      <c r="BML43" s="203"/>
      <c r="BMM43" s="203"/>
      <c r="BMN43" s="203"/>
      <c r="BMO43" s="691"/>
      <c r="BMP43" s="691"/>
      <c r="BMQ43" s="200"/>
      <c r="BMR43" s="691"/>
      <c r="BMS43" s="691"/>
      <c r="BMT43" s="691"/>
      <c r="BMU43" s="201"/>
      <c r="BMV43" s="202"/>
      <c r="BMW43" s="203"/>
      <c r="BMX43" s="203"/>
      <c r="BMY43" s="203"/>
      <c r="BMZ43" s="691"/>
      <c r="BNA43" s="691"/>
      <c r="BNB43" s="200"/>
      <c r="BNC43" s="691"/>
      <c r="BND43" s="691"/>
      <c r="BNE43" s="691"/>
      <c r="BNF43" s="201"/>
      <c r="BNG43" s="202"/>
      <c r="BNH43" s="203"/>
      <c r="BNI43" s="203"/>
      <c r="BNJ43" s="203"/>
      <c r="BNK43" s="691"/>
      <c r="BNL43" s="691"/>
      <c r="BNM43" s="200"/>
      <c r="BNN43" s="691"/>
      <c r="BNO43" s="691"/>
      <c r="BNP43" s="691"/>
      <c r="BNQ43" s="201"/>
      <c r="BNR43" s="202"/>
      <c r="BNS43" s="203"/>
      <c r="BNT43" s="203"/>
      <c r="BNU43" s="203"/>
      <c r="BNV43" s="691"/>
      <c r="BNW43" s="691"/>
      <c r="BNX43" s="200"/>
      <c r="BNY43" s="691"/>
      <c r="BNZ43" s="691"/>
      <c r="BOA43" s="691"/>
      <c r="BOB43" s="201"/>
      <c r="BOC43" s="202"/>
      <c r="BOD43" s="203"/>
      <c r="BOE43" s="203"/>
      <c r="BOF43" s="203"/>
      <c r="BOG43" s="691"/>
      <c r="BOH43" s="691"/>
      <c r="BOI43" s="200"/>
      <c r="BOJ43" s="691"/>
      <c r="BOK43" s="691"/>
      <c r="BOL43" s="691"/>
      <c r="BOM43" s="201"/>
      <c r="BON43" s="202"/>
      <c r="BOO43" s="203"/>
      <c r="BOP43" s="203"/>
      <c r="BOQ43" s="203"/>
      <c r="BOR43" s="691"/>
      <c r="BOS43" s="691"/>
      <c r="BOT43" s="200"/>
      <c r="BOU43" s="691"/>
      <c r="BOV43" s="691"/>
      <c r="BOW43" s="691"/>
      <c r="BOX43" s="201"/>
      <c r="BOY43" s="202"/>
      <c r="BOZ43" s="203"/>
      <c r="BPA43" s="203"/>
      <c r="BPB43" s="203"/>
      <c r="BPC43" s="691"/>
      <c r="BPD43" s="691"/>
      <c r="BPE43" s="200"/>
      <c r="BPF43" s="691"/>
      <c r="BPG43" s="691"/>
      <c r="BPH43" s="691"/>
      <c r="BPI43" s="201"/>
      <c r="BPJ43" s="202"/>
      <c r="BPK43" s="203"/>
      <c r="BPL43" s="203"/>
      <c r="BPM43" s="203"/>
      <c r="BPN43" s="691"/>
      <c r="BPO43" s="691"/>
      <c r="BPP43" s="200"/>
      <c r="BPQ43" s="691"/>
      <c r="BPR43" s="691"/>
      <c r="BPS43" s="691"/>
      <c r="BPT43" s="201"/>
      <c r="BPU43" s="202"/>
      <c r="BPV43" s="203"/>
      <c r="BPW43" s="203"/>
      <c r="BPX43" s="203"/>
      <c r="BPY43" s="691"/>
      <c r="BPZ43" s="691"/>
      <c r="BQA43" s="200"/>
      <c r="BQB43" s="691"/>
      <c r="BQC43" s="691"/>
      <c r="BQD43" s="691"/>
      <c r="BQE43" s="201"/>
      <c r="BQF43" s="202"/>
      <c r="BQG43" s="203"/>
      <c r="BQH43" s="203"/>
      <c r="BQI43" s="203"/>
      <c r="BQJ43" s="691"/>
      <c r="BQK43" s="691"/>
      <c r="BQL43" s="200"/>
      <c r="BQM43" s="691"/>
      <c r="BQN43" s="691"/>
      <c r="BQO43" s="691"/>
      <c r="BQP43" s="201"/>
      <c r="BQQ43" s="202"/>
      <c r="BQR43" s="203"/>
      <c r="BQS43" s="203"/>
      <c r="BQT43" s="203"/>
      <c r="BQU43" s="691"/>
      <c r="BQV43" s="691"/>
      <c r="BQW43" s="200"/>
      <c r="BQX43" s="691"/>
      <c r="BQY43" s="691"/>
      <c r="BQZ43" s="691"/>
      <c r="BRA43" s="201"/>
      <c r="BRB43" s="202"/>
      <c r="BRC43" s="203"/>
      <c r="BRD43" s="203"/>
      <c r="BRE43" s="203"/>
      <c r="BRF43" s="691"/>
      <c r="BRG43" s="691"/>
      <c r="BRH43" s="200"/>
      <c r="BRI43" s="691"/>
      <c r="BRJ43" s="691"/>
      <c r="BRK43" s="691"/>
      <c r="BRL43" s="201"/>
      <c r="BRM43" s="202"/>
      <c r="BRN43" s="203"/>
      <c r="BRO43" s="203"/>
      <c r="BRP43" s="203"/>
      <c r="BRQ43" s="691"/>
      <c r="BRR43" s="691"/>
      <c r="BRS43" s="200"/>
      <c r="BRT43" s="691"/>
      <c r="BRU43" s="691"/>
      <c r="BRV43" s="691"/>
      <c r="BRW43" s="201"/>
      <c r="BRX43" s="202"/>
      <c r="BRY43" s="203"/>
      <c r="BRZ43" s="203"/>
      <c r="BSA43" s="203"/>
      <c r="BSB43" s="691"/>
      <c r="BSC43" s="691"/>
      <c r="BSD43" s="200"/>
      <c r="BSE43" s="691"/>
      <c r="BSF43" s="691"/>
      <c r="BSG43" s="691"/>
      <c r="BSH43" s="201"/>
      <c r="BSI43" s="202"/>
      <c r="BSJ43" s="203"/>
      <c r="BSK43" s="203"/>
      <c r="BSL43" s="203"/>
      <c r="BSM43" s="691"/>
      <c r="BSN43" s="691"/>
      <c r="BSO43" s="200"/>
      <c r="BSP43" s="691"/>
      <c r="BSQ43" s="691"/>
      <c r="BSR43" s="691"/>
      <c r="BSS43" s="201"/>
      <c r="BST43" s="202"/>
      <c r="BSU43" s="203"/>
      <c r="BSV43" s="203"/>
      <c r="BSW43" s="203"/>
      <c r="BSX43" s="691"/>
      <c r="BSY43" s="691"/>
      <c r="BSZ43" s="200"/>
      <c r="BTA43" s="691"/>
      <c r="BTB43" s="691"/>
      <c r="BTC43" s="691"/>
      <c r="BTD43" s="201"/>
      <c r="BTE43" s="202"/>
      <c r="BTF43" s="203"/>
      <c r="BTG43" s="203"/>
      <c r="BTH43" s="203"/>
      <c r="BTI43" s="691"/>
      <c r="BTJ43" s="691"/>
      <c r="BTK43" s="200"/>
      <c r="BTL43" s="691"/>
      <c r="BTM43" s="691"/>
      <c r="BTN43" s="691"/>
      <c r="BTO43" s="201"/>
      <c r="BTP43" s="202"/>
      <c r="BTQ43" s="203"/>
      <c r="BTR43" s="203"/>
      <c r="BTS43" s="203"/>
      <c r="BTT43" s="691"/>
      <c r="BTU43" s="691"/>
      <c r="BTV43" s="200"/>
      <c r="BTW43" s="691"/>
      <c r="BTX43" s="691"/>
      <c r="BTY43" s="691"/>
      <c r="BTZ43" s="201"/>
      <c r="BUA43" s="202"/>
      <c r="BUB43" s="203"/>
      <c r="BUC43" s="203"/>
      <c r="BUD43" s="203"/>
      <c r="BUE43" s="691"/>
      <c r="BUF43" s="691"/>
      <c r="BUG43" s="200"/>
      <c r="BUH43" s="691"/>
      <c r="BUI43" s="691"/>
      <c r="BUJ43" s="691"/>
      <c r="BUK43" s="201"/>
      <c r="BUL43" s="202"/>
      <c r="BUM43" s="203"/>
      <c r="BUN43" s="203"/>
      <c r="BUO43" s="203"/>
      <c r="BUP43" s="691"/>
      <c r="BUQ43" s="691"/>
      <c r="BUR43" s="200"/>
      <c r="BUS43" s="691"/>
      <c r="BUT43" s="691"/>
      <c r="BUU43" s="691"/>
      <c r="BUV43" s="201"/>
      <c r="BUW43" s="202"/>
      <c r="BUX43" s="203"/>
      <c r="BUY43" s="203"/>
      <c r="BUZ43" s="203"/>
      <c r="BVA43" s="691"/>
      <c r="BVB43" s="691"/>
      <c r="BVC43" s="200"/>
      <c r="BVD43" s="691"/>
      <c r="BVE43" s="691"/>
      <c r="BVF43" s="691"/>
      <c r="BVG43" s="201"/>
      <c r="BVH43" s="202"/>
      <c r="BVI43" s="203"/>
      <c r="BVJ43" s="203"/>
      <c r="BVK43" s="203"/>
      <c r="BVL43" s="691"/>
      <c r="BVM43" s="691"/>
      <c r="BVN43" s="200"/>
      <c r="BVO43" s="691"/>
      <c r="BVP43" s="691"/>
      <c r="BVQ43" s="691"/>
      <c r="BVR43" s="201"/>
      <c r="BVS43" s="202"/>
      <c r="BVT43" s="203"/>
      <c r="BVU43" s="203"/>
      <c r="BVV43" s="203"/>
      <c r="BVW43" s="691"/>
      <c r="BVX43" s="691"/>
      <c r="BVY43" s="200"/>
      <c r="BVZ43" s="691"/>
      <c r="BWA43" s="691"/>
      <c r="BWB43" s="691"/>
      <c r="BWC43" s="201"/>
      <c r="BWD43" s="202"/>
      <c r="BWE43" s="203"/>
      <c r="BWF43" s="203"/>
      <c r="BWG43" s="203"/>
      <c r="BWH43" s="691"/>
      <c r="BWI43" s="691"/>
      <c r="BWJ43" s="200"/>
      <c r="BWK43" s="691"/>
      <c r="BWL43" s="691"/>
      <c r="BWM43" s="691"/>
      <c r="BWN43" s="201"/>
      <c r="BWO43" s="202"/>
      <c r="BWP43" s="203"/>
      <c r="BWQ43" s="203"/>
      <c r="BWR43" s="203"/>
      <c r="BWS43" s="691"/>
      <c r="BWT43" s="691"/>
      <c r="BWU43" s="200"/>
      <c r="BWV43" s="691"/>
      <c r="BWW43" s="691"/>
      <c r="BWX43" s="691"/>
      <c r="BWY43" s="201"/>
      <c r="BWZ43" s="202"/>
      <c r="BXA43" s="203"/>
      <c r="BXB43" s="203"/>
      <c r="BXC43" s="203"/>
      <c r="BXD43" s="691"/>
      <c r="BXE43" s="691"/>
      <c r="BXF43" s="200"/>
      <c r="BXG43" s="691"/>
      <c r="BXH43" s="691"/>
      <c r="BXI43" s="691"/>
      <c r="BXJ43" s="201"/>
      <c r="BXK43" s="202"/>
      <c r="BXL43" s="203"/>
      <c r="BXM43" s="203"/>
      <c r="BXN43" s="203"/>
      <c r="BXO43" s="691"/>
      <c r="BXP43" s="691"/>
      <c r="BXQ43" s="200"/>
      <c r="BXR43" s="691"/>
      <c r="BXS43" s="691"/>
      <c r="BXT43" s="691"/>
      <c r="BXU43" s="201"/>
      <c r="BXV43" s="202"/>
      <c r="BXW43" s="203"/>
      <c r="BXX43" s="203"/>
      <c r="BXY43" s="203"/>
      <c r="BXZ43" s="691"/>
      <c r="BYA43" s="691"/>
      <c r="BYB43" s="200"/>
      <c r="BYC43" s="691"/>
      <c r="BYD43" s="691"/>
      <c r="BYE43" s="691"/>
      <c r="BYF43" s="201"/>
      <c r="BYG43" s="202"/>
      <c r="BYH43" s="203"/>
      <c r="BYI43" s="203"/>
      <c r="BYJ43" s="203"/>
      <c r="BYK43" s="691"/>
      <c r="BYL43" s="691"/>
      <c r="BYM43" s="200"/>
      <c r="BYN43" s="691"/>
      <c r="BYO43" s="691"/>
      <c r="BYP43" s="691"/>
      <c r="BYQ43" s="201"/>
      <c r="BYR43" s="202"/>
      <c r="BYS43" s="203"/>
      <c r="BYT43" s="203"/>
      <c r="BYU43" s="203"/>
      <c r="BYV43" s="691"/>
      <c r="BYW43" s="691"/>
      <c r="BYX43" s="200"/>
      <c r="BYY43" s="691"/>
      <c r="BYZ43" s="691"/>
      <c r="BZA43" s="691"/>
      <c r="BZB43" s="201"/>
      <c r="BZC43" s="202"/>
      <c r="BZD43" s="203"/>
      <c r="BZE43" s="203"/>
      <c r="BZF43" s="203"/>
      <c r="BZG43" s="691"/>
      <c r="BZH43" s="691"/>
      <c r="BZI43" s="200"/>
      <c r="BZJ43" s="691"/>
      <c r="BZK43" s="691"/>
      <c r="BZL43" s="691"/>
      <c r="BZM43" s="201"/>
      <c r="BZN43" s="202"/>
      <c r="BZO43" s="203"/>
      <c r="BZP43" s="203"/>
      <c r="BZQ43" s="203"/>
      <c r="BZR43" s="691"/>
      <c r="BZS43" s="691"/>
      <c r="BZT43" s="200"/>
      <c r="BZU43" s="691"/>
      <c r="BZV43" s="691"/>
      <c r="BZW43" s="691"/>
      <c r="BZX43" s="201"/>
      <c r="BZY43" s="202"/>
      <c r="BZZ43" s="203"/>
      <c r="CAA43" s="203"/>
      <c r="CAB43" s="203"/>
      <c r="CAC43" s="691"/>
      <c r="CAD43" s="691"/>
      <c r="CAE43" s="200"/>
      <c r="CAF43" s="691"/>
      <c r="CAG43" s="691"/>
      <c r="CAH43" s="691"/>
      <c r="CAI43" s="201"/>
      <c r="CAJ43" s="202"/>
      <c r="CAK43" s="203"/>
      <c r="CAL43" s="203"/>
      <c r="CAM43" s="203"/>
      <c r="CAN43" s="691"/>
      <c r="CAO43" s="691"/>
      <c r="CAP43" s="200"/>
      <c r="CAQ43" s="691"/>
      <c r="CAR43" s="691"/>
      <c r="CAS43" s="691"/>
      <c r="CAT43" s="201"/>
      <c r="CAU43" s="202"/>
      <c r="CAV43" s="203"/>
      <c r="CAW43" s="203"/>
      <c r="CAX43" s="203"/>
      <c r="CAY43" s="691"/>
      <c r="CAZ43" s="691"/>
      <c r="CBA43" s="200"/>
      <c r="CBB43" s="691"/>
      <c r="CBC43" s="691"/>
      <c r="CBD43" s="691"/>
      <c r="CBE43" s="201"/>
      <c r="CBF43" s="202"/>
      <c r="CBG43" s="203"/>
      <c r="CBH43" s="203"/>
      <c r="CBI43" s="203"/>
      <c r="CBJ43" s="691"/>
      <c r="CBK43" s="691"/>
      <c r="CBL43" s="200"/>
      <c r="CBM43" s="691"/>
      <c r="CBN43" s="691"/>
      <c r="CBO43" s="691"/>
      <c r="CBP43" s="201"/>
      <c r="CBQ43" s="202"/>
      <c r="CBR43" s="203"/>
      <c r="CBS43" s="203"/>
      <c r="CBT43" s="203"/>
      <c r="CBU43" s="691"/>
      <c r="CBV43" s="691"/>
      <c r="CBW43" s="200"/>
      <c r="CBX43" s="691"/>
      <c r="CBY43" s="691"/>
      <c r="CBZ43" s="691"/>
      <c r="CCA43" s="201"/>
      <c r="CCB43" s="202"/>
      <c r="CCC43" s="203"/>
      <c r="CCD43" s="203"/>
      <c r="CCE43" s="203"/>
      <c r="CCF43" s="691"/>
      <c r="CCG43" s="691"/>
      <c r="CCH43" s="200"/>
      <c r="CCI43" s="691"/>
      <c r="CCJ43" s="691"/>
      <c r="CCK43" s="691"/>
      <c r="CCL43" s="201"/>
      <c r="CCM43" s="202"/>
      <c r="CCN43" s="203"/>
      <c r="CCO43" s="203"/>
      <c r="CCP43" s="203"/>
      <c r="CCQ43" s="691"/>
      <c r="CCR43" s="691"/>
      <c r="CCS43" s="200"/>
      <c r="CCT43" s="691"/>
      <c r="CCU43" s="691"/>
      <c r="CCV43" s="691"/>
      <c r="CCW43" s="201"/>
      <c r="CCX43" s="202"/>
      <c r="CCY43" s="203"/>
      <c r="CCZ43" s="203"/>
      <c r="CDA43" s="203"/>
      <c r="CDB43" s="691"/>
      <c r="CDC43" s="691"/>
      <c r="CDD43" s="200"/>
      <c r="CDE43" s="691"/>
      <c r="CDF43" s="691"/>
      <c r="CDG43" s="691"/>
      <c r="CDH43" s="201"/>
      <c r="CDI43" s="202"/>
      <c r="CDJ43" s="203"/>
      <c r="CDK43" s="203"/>
      <c r="CDL43" s="203"/>
      <c r="CDM43" s="691"/>
      <c r="CDN43" s="691"/>
      <c r="CDO43" s="200"/>
      <c r="CDP43" s="691"/>
      <c r="CDQ43" s="691"/>
      <c r="CDR43" s="691"/>
      <c r="CDS43" s="201"/>
      <c r="CDT43" s="202"/>
      <c r="CDU43" s="203"/>
      <c r="CDV43" s="203"/>
      <c r="CDW43" s="203"/>
      <c r="CDX43" s="691"/>
      <c r="CDY43" s="691"/>
      <c r="CDZ43" s="200"/>
      <c r="CEA43" s="691"/>
      <c r="CEB43" s="691"/>
      <c r="CEC43" s="691"/>
      <c r="CED43" s="201"/>
      <c r="CEE43" s="202"/>
      <c r="CEF43" s="203"/>
      <c r="CEG43" s="203"/>
      <c r="CEH43" s="203"/>
      <c r="CEI43" s="691"/>
      <c r="CEJ43" s="691"/>
      <c r="CEK43" s="200"/>
      <c r="CEL43" s="691"/>
      <c r="CEM43" s="691"/>
      <c r="CEN43" s="691"/>
      <c r="CEO43" s="201"/>
      <c r="CEP43" s="202"/>
      <c r="CEQ43" s="203"/>
      <c r="CER43" s="203"/>
      <c r="CES43" s="203"/>
      <c r="CET43" s="691"/>
      <c r="CEU43" s="691"/>
      <c r="CEV43" s="200"/>
      <c r="CEW43" s="691"/>
      <c r="CEX43" s="691"/>
      <c r="CEY43" s="691"/>
      <c r="CEZ43" s="201"/>
      <c r="CFA43" s="202"/>
      <c r="CFB43" s="203"/>
      <c r="CFC43" s="203"/>
      <c r="CFD43" s="203"/>
      <c r="CFE43" s="691"/>
      <c r="CFF43" s="691"/>
      <c r="CFG43" s="200"/>
      <c r="CFH43" s="691"/>
      <c r="CFI43" s="691"/>
      <c r="CFJ43" s="691"/>
      <c r="CFK43" s="201"/>
      <c r="CFL43" s="202"/>
      <c r="CFM43" s="203"/>
      <c r="CFN43" s="203"/>
      <c r="CFO43" s="203"/>
      <c r="CFP43" s="691"/>
      <c r="CFQ43" s="691"/>
      <c r="CFR43" s="200"/>
      <c r="CFS43" s="691"/>
      <c r="CFT43" s="691"/>
      <c r="CFU43" s="691"/>
      <c r="CFV43" s="201"/>
      <c r="CFW43" s="202"/>
      <c r="CFX43" s="203"/>
      <c r="CFY43" s="203"/>
      <c r="CFZ43" s="203"/>
      <c r="CGA43" s="691"/>
      <c r="CGB43" s="691"/>
      <c r="CGC43" s="200"/>
      <c r="CGD43" s="691"/>
      <c r="CGE43" s="691"/>
      <c r="CGF43" s="691"/>
      <c r="CGG43" s="201"/>
      <c r="CGH43" s="202"/>
      <c r="CGI43" s="203"/>
      <c r="CGJ43" s="203"/>
      <c r="CGK43" s="203"/>
      <c r="CGL43" s="691"/>
      <c r="CGM43" s="691"/>
      <c r="CGN43" s="200"/>
      <c r="CGO43" s="691"/>
      <c r="CGP43" s="691"/>
      <c r="CGQ43" s="691"/>
      <c r="CGR43" s="201"/>
      <c r="CGS43" s="202"/>
      <c r="CGT43" s="203"/>
      <c r="CGU43" s="203"/>
      <c r="CGV43" s="203"/>
      <c r="CGW43" s="691"/>
      <c r="CGX43" s="691"/>
      <c r="CGY43" s="200"/>
      <c r="CGZ43" s="691"/>
      <c r="CHA43" s="691"/>
      <c r="CHB43" s="691"/>
      <c r="CHC43" s="201"/>
      <c r="CHD43" s="202"/>
      <c r="CHE43" s="203"/>
      <c r="CHF43" s="203"/>
      <c r="CHG43" s="203"/>
      <c r="CHH43" s="691"/>
      <c r="CHI43" s="691"/>
      <c r="CHJ43" s="200"/>
      <c r="CHK43" s="691"/>
      <c r="CHL43" s="691"/>
      <c r="CHM43" s="691"/>
      <c r="CHN43" s="201"/>
      <c r="CHO43" s="202"/>
      <c r="CHP43" s="203"/>
      <c r="CHQ43" s="203"/>
      <c r="CHR43" s="203"/>
      <c r="CHS43" s="691"/>
      <c r="CHT43" s="691"/>
      <c r="CHU43" s="200"/>
      <c r="CHV43" s="691"/>
      <c r="CHW43" s="691"/>
      <c r="CHX43" s="691"/>
      <c r="CHY43" s="201"/>
      <c r="CHZ43" s="202"/>
      <c r="CIA43" s="203"/>
      <c r="CIB43" s="203"/>
      <c r="CIC43" s="203"/>
      <c r="CID43" s="691"/>
      <c r="CIE43" s="691"/>
      <c r="CIF43" s="200"/>
      <c r="CIG43" s="691"/>
      <c r="CIH43" s="691"/>
      <c r="CII43" s="691"/>
      <c r="CIJ43" s="201"/>
      <c r="CIK43" s="202"/>
      <c r="CIL43" s="203"/>
      <c r="CIM43" s="203"/>
      <c r="CIN43" s="203"/>
      <c r="CIO43" s="691"/>
      <c r="CIP43" s="691"/>
      <c r="CIQ43" s="200"/>
      <c r="CIR43" s="691"/>
      <c r="CIS43" s="691"/>
      <c r="CIT43" s="691"/>
      <c r="CIU43" s="201"/>
      <c r="CIV43" s="202"/>
      <c r="CIW43" s="203"/>
      <c r="CIX43" s="203"/>
      <c r="CIY43" s="203"/>
      <c r="CIZ43" s="691"/>
      <c r="CJA43" s="691"/>
      <c r="CJB43" s="200"/>
      <c r="CJC43" s="691"/>
      <c r="CJD43" s="691"/>
      <c r="CJE43" s="691"/>
      <c r="CJF43" s="201"/>
      <c r="CJG43" s="202"/>
      <c r="CJH43" s="203"/>
      <c r="CJI43" s="203"/>
      <c r="CJJ43" s="203"/>
      <c r="CJK43" s="691"/>
      <c r="CJL43" s="691"/>
      <c r="CJM43" s="200"/>
      <c r="CJN43" s="691"/>
      <c r="CJO43" s="691"/>
      <c r="CJP43" s="691"/>
      <c r="CJQ43" s="201"/>
      <c r="CJR43" s="202"/>
      <c r="CJS43" s="203"/>
      <c r="CJT43" s="203"/>
      <c r="CJU43" s="203"/>
      <c r="CJV43" s="691"/>
      <c r="CJW43" s="691"/>
      <c r="CJX43" s="200"/>
      <c r="CJY43" s="691"/>
      <c r="CJZ43" s="691"/>
      <c r="CKA43" s="691"/>
      <c r="CKB43" s="201"/>
      <c r="CKC43" s="202"/>
      <c r="CKD43" s="203"/>
      <c r="CKE43" s="203"/>
      <c r="CKF43" s="203"/>
      <c r="CKG43" s="691"/>
      <c r="CKH43" s="691"/>
      <c r="CKI43" s="200"/>
      <c r="CKJ43" s="691"/>
      <c r="CKK43" s="691"/>
      <c r="CKL43" s="691"/>
      <c r="CKM43" s="201"/>
      <c r="CKN43" s="202"/>
      <c r="CKO43" s="203"/>
      <c r="CKP43" s="203"/>
      <c r="CKQ43" s="203"/>
      <c r="CKR43" s="691"/>
      <c r="CKS43" s="691"/>
      <c r="CKT43" s="200"/>
      <c r="CKU43" s="691"/>
      <c r="CKV43" s="691"/>
      <c r="CKW43" s="691"/>
      <c r="CKX43" s="201"/>
      <c r="CKY43" s="202"/>
      <c r="CKZ43" s="203"/>
      <c r="CLA43" s="203"/>
      <c r="CLB43" s="203"/>
      <c r="CLC43" s="691"/>
      <c r="CLD43" s="691"/>
      <c r="CLE43" s="200"/>
      <c r="CLF43" s="691"/>
      <c r="CLG43" s="691"/>
      <c r="CLH43" s="691"/>
      <c r="CLI43" s="201"/>
      <c r="CLJ43" s="202"/>
      <c r="CLK43" s="203"/>
      <c r="CLL43" s="203"/>
      <c r="CLM43" s="203"/>
      <c r="CLN43" s="691"/>
      <c r="CLO43" s="691"/>
      <c r="CLP43" s="200"/>
      <c r="CLQ43" s="691"/>
      <c r="CLR43" s="691"/>
      <c r="CLS43" s="691"/>
      <c r="CLT43" s="201"/>
      <c r="CLU43" s="202"/>
      <c r="CLV43" s="203"/>
      <c r="CLW43" s="203"/>
      <c r="CLX43" s="203"/>
      <c r="CLY43" s="691"/>
      <c r="CLZ43" s="691"/>
      <c r="CMA43" s="200"/>
      <c r="CMB43" s="691"/>
      <c r="CMC43" s="691"/>
      <c r="CMD43" s="691"/>
      <c r="CME43" s="201"/>
      <c r="CMF43" s="202"/>
      <c r="CMG43" s="203"/>
      <c r="CMH43" s="203"/>
      <c r="CMI43" s="203"/>
      <c r="CMJ43" s="691"/>
      <c r="CMK43" s="691"/>
      <c r="CML43" s="200"/>
      <c r="CMM43" s="691"/>
      <c r="CMN43" s="691"/>
      <c r="CMO43" s="691"/>
      <c r="CMP43" s="201"/>
      <c r="CMQ43" s="202"/>
      <c r="CMR43" s="203"/>
      <c r="CMS43" s="203"/>
      <c r="CMT43" s="203"/>
      <c r="CMU43" s="691"/>
      <c r="CMV43" s="691"/>
      <c r="CMW43" s="200"/>
      <c r="CMX43" s="691"/>
      <c r="CMY43" s="691"/>
      <c r="CMZ43" s="691"/>
      <c r="CNA43" s="201"/>
      <c r="CNB43" s="202"/>
      <c r="CNC43" s="203"/>
      <c r="CND43" s="203"/>
      <c r="CNE43" s="203"/>
      <c r="CNF43" s="691"/>
      <c r="CNG43" s="691"/>
      <c r="CNH43" s="200"/>
      <c r="CNI43" s="691"/>
      <c r="CNJ43" s="691"/>
      <c r="CNK43" s="691"/>
      <c r="CNL43" s="201"/>
      <c r="CNM43" s="202"/>
      <c r="CNN43" s="203"/>
      <c r="CNO43" s="203"/>
      <c r="CNP43" s="203"/>
      <c r="CNQ43" s="691"/>
      <c r="CNR43" s="691"/>
      <c r="CNS43" s="200"/>
      <c r="CNT43" s="691"/>
      <c r="CNU43" s="691"/>
      <c r="CNV43" s="691"/>
      <c r="CNW43" s="201"/>
      <c r="CNX43" s="202"/>
      <c r="CNY43" s="203"/>
      <c r="CNZ43" s="203"/>
      <c r="COA43" s="203"/>
      <c r="COB43" s="691"/>
      <c r="COC43" s="691"/>
      <c r="COD43" s="200"/>
      <c r="COE43" s="691"/>
      <c r="COF43" s="691"/>
      <c r="COG43" s="691"/>
      <c r="COH43" s="201"/>
      <c r="COI43" s="202"/>
      <c r="COJ43" s="203"/>
      <c r="COK43" s="203"/>
      <c r="COL43" s="203"/>
      <c r="COM43" s="691"/>
      <c r="CON43" s="691"/>
      <c r="COO43" s="200"/>
      <c r="COP43" s="691"/>
      <c r="COQ43" s="691"/>
      <c r="COR43" s="691"/>
      <c r="COS43" s="201"/>
      <c r="COT43" s="202"/>
      <c r="COU43" s="203"/>
      <c r="COV43" s="203"/>
      <c r="COW43" s="203"/>
      <c r="COX43" s="691"/>
      <c r="COY43" s="691"/>
      <c r="COZ43" s="200"/>
      <c r="CPA43" s="691"/>
      <c r="CPB43" s="691"/>
      <c r="CPC43" s="691"/>
      <c r="CPD43" s="201"/>
      <c r="CPE43" s="202"/>
      <c r="CPF43" s="203"/>
      <c r="CPG43" s="203"/>
      <c r="CPH43" s="203"/>
      <c r="CPI43" s="691"/>
      <c r="CPJ43" s="691"/>
      <c r="CPK43" s="200"/>
      <c r="CPL43" s="691"/>
      <c r="CPM43" s="691"/>
      <c r="CPN43" s="691"/>
      <c r="CPO43" s="201"/>
      <c r="CPP43" s="202"/>
      <c r="CPQ43" s="203"/>
      <c r="CPR43" s="203"/>
      <c r="CPS43" s="203"/>
      <c r="CPT43" s="691"/>
      <c r="CPU43" s="691"/>
      <c r="CPV43" s="200"/>
      <c r="CPW43" s="691"/>
      <c r="CPX43" s="691"/>
      <c r="CPY43" s="691"/>
      <c r="CPZ43" s="201"/>
      <c r="CQA43" s="202"/>
      <c r="CQB43" s="203"/>
      <c r="CQC43" s="203"/>
      <c r="CQD43" s="203"/>
      <c r="CQE43" s="691"/>
      <c r="CQF43" s="691"/>
      <c r="CQG43" s="200"/>
      <c r="CQH43" s="691"/>
      <c r="CQI43" s="691"/>
      <c r="CQJ43" s="691"/>
      <c r="CQK43" s="201"/>
      <c r="CQL43" s="202"/>
      <c r="CQM43" s="203"/>
      <c r="CQN43" s="203"/>
      <c r="CQO43" s="203"/>
      <c r="CQP43" s="691"/>
      <c r="CQQ43" s="691"/>
      <c r="CQR43" s="200"/>
      <c r="CQS43" s="691"/>
      <c r="CQT43" s="691"/>
      <c r="CQU43" s="691"/>
      <c r="CQV43" s="201"/>
      <c r="CQW43" s="202"/>
      <c r="CQX43" s="203"/>
      <c r="CQY43" s="203"/>
      <c r="CQZ43" s="203"/>
      <c r="CRA43" s="691"/>
      <c r="CRB43" s="691"/>
      <c r="CRC43" s="200"/>
      <c r="CRD43" s="691"/>
      <c r="CRE43" s="691"/>
      <c r="CRF43" s="691"/>
      <c r="CRG43" s="201"/>
      <c r="CRH43" s="202"/>
      <c r="CRI43" s="203"/>
      <c r="CRJ43" s="203"/>
      <c r="CRK43" s="203"/>
      <c r="CRL43" s="691"/>
      <c r="CRM43" s="691"/>
      <c r="CRN43" s="200"/>
      <c r="CRO43" s="691"/>
      <c r="CRP43" s="691"/>
      <c r="CRQ43" s="691"/>
      <c r="CRR43" s="201"/>
      <c r="CRS43" s="202"/>
      <c r="CRT43" s="203"/>
      <c r="CRU43" s="203"/>
      <c r="CRV43" s="203"/>
      <c r="CRW43" s="691"/>
      <c r="CRX43" s="691"/>
      <c r="CRY43" s="200"/>
      <c r="CRZ43" s="691"/>
      <c r="CSA43" s="691"/>
      <c r="CSB43" s="691"/>
      <c r="CSC43" s="201"/>
      <c r="CSD43" s="202"/>
      <c r="CSE43" s="203"/>
      <c r="CSF43" s="203"/>
      <c r="CSG43" s="203"/>
      <c r="CSH43" s="691"/>
      <c r="CSI43" s="691"/>
      <c r="CSJ43" s="200"/>
      <c r="CSK43" s="691"/>
      <c r="CSL43" s="691"/>
      <c r="CSM43" s="691"/>
      <c r="CSN43" s="201"/>
      <c r="CSO43" s="202"/>
      <c r="CSP43" s="203"/>
      <c r="CSQ43" s="203"/>
      <c r="CSR43" s="203"/>
      <c r="CSS43" s="691"/>
      <c r="CST43" s="691"/>
      <c r="CSU43" s="200"/>
      <c r="CSV43" s="691"/>
      <c r="CSW43" s="691"/>
      <c r="CSX43" s="691"/>
      <c r="CSY43" s="201"/>
      <c r="CSZ43" s="202"/>
      <c r="CTA43" s="203"/>
      <c r="CTB43" s="203"/>
      <c r="CTC43" s="203"/>
      <c r="CTD43" s="691"/>
      <c r="CTE43" s="691"/>
      <c r="CTF43" s="200"/>
      <c r="CTG43" s="691"/>
      <c r="CTH43" s="691"/>
      <c r="CTI43" s="691"/>
      <c r="CTJ43" s="201"/>
      <c r="CTK43" s="202"/>
      <c r="CTL43" s="203"/>
      <c r="CTM43" s="203"/>
      <c r="CTN43" s="203"/>
      <c r="CTO43" s="691"/>
      <c r="CTP43" s="691"/>
      <c r="CTQ43" s="200"/>
      <c r="CTR43" s="691"/>
      <c r="CTS43" s="691"/>
      <c r="CTT43" s="691"/>
      <c r="CTU43" s="201"/>
      <c r="CTV43" s="202"/>
      <c r="CTW43" s="203"/>
      <c r="CTX43" s="203"/>
      <c r="CTY43" s="203"/>
      <c r="CTZ43" s="691"/>
      <c r="CUA43" s="691"/>
      <c r="CUB43" s="200"/>
      <c r="CUC43" s="691"/>
      <c r="CUD43" s="691"/>
      <c r="CUE43" s="691"/>
      <c r="CUF43" s="201"/>
      <c r="CUG43" s="202"/>
      <c r="CUH43" s="203"/>
      <c r="CUI43" s="203"/>
      <c r="CUJ43" s="203"/>
      <c r="CUK43" s="691"/>
      <c r="CUL43" s="691"/>
      <c r="CUM43" s="200"/>
      <c r="CUN43" s="691"/>
      <c r="CUO43" s="691"/>
      <c r="CUP43" s="691"/>
      <c r="CUQ43" s="201"/>
      <c r="CUR43" s="202"/>
      <c r="CUS43" s="203"/>
      <c r="CUT43" s="203"/>
      <c r="CUU43" s="203"/>
      <c r="CUV43" s="691"/>
      <c r="CUW43" s="691"/>
      <c r="CUX43" s="200"/>
      <c r="CUY43" s="691"/>
      <c r="CUZ43" s="691"/>
      <c r="CVA43" s="691"/>
      <c r="CVB43" s="201"/>
      <c r="CVC43" s="202"/>
      <c r="CVD43" s="203"/>
      <c r="CVE43" s="203"/>
      <c r="CVF43" s="203"/>
      <c r="CVG43" s="691"/>
      <c r="CVH43" s="691"/>
      <c r="CVI43" s="200"/>
      <c r="CVJ43" s="691"/>
      <c r="CVK43" s="691"/>
      <c r="CVL43" s="691"/>
      <c r="CVM43" s="201"/>
      <c r="CVN43" s="202"/>
      <c r="CVO43" s="203"/>
      <c r="CVP43" s="203"/>
      <c r="CVQ43" s="203"/>
      <c r="CVR43" s="691"/>
      <c r="CVS43" s="691"/>
      <c r="CVT43" s="200"/>
      <c r="CVU43" s="691"/>
      <c r="CVV43" s="691"/>
      <c r="CVW43" s="691"/>
      <c r="CVX43" s="201"/>
      <c r="CVY43" s="202"/>
      <c r="CVZ43" s="203"/>
      <c r="CWA43" s="203"/>
      <c r="CWB43" s="203"/>
      <c r="CWC43" s="691"/>
      <c r="CWD43" s="691"/>
      <c r="CWE43" s="200"/>
      <c r="CWF43" s="691"/>
      <c r="CWG43" s="691"/>
      <c r="CWH43" s="691"/>
      <c r="CWI43" s="201"/>
      <c r="CWJ43" s="202"/>
      <c r="CWK43" s="203"/>
      <c r="CWL43" s="203"/>
      <c r="CWM43" s="203"/>
      <c r="CWN43" s="691"/>
      <c r="CWO43" s="691"/>
      <c r="CWP43" s="200"/>
      <c r="CWQ43" s="691"/>
      <c r="CWR43" s="691"/>
      <c r="CWS43" s="691"/>
      <c r="CWT43" s="201"/>
      <c r="CWU43" s="202"/>
      <c r="CWV43" s="203"/>
      <c r="CWW43" s="203"/>
      <c r="CWX43" s="203"/>
      <c r="CWY43" s="691"/>
      <c r="CWZ43" s="691"/>
      <c r="CXA43" s="200"/>
      <c r="CXB43" s="691"/>
      <c r="CXC43" s="691"/>
      <c r="CXD43" s="691"/>
      <c r="CXE43" s="201"/>
      <c r="CXF43" s="202"/>
      <c r="CXG43" s="203"/>
      <c r="CXH43" s="203"/>
      <c r="CXI43" s="203"/>
      <c r="CXJ43" s="691"/>
      <c r="CXK43" s="691"/>
      <c r="CXL43" s="200"/>
      <c r="CXM43" s="691"/>
      <c r="CXN43" s="691"/>
      <c r="CXO43" s="691"/>
      <c r="CXP43" s="201"/>
      <c r="CXQ43" s="202"/>
      <c r="CXR43" s="203"/>
      <c r="CXS43" s="203"/>
      <c r="CXT43" s="203"/>
      <c r="CXU43" s="691"/>
      <c r="CXV43" s="691"/>
      <c r="CXW43" s="200"/>
      <c r="CXX43" s="691"/>
      <c r="CXY43" s="691"/>
      <c r="CXZ43" s="691"/>
      <c r="CYA43" s="201"/>
      <c r="CYB43" s="202"/>
      <c r="CYC43" s="203"/>
      <c r="CYD43" s="203"/>
      <c r="CYE43" s="203"/>
      <c r="CYF43" s="691"/>
      <c r="CYG43" s="691"/>
      <c r="CYH43" s="200"/>
      <c r="CYI43" s="691"/>
      <c r="CYJ43" s="691"/>
      <c r="CYK43" s="691"/>
      <c r="CYL43" s="201"/>
      <c r="CYM43" s="202"/>
      <c r="CYN43" s="203"/>
      <c r="CYO43" s="203"/>
      <c r="CYP43" s="203"/>
      <c r="CYQ43" s="691"/>
      <c r="CYR43" s="691"/>
      <c r="CYS43" s="200"/>
      <c r="CYT43" s="691"/>
      <c r="CYU43" s="691"/>
      <c r="CYV43" s="691"/>
      <c r="CYW43" s="201"/>
      <c r="CYX43" s="202"/>
      <c r="CYY43" s="203"/>
      <c r="CYZ43" s="203"/>
      <c r="CZA43" s="203"/>
      <c r="CZB43" s="691"/>
      <c r="CZC43" s="691"/>
      <c r="CZD43" s="200"/>
      <c r="CZE43" s="691"/>
      <c r="CZF43" s="691"/>
      <c r="CZG43" s="691"/>
      <c r="CZH43" s="201"/>
      <c r="CZI43" s="202"/>
      <c r="CZJ43" s="203"/>
      <c r="CZK43" s="203"/>
      <c r="CZL43" s="203"/>
      <c r="CZM43" s="691"/>
      <c r="CZN43" s="691"/>
      <c r="CZO43" s="200"/>
      <c r="CZP43" s="691"/>
      <c r="CZQ43" s="691"/>
      <c r="CZR43" s="691"/>
      <c r="CZS43" s="201"/>
      <c r="CZT43" s="202"/>
      <c r="CZU43" s="203"/>
      <c r="CZV43" s="203"/>
      <c r="CZW43" s="203"/>
      <c r="CZX43" s="691"/>
      <c r="CZY43" s="691"/>
      <c r="CZZ43" s="200"/>
      <c r="DAA43" s="691"/>
      <c r="DAB43" s="691"/>
      <c r="DAC43" s="691"/>
      <c r="DAD43" s="201"/>
      <c r="DAE43" s="202"/>
      <c r="DAF43" s="203"/>
      <c r="DAG43" s="203"/>
      <c r="DAH43" s="203"/>
      <c r="DAI43" s="691"/>
      <c r="DAJ43" s="691"/>
      <c r="DAK43" s="200"/>
      <c r="DAL43" s="691"/>
      <c r="DAM43" s="691"/>
      <c r="DAN43" s="691"/>
      <c r="DAO43" s="201"/>
      <c r="DAP43" s="202"/>
      <c r="DAQ43" s="203"/>
      <c r="DAR43" s="203"/>
      <c r="DAS43" s="203"/>
      <c r="DAT43" s="691"/>
      <c r="DAU43" s="691"/>
      <c r="DAV43" s="200"/>
      <c r="DAW43" s="691"/>
      <c r="DAX43" s="691"/>
      <c r="DAY43" s="691"/>
      <c r="DAZ43" s="201"/>
      <c r="DBA43" s="202"/>
      <c r="DBB43" s="203"/>
      <c r="DBC43" s="203"/>
      <c r="DBD43" s="203"/>
      <c r="DBE43" s="691"/>
      <c r="DBF43" s="691"/>
      <c r="DBG43" s="200"/>
      <c r="DBH43" s="691"/>
      <c r="DBI43" s="691"/>
      <c r="DBJ43" s="691"/>
      <c r="DBK43" s="201"/>
      <c r="DBL43" s="202"/>
      <c r="DBM43" s="203"/>
      <c r="DBN43" s="203"/>
      <c r="DBO43" s="203"/>
      <c r="DBP43" s="691"/>
      <c r="DBQ43" s="691"/>
      <c r="DBR43" s="200"/>
      <c r="DBS43" s="691"/>
      <c r="DBT43" s="691"/>
      <c r="DBU43" s="691"/>
      <c r="DBV43" s="201"/>
      <c r="DBW43" s="202"/>
      <c r="DBX43" s="203"/>
      <c r="DBY43" s="203"/>
      <c r="DBZ43" s="203"/>
      <c r="DCA43" s="691"/>
      <c r="DCB43" s="691"/>
      <c r="DCC43" s="200"/>
      <c r="DCD43" s="691"/>
      <c r="DCE43" s="691"/>
      <c r="DCF43" s="691"/>
      <c r="DCG43" s="201"/>
      <c r="DCH43" s="202"/>
      <c r="DCI43" s="203"/>
      <c r="DCJ43" s="203"/>
      <c r="DCK43" s="203"/>
      <c r="DCL43" s="691"/>
      <c r="DCM43" s="691"/>
      <c r="DCN43" s="200"/>
      <c r="DCO43" s="691"/>
      <c r="DCP43" s="691"/>
      <c r="DCQ43" s="691"/>
      <c r="DCR43" s="201"/>
      <c r="DCS43" s="202"/>
      <c r="DCT43" s="203"/>
      <c r="DCU43" s="203"/>
      <c r="DCV43" s="203"/>
      <c r="DCW43" s="691"/>
      <c r="DCX43" s="691"/>
      <c r="DCY43" s="200"/>
      <c r="DCZ43" s="691"/>
      <c r="DDA43" s="691"/>
      <c r="DDB43" s="691"/>
      <c r="DDC43" s="201"/>
      <c r="DDD43" s="202"/>
      <c r="DDE43" s="203"/>
      <c r="DDF43" s="203"/>
      <c r="DDG43" s="203"/>
      <c r="DDH43" s="691"/>
      <c r="DDI43" s="691"/>
      <c r="DDJ43" s="200"/>
      <c r="DDK43" s="691"/>
      <c r="DDL43" s="691"/>
      <c r="DDM43" s="691"/>
      <c r="DDN43" s="201"/>
      <c r="DDO43" s="202"/>
      <c r="DDP43" s="203"/>
      <c r="DDQ43" s="203"/>
      <c r="DDR43" s="203"/>
      <c r="DDS43" s="691"/>
      <c r="DDT43" s="691"/>
      <c r="DDU43" s="200"/>
      <c r="DDV43" s="691"/>
      <c r="DDW43" s="691"/>
      <c r="DDX43" s="691"/>
      <c r="DDY43" s="201"/>
      <c r="DDZ43" s="202"/>
      <c r="DEA43" s="203"/>
      <c r="DEB43" s="203"/>
      <c r="DEC43" s="203"/>
      <c r="DED43" s="691"/>
      <c r="DEE43" s="691"/>
      <c r="DEF43" s="200"/>
      <c r="DEG43" s="691"/>
      <c r="DEH43" s="691"/>
      <c r="DEI43" s="691"/>
      <c r="DEJ43" s="201"/>
      <c r="DEK43" s="202"/>
      <c r="DEL43" s="203"/>
      <c r="DEM43" s="203"/>
      <c r="DEN43" s="203"/>
      <c r="DEO43" s="691"/>
      <c r="DEP43" s="691"/>
      <c r="DEQ43" s="200"/>
      <c r="DER43" s="691"/>
      <c r="DES43" s="691"/>
      <c r="DET43" s="691"/>
      <c r="DEU43" s="201"/>
      <c r="DEV43" s="202"/>
      <c r="DEW43" s="203"/>
      <c r="DEX43" s="203"/>
      <c r="DEY43" s="203"/>
      <c r="DEZ43" s="691"/>
      <c r="DFA43" s="691"/>
      <c r="DFB43" s="200"/>
      <c r="DFC43" s="691"/>
      <c r="DFD43" s="691"/>
      <c r="DFE43" s="691"/>
      <c r="DFF43" s="201"/>
      <c r="DFG43" s="202"/>
      <c r="DFH43" s="203"/>
      <c r="DFI43" s="203"/>
      <c r="DFJ43" s="203"/>
      <c r="DFK43" s="691"/>
      <c r="DFL43" s="691"/>
      <c r="DFM43" s="200"/>
      <c r="DFN43" s="691"/>
      <c r="DFO43" s="691"/>
      <c r="DFP43" s="691"/>
      <c r="DFQ43" s="201"/>
      <c r="DFR43" s="202"/>
      <c r="DFS43" s="203"/>
      <c r="DFT43" s="203"/>
      <c r="DFU43" s="203"/>
      <c r="DFV43" s="691"/>
      <c r="DFW43" s="691"/>
      <c r="DFX43" s="200"/>
      <c r="DFY43" s="691"/>
      <c r="DFZ43" s="691"/>
      <c r="DGA43" s="691"/>
      <c r="DGB43" s="201"/>
      <c r="DGC43" s="202"/>
      <c r="DGD43" s="203"/>
      <c r="DGE43" s="203"/>
      <c r="DGF43" s="203"/>
      <c r="DGG43" s="691"/>
      <c r="DGH43" s="691"/>
      <c r="DGI43" s="200"/>
      <c r="DGJ43" s="691"/>
      <c r="DGK43" s="691"/>
      <c r="DGL43" s="691"/>
      <c r="DGM43" s="201"/>
      <c r="DGN43" s="202"/>
      <c r="DGO43" s="203"/>
      <c r="DGP43" s="203"/>
      <c r="DGQ43" s="203"/>
      <c r="DGR43" s="691"/>
      <c r="DGS43" s="691"/>
      <c r="DGT43" s="200"/>
      <c r="DGU43" s="691"/>
      <c r="DGV43" s="691"/>
      <c r="DGW43" s="691"/>
      <c r="DGX43" s="201"/>
      <c r="DGY43" s="202"/>
      <c r="DGZ43" s="203"/>
      <c r="DHA43" s="203"/>
      <c r="DHB43" s="203"/>
      <c r="DHC43" s="691"/>
      <c r="DHD43" s="691"/>
      <c r="DHE43" s="200"/>
      <c r="DHF43" s="691"/>
      <c r="DHG43" s="691"/>
      <c r="DHH43" s="691"/>
      <c r="DHI43" s="201"/>
      <c r="DHJ43" s="202"/>
      <c r="DHK43" s="203"/>
      <c r="DHL43" s="203"/>
      <c r="DHM43" s="203"/>
      <c r="DHN43" s="691"/>
      <c r="DHO43" s="691"/>
      <c r="DHP43" s="200"/>
      <c r="DHQ43" s="691"/>
      <c r="DHR43" s="691"/>
      <c r="DHS43" s="691"/>
      <c r="DHT43" s="201"/>
      <c r="DHU43" s="202"/>
      <c r="DHV43" s="203"/>
      <c r="DHW43" s="203"/>
      <c r="DHX43" s="203"/>
      <c r="DHY43" s="691"/>
      <c r="DHZ43" s="691"/>
      <c r="DIA43" s="200"/>
      <c r="DIB43" s="691"/>
      <c r="DIC43" s="691"/>
      <c r="DID43" s="691"/>
      <c r="DIE43" s="201"/>
      <c r="DIF43" s="202"/>
      <c r="DIG43" s="203"/>
      <c r="DIH43" s="203"/>
      <c r="DII43" s="203"/>
      <c r="DIJ43" s="691"/>
      <c r="DIK43" s="691"/>
      <c r="DIL43" s="200"/>
      <c r="DIM43" s="691"/>
      <c r="DIN43" s="691"/>
      <c r="DIO43" s="691"/>
      <c r="DIP43" s="201"/>
      <c r="DIQ43" s="202"/>
      <c r="DIR43" s="203"/>
      <c r="DIS43" s="203"/>
      <c r="DIT43" s="203"/>
      <c r="DIU43" s="691"/>
      <c r="DIV43" s="691"/>
      <c r="DIW43" s="200"/>
      <c r="DIX43" s="691"/>
      <c r="DIY43" s="691"/>
      <c r="DIZ43" s="691"/>
      <c r="DJA43" s="201"/>
      <c r="DJB43" s="202"/>
      <c r="DJC43" s="203"/>
      <c r="DJD43" s="203"/>
      <c r="DJE43" s="203"/>
      <c r="DJF43" s="691"/>
      <c r="DJG43" s="691"/>
      <c r="DJH43" s="200"/>
      <c r="DJI43" s="691"/>
      <c r="DJJ43" s="691"/>
      <c r="DJK43" s="691"/>
      <c r="DJL43" s="201"/>
      <c r="DJM43" s="202"/>
      <c r="DJN43" s="203"/>
      <c r="DJO43" s="203"/>
      <c r="DJP43" s="203"/>
      <c r="DJQ43" s="691"/>
      <c r="DJR43" s="691"/>
      <c r="DJS43" s="200"/>
      <c r="DJT43" s="691"/>
      <c r="DJU43" s="691"/>
      <c r="DJV43" s="691"/>
      <c r="DJW43" s="201"/>
      <c r="DJX43" s="202"/>
      <c r="DJY43" s="203"/>
      <c r="DJZ43" s="203"/>
      <c r="DKA43" s="203"/>
      <c r="DKB43" s="691"/>
      <c r="DKC43" s="691"/>
      <c r="DKD43" s="200"/>
      <c r="DKE43" s="691"/>
      <c r="DKF43" s="691"/>
      <c r="DKG43" s="691"/>
      <c r="DKH43" s="201"/>
      <c r="DKI43" s="202"/>
      <c r="DKJ43" s="203"/>
      <c r="DKK43" s="203"/>
      <c r="DKL43" s="203"/>
      <c r="DKM43" s="691"/>
      <c r="DKN43" s="691"/>
      <c r="DKO43" s="200"/>
      <c r="DKP43" s="691"/>
      <c r="DKQ43" s="691"/>
      <c r="DKR43" s="691"/>
      <c r="DKS43" s="201"/>
      <c r="DKT43" s="202"/>
      <c r="DKU43" s="203"/>
      <c r="DKV43" s="203"/>
      <c r="DKW43" s="203"/>
      <c r="DKX43" s="691"/>
      <c r="DKY43" s="691"/>
      <c r="DKZ43" s="200"/>
      <c r="DLA43" s="691"/>
      <c r="DLB43" s="691"/>
      <c r="DLC43" s="691"/>
      <c r="DLD43" s="201"/>
      <c r="DLE43" s="202"/>
      <c r="DLF43" s="203"/>
      <c r="DLG43" s="203"/>
      <c r="DLH43" s="203"/>
      <c r="DLI43" s="691"/>
      <c r="DLJ43" s="691"/>
      <c r="DLK43" s="200"/>
      <c r="DLL43" s="691"/>
      <c r="DLM43" s="691"/>
      <c r="DLN43" s="691"/>
      <c r="DLO43" s="201"/>
      <c r="DLP43" s="202"/>
      <c r="DLQ43" s="203"/>
      <c r="DLR43" s="203"/>
      <c r="DLS43" s="203"/>
      <c r="DLT43" s="691"/>
      <c r="DLU43" s="691"/>
      <c r="DLV43" s="200"/>
      <c r="DLW43" s="691"/>
      <c r="DLX43" s="691"/>
      <c r="DLY43" s="691"/>
      <c r="DLZ43" s="201"/>
      <c r="DMA43" s="202"/>
      <c r="DMB43" s="203"/>
      <c r="DMC43" s="203"/>
      <c r="DMD43" s="203"/>
      <c r="DME43" s="691"/>
      <c r="DMF43" s="691"/>
      <c r="DMG43" s="200"/>
      <c r="DMH43" s="691"/>
      <c r="DMI43" s="691"/>
      <c r="DMJ43" s="691"/>
      <c r="DMK43" s="201"/>
      <c r="DML43" s="202"/>
      <c r="DMM43" s="203"/>
      <c r="DMN43" s="203"/>
      <c r="DMO43" s="203"/>
      <c r="DMP43" s="691"/>
      <c r="DMQ43" s="691"/>
      <c r="DMR43" s="200"/>
      <c r="DMS43" s="691"/>
      <c r="DMT43" s="691"/>
      <c r="DMU43" s="691"/>
      <c r="DMV43" s="201"/>
      <c r="DMW43" s="202"/>
      <c r="DMX43" s="203"/>
      <c r="DMY43" s="203"/>
      <c r="DMZ43" s="203"/>
      <c r="DNA43" s="691"/>
      <c r="DNB43" s="691"/>
      <c r="DNC43" s="200"/>
      <c r="DND43" s="691"/>
      <c r="DNE43" s="691"/>
      <c r="DNF43" s="691"/>
      <c r="DNG43" s="201"/>
      <c r="DNH43" s="202"/>
      <c r="DNI43" s="203"/>
      <c r="DNJ43" s="203"/>
      <c r="DNK43" s="203"/>
      <c r="DNL43" s="691"/>
      <c r="DNM43" s="691"/>
      <c r="DNN43" s="200"/>
      <c r="DNO43" s="691"/>
      <c r="DNP43" s="691"/>
      <c r="DNQ43" s="691"/>
      <c r="DNR43" s="201"/>
      <c r="DNS43" s="202"/>
      <c r="DNT43" s="203"/>
      <c r="DNU43" s="203"/>
      <c r="DNV43" s="203"/>
      <c r="DNW43" s="691"/>
      <c r="DNX43" s="691"/>
      <c r="DNY43" s="200"/>
      <c r="DNZ43" s="691"/>
      <c r="DOA43" s="691"/>
      <c r="DOB43" s="691"/>
      <c r="DOC43" s="201"/>
      <c r="DOD43" s="202"/>
      <c r="DOE43" s="203"/>
      <c r="DOF43" s="203"/>
      <c r="DOG43" s="203"/>
      <c r="DOH43" s="691"/>
      <c r="DOI43" s="691"/>
      <c r="DOJ43" s="200"/>
      <c r="DOK43" s="691"/>
      <c r="DOL43" s="691"/>
      <c r="DOM43" s="691"/>
      <c r="DON43" s="201"/>
      <c r="DOO43" s="202"/>
      <c r="DOP43" s="203"/>
      <c r="DOQ43" s="203"/>
      <c r="DOR43" s="203"/>
      <c r="DOS43" s="691"/>
      <c r="DOT43" s="691"/>
      <c r="DOU43" s="200"/>
      <c r="DOV43" s="691"/>
      <c r="DOW43" s="691"/>
      <c r="DOX43" s="691"/>
      <c r="DOY43" s="201"/>
      <c r="DOZ43" s="202"/>
      <c r="DPA43" s="203"/>
      <c r="DPB43" s="203"/>
      <c r="DPC43" s="203"/>
      <c r="DPD43" s="691"/>
      <c r="DPE43" s="691"/>
      <c r="DPF43" s="200"/>
      <c r="DPG43" s="691"/>
      <c r="DPH43" s="691"/>
      <c r="DPI43" s="691"/>
      <c r="DPJ43" s="201"/>
      <c r="DPK43" s="202"/>
      <c r="DPL43" s="203"/>
      <c r="DPM43" s="203"/>
      <c r="DPN43" s="203"/>
      <c r="DPO43" s="691"/>
      <c r="DPP43" s="691"/>
      <c r="DPQ43" s="200"/>
      <c r="DPR43" s="691"/>
      <c r="DPS43" s="691"/>
      <c r="DPT43" s="691"/>
      <c r="DPU43" s="201"/>
      <c r="DPV43" s="202"/>
      <c r="DPW43" s="203"/>
      <c r="DPX43" s="203"/>
      <c r="DPY43" s="203"/>
      <c r="DPZ43" s="691"/>
      <c r="DQA43" s="691"/>
      <c r="DQB43" s="200"/>
      <c r="DQC43" s="691"/>
      <c r="DQD43" s="691"/>
      <c r="DQE43" s="691"/>
      <c r="DQF43" s="201"/>
      <c r="DQG43" s="202"/>
      <c r="DQH43" s="203"/>
      <c r="DQI43" s="203"/>
      <c r="DQJ43" s="203"/>
      <c r="DQK43" s="691"/>
      <c r="DQL43" s="691"/>
      <c r="DQM43" s="200"/>
      <c r="DQN43" s="691"/>
      <c r="DQO43" s="691"/>
      <c r="DQP43" s="691"/>
      <c r="DQQ43" s="201"/>
      <c r="DQR43" s="202"/>
      <c r="DQS43" s="203"/>
      <c r="DQT43" s="203"/>
      <c r="DQU43" s="203"/>
      <c r="DQV43" s="691"/>
      <c r="DQW43" s="691"/>
      <c r="DQX43" s="200"/>
      <c r="DQY43" s="691"/>
      <c r="DQZ43" s="691"/>
      <c r="DRA43" s="691"/>
      <c r="DRB43" s="201"/>
      <c r="DRC43" s="202"/>
      <c r="DRD43" s="203"/>
      <c r="DRE43" s="203"/>
      <c r="DRF43" s="203"/>
      <c r="DRG43" s="691"/>
      <c r="DRH43" s="691"/>
      <c r="DRI43" s="200"/>
      <c r="DRJ43" s="691"/>
      <c r="DRK43" s="691"/>
      <c r="DRL43" s="691"/>
      <c r="DRM43" s="201"/>
      <c r="DRN43" s="202"/>
      <c r="DRO43" s="203"/>
      <c r="DRP43" s="203"/>
      <c r="DRQ43" s="203"/>
      <c r="DRR43" s="691"/>
      <c r="DRS43" s="691"/>
      <c r="DRT43" s="200"/>
      <c r="DRU43" s="691"/>
      <c r="DRV43" s="691"/>
      <c r="DRW43" s="691"/>
      <c r="DRX43" s="201"/>
      <c r="DRY43" s="202"/>
      <c r="DRZ43" s="203"/>
      <c r="DSA43" s="203"/>
      <c r="DSB43" s="203"/>
      <c r="DSC43" s="691"/>
      <c r="DSD43" s="691"/>
      <c r="DSE43" s="200"/>
      <c r="DSF43" s="691"/>
      <c r="DSG43" s="691"/>
      <c r="DSH43" s="691"/>
      <c r="DSI43" s="201"/>
      <c r="DSJ43" s="202"/>
      <c r="DSK43" s="203"/>
      <c r="DSL43" s="203"/>
      <c r="DSM43" s="203"/>
      <c r="DSN43" s="691"/>
      <c r="DSO43" s="691"/>
      <c r="DSP43" s="200"/>
      <c r="DSQ43" s="691"/>
      <c r="DSR43" s="691"/>
      <c r="DSS43" s="691"/>
      <c r="DST43" s="201"/>
      <c r="DSU43" s="202"/>
      <c r="DSV43" s="203"/>
      <c r="DSW43" s="203"/>
      <c r="DSX43" s="203"/>
      <c r="DSY43" s="691"/>
      <c r="DSZ43" s="691"/>
      <c r="DTA43" s="200"/>
      <c r="DTB43" s="691"/>
      <c r="DTC43" s="691"/>
      <c r="DTD43" s="691"/>
      <c r="DTE43" s="201"/>
      <c r="DTF43" s="202"/>
      <c r="DTG43" s="203"/>
      <c r="DTH43" s="203"/>
      <c r="DTI43" s="203"/>
      <c r="DTJ43" s="691"/>
      <c r="DTK43" s="691"/>
      <c r="DTL43" s="200"/>
      <c r="DTM43" s="691"/>
      <c r="DTN43" s="691"/>
      <c r="DTO43" s="691"/>
      <c r="DTP43" s="201"/>
      <c r="DTQ43" s="202"/>
      <c r="DTR43" s="203"/>
      <c r="DTS43" s="203"/>
      <c r="DTT43" s="203"/>
      <c r="DTU43" s="691"/>
      <c r="DTV43" s="691"/>
      <c r="DTW43" s="200"/>
      <c r="DTX43" s="691"/>
      <c r="DTY43" s="691"/>
      <c r="DTZ43" s="691"/>
      <c r="DUA43" s="201"/>
      <c r="DUB43" s="202"/>
      <c r="DUC43" s="203"/>
      <c r="DUD43" s="203"/>
      <c r="DUE43" s="203"/>
      <c r="DUF43" s="691"/>
      <c r="DUG43" s="691"/>
      <c r="DUH43" s="200"/>
      <c r="DUI43" s="691"/>
      <c r="DUJ43" s="691"/>
      <c r="DUK43" s="691"/>
      <c r="DUL43" s="201"/>
      <c r="DUM43" s="202"/>
      <c r="DUN43" s="203"/>
      <c r="DUO43" s="203"/>
      <c r="DUP43" s="203"/>
      <c r="DUQ43" s="691"/>
      <c r="DUR43" s="691"/>
      <c r="DUS43" s="200"/>
      <c r="DUT43" s="691"/>
      <c r="DUU43" s="691"/>
      <c r="DUV43" s="691"/>
      <c r="DUW43" s="201"/>
      <c r="DUX43" s="202"/>
      <c r="DUY43" s="203"/>
      <c r="DUZ43" s="203"/>
      <c r="DVA43" s="203"/>
      <c r="DVB43" s="691"/>
      <c r="DVC43" s="691"/>
      <c r="DVD43" s="200"/>
      <c r="DVE43" s="691"/>
      <c r="DVF43" s="691"/>
      <c r="DVG43" s="691"/>
      <c r="DVH43" s="201"/>
      <c r="DVI43" s="202"/>
      <c r="DVJ43" s="203"/>
      <c r="DVK43" s="203"/>
      <c r="DVL43" s="203"/>
      <c r="DVM43" s="691"/>
      <c r="DVN43" s="691"/>
      <c r="DVO43" s="200"/>
      <c r="DVP43" s="691"/>
      <c r="DVQ43" s="691"/>
      <c r="DVR43" s="691"/>
      <c r="DVS43" s="201"/>
      <c r="DVT43" s="202"/>
      <c r="DVU43" s="203"/>
      <c r="DVV43" s="203"/>
      <c r="DVW43" s="203"/>
      <c r="DVX43" s="691"/>
      <c r="DVY43" s="691"/>
      <c r="DVZ43" s="200"/>
      <c r="DWA43" s="691"/>
      <c r="DWB43" s="691"/>
      <c r="DWC43" s="691"/>
      <c r="DWD43" s="201"/>
      <c r="DWE43" s="202"/>
      <c r="DWF43" s="203"/>
      <c r="DWG43" s="203"/>
      <c r="DWH43" s="203"/>
      <c r="DWI43" s="691"/>
      <c r="DWJ43" s="691"/>
      <c r="DWK43" s="200"/>
      <c r="DWL43" s="691"/>
      <c r="DWM43" s="691"/>
      <c r="DWN43" s="691"/>
      <c r="DWO43" s="201"/>
      <c r="DWP43" s="202"/>
      <c r="DWQ43" s="203"/>
      <c r="DWR43" s="203"/>
      <c r="DWS43" s="203"/>
      <c r="DWT43" s="691"/>
      <c r="DWU43" s="691"/>
      <c r="DWV43" s="200"/>
      <c r="DWW43" s="691"/>
      <c r="DWX43" s="691"/>
      <c r="DWY43" s="691"/>
      <c r="DWZ43" s="201"/>
      <c r="DXA43" s="202"/>
      <c r="DXB43" s="203"/>
      <c r="DXC43" s="203"/>
      <c r="DXD43" s="203"/>
      <c r="DXE43" s="691"/>
      <c r="DXF43" s="691"/>
      <c r="DXG43" s="200"/>
      <c r="DXH43" s="691"/>
      <c r="DXI43" s="691"/>
      <c r="DXJ43" s="691"/>
      <c r="DXK43" s="201"/>
      <c r="DXL43" s="202"/>
      <c r="DXM43" s="203"/>
      <c r="DXN43" s="203"/>
      <c r="DXO43" s="203"/>
      <c r="DXP43" s="691"/>
      <c r="DXQ43" s="691"/>
      <c r="DXR43" s="200"/>
      <c r="DXS43" s="691"/>
      <c r="DXT43" s="691"/>
      <c r="DXU43" s="691"/>
      <c r="DXV43" s="201"/>
      <c r="DXW43" s="202"/>
      <c r="DXX43" s="203"/>
      <c r="DXY43" s="203"/>
      <c r="DXZ43" s="203"/>
      <c r="DYA43" s="691"/>
      <c r="DYB43" s="691"/>
      <c r="DYC43" s="200"/>
      <c r="DYD43" s="691"/>
      <c r="DYE43" s="691"/>
      <c r="DYF43" s="691"/>
      <c r="DYG43" s="201"/>
      <c r="DYH43" s="202"/>
      <c r="DYI43" s="203"/>
      <c r="DYJ43" s="203"/>
      <c r="DYK43" s="203"/>
      <c r="DYL43" s="691"/>
      <c r="DYM43" s="691"/>
      <c r="DYN43" s="200"/>
      <c r="DYO43" s="691"/>
      <c r="DYP43" s="691"/>
      <c r="DYQ43" s="691"/>
      <c r="DYR43" s="201"/>
      <c r="DYS43" s="202"/>
      <c r="DYT43" s="203"/>
      <c r="DYU43" s="203"/>
      <c r="DYV43" s="203"/>
      <c r="DYW43" s="691"/>
      <c r="DYX43" s="691"/>
      <c r="DYY43" s="200"/>
      <c r="DYZ43" s="691"/>
      <c r="DZA43" s="691"/>
      <c r="DZB43" s="691"/>
      <c r="DZC43" s="201"/>
      <c r="DZD43" s="202"/>
      <c r="DZE43" s="203"/>
      <c r="DZF43" s="203"/>
      <c r="DZG43" s="203"/>
      <c r="DZH43" s="691"/>
      <c r="DZI43" s="691"/>
      <c r="DZJ43" s="200"/>
      <c r="DZK43" s="691"/>
      <c r="DZL43" s="691"/>
      <c r="DZM43" s="691"/>
      <c r="DZN43" s="201"/>
      <c r="DZO43" s="202"/>
      <c r="DZP43" s="203"/>
      <c r="DZQ43" s="203"/>
      <c r="DZR43" s="203"/>
      <c r="DZS43" s="691"/>
      <c r="DZT43" s="691"/>
      <c r="DZU43" s="200"/>
      <c r="DZV43" s="691"/>
      <c r="DZW43" s="691"/>
      <c r="DZX43" s="691"/>
      <c r="DZY43" s="201"/>
      <c r="DZZ43" s="202"/>
      <c r="EAA43" s="203"/>
      <c r="EAB43" s="203"/>
      <c r="EAC43" s="203"/>
      <c r="EAD43" s="691"/>
      <c r="EAE43" s="691"/>
      <c r="EAF43" s="200"/>
      <c r="EAG43" s="691"/>
      <c r="EAH43" s="691"/>
      <c r="EAI43" s="691"/>
      <c r="EAJ43" s="201"/>
      <c r="EAK43" s="202"/>
      <c r="EAL43" s="203"/>
      <c r="EAM43" s="203"/>
      <c r="EAN43" s="203"/>
      <c r="EAO43" s="691"/>
      <c r="EAP43" s="691"/>
      <c r="EAQ43" s="200"/>
      <c r="EAR43" s="691"/>
      <c r="EAS43" s="691"/>
      <c r="EAT43" s="691"/>
      <c r="EAU43" s="201"/>
      <c r="EAV43" s="202"/>
      <c r="EAW43" s="203"/>
      <c r="EAX43" s="203"/>
      <c r="EAY43" s="203"/>
      <c r="EAZ43" s="691"/>
      <c r="EBA43" s="691"/>
      <c r="EBB43" s="200"/>
      <c r="EBC43" s="691"/>
      <c r="EBD43" s="691"/>
      <c r="EBE43" s="691"/>
      <c r="EBF43" s="201"/>
      <c r="EBG43" s="202"/>
      <c r="EBH43" s="203"/>
      <c r="EBI43" s="203"/>
      <c r="EBJ43" s="203"/>
      <c r="EBK43" s="691"/>
      <c r="EBL43" s="691"/>
      <c r="EBM43" s="200"/>
      <c r="EBN43" s="691"/>
      <c r="EBO43" s="691"/>
      <c r="EBP43" s="691"/>
      <c r="EBQ43" s="201"/>
      <c r="EBR43" s="202"/>
      <c r="EBS43" s="203"/>
      <c r="EBT43" s="203"/>
      <c r="EBU43" s="203"/>
      <c r="EBV43" s="691"/>
      <c r="EBW43" s="691"/>
      <c r="EBX43" s="200"/>
      <c r="EBY43" s="691"/>
      <c r="EBZ43" s="691"/>
      <c r="ECA43" s="691"/>
      <c r="ECB43" s="201"/>
      <c r="ECC43" s="202"/>
      <c r="ECD43" s="203"/>
      <c r="ECE43" s="203"/>
      <c r="ECF43" s="203"/>
      <c r="ECG43" s="691"/>
      <c r="ECH43" s="691"/>
      <c r="ECI43" s="200"/>
      <c r="ECJ43" s="691"/>
      <c r="ECK43" s="691"/>
      <c r="ECL43" s="691"/>
      <c r="ECM43" s="201"/>
      <c r="ECN43" s="202"/>
      <c r="ECO43" s="203"/>
      <c r="ECP43" s="203"/>
      <c r="ECQ43" s="203"/>
      <c r="ECR43" s="691"/>
      <c r="ECS43" s="691"/>
      <c r="ECT43" s="200"/>
      <c r="ECU43" s="691"/>
      <c r="ECV43" s="691"/>
      <c r="ECW43" s="691"/>
      <c r="ECX43" s="201"/>
      <c r="ECY43" s="202"/>
      <c r="ECZ43" s="203"/>
      <c r="EDA43" s="203"/>
      <c r="EDB43" s="203"/>
      <c r="EDC43" s="691"/>
      <c r="EDD43" s="691"/>
      <c r="EDE43" s="200"/>
      <c r="EDF43" s="691"/>
      <c r="EDG43" s="691"/>
      <c r="EDH43" s="691"/>
      <c r="EDI43" s="201"/>
      <c r="EDJ43" s="202"/>
      <c r="EDK43" s="203"/>
      <c r="EDL43" s="203"/>
      <c r="EDM43" s="203"/>
      <c r="EDN43" s="691"/>
      <c r="EDO43" s="691"/>
      <c r="EDP43" s="200"/>
      <c r="EDQ43" s="691"/>
      <c r="EDR43" s="691"/>
      <c r="EDS43" s="691"/>
      <c r="EDT43" s="201"/>
      <c r="EDU43" s="202"/>
      <c r="EDV43" s="203"/>
      <c r="EDW43" s="203"/>
      <c r="EDX43" s="203"/>
      <c r="EDY43" s="691"/>
      <c r="EDZ43" s="691"/>
      <c r="EEA43" s="200"/>
      <c r="EEB43" s="691"/>
      <c r="EEC43" s="691"/>
      <c r="EED43" s="691"/>
      <c r="EEE43" s="201"/>
      <c r="EEF43" s="202"/>
      <c r="EEG43" s="203"/>
      <c r="EEH43" s="203"/>
      <c r="EEI43" s="203"/>
      <c r="EEJ43" s="691"/>
      <c r="EEK43" s="691"/>
      <c r="EEL43" s="200"/>
      <c r="EEM43" s="691"/>
      <c r="EEN43" s="691"/>
      <c r="EEO43" s="691"/>
      <c r="EEP43" s="201"/>
      <c r="EEQ43" s="202"/>
      <c r="EER43" s="203"/>
      <c r="EES43" s="203"/>
      <c r="EET43" s="203"/>
      <c r="EEU43" s="691"/>
      <c r="EEV43" s="691"/>
      <c r="EEW43" s="200"/>
      <c r="EEX43" s="691"/>
      <c r="EEY43" s="691"/>
      <c r="EEZ43" s="691"/>
      <c r="EFA43" s="201"/>
      <c r="EFB43" s="202"/>
      <c r="EFC43" s="203"/>
      <c r="EFD43" s="203"/>
      <c r="EFE43" s="203"/>
      <c r="EFF43" s="691"/>
      <c r="EFG43" s="691"/>
      <c r="EFH43" s="200"/>
      <c r="EFI43" s="691"/>
      <c r="EFJ43" s="691"/>
      <c r="EFK43" s="691"/>
      <c r="EFL43" s="201"/>
      <c r="EFM43" s="202"/>
      <c r="EFN43" s="203"/>
      <c r="EFO43" s="203"/>
      <c r="EFP43" s="203"/>
      <c r="EFQ43" s="691"/>
      <c r="EFR43" s="691"/>
      <c r="EFS43" s="200"/>
      <c r="EFT43" s="691"/>
      <c r="EFU43" s="691"/>
      <c r="EFV43" s="691"/>
      <c r="EFW43" s="201"/>
      <c r="EFX43" s="202"/>
      <c r="EFY43" s="203"/>
      <c r="EFZ43" s="203"/>
      <c r="EGA43" s="203"/>
      <c r="EGB43" s="691"/>
      <c r="EGC43" s="691"/>
      <c r="EGD43" s="200"/>
      <c r="EGE43" s="691"/>
      <c r="EGF43" s="691"/>
      <c r="EGG43" s="691"/>
      <c r="EGH43" s="201"/>
      <c r="EGI43" s="202"/>
      <c r="EGJ43" s="203"/>
      <c r="EGK43" s="203"/>
      <c r="EGL43" s="203"/>
      <c r="EGM43" s="691"/>
      <c r="EGN43" s="691"/>
      <c r="EGO43" s="200"/>
      <c r="EGP43" s="691"/>
      <c r="EGQ43" s="691"/>
      <c r="EGR43" s="691"/>
      <c r="EGS43" s="201"/>
      <c r="EGT43" s="202"/>
      <c r="EGU43" s="203"/>
      <c r="EGV43" s="203"/>
      <c r="EGW43" s="203"/>
      <c r="EGX43" s="691"/>
      <c r="EGY43" s="691"/>
      <c r="EGZ43" s="200"/>
      <c r="EHA43" s="691"/>
      <c r="EHB43" s="691"/>
      <c r="EHC43" s="691"/>
      <c r="EHD43" s="201"/>
      <c r="EHE43" s="202"/>
      <c r="EHF43" s="203"/>
      <c r="EHG43" s="203"/>
      <c r="EHH43" s="203"/>
      <c r="EHI43" s="691"/>
      <c r="EHJ43" s="691"/>
      <c r="EHK43" s="200"/>
      <c r="EHL43" s="691"/>
      <c r="EHM43" s="691"/>
      <c r="EHN43" s="691"/>
      <c r="EHO43" s="201"/>
      <c r="EHP43" s="202"/>
      <c r="EHQ43" s="203"/>
      <c r="EHR43" s="203"/>
      <c r="EHS43" s="203"/>
      <c r="EHT43" s="691"/>
      <c r="EHU43" s="691"/>
      <c r="EHV43" s="200"/>
      <c r="EHW43" s="691"/>
      <c r="EHX43" s="691"/>
      <c r="EHY43" s="691"/>
      <c r="EHZ43" s="201"/>
      <c r="EIA43" s="202"/>
      <c r="EIB43" s="203"/>
      <c r="EIC43" s="203"/>
      <c r="EID43" s="203"/>
      <c r="EIE43" s="691"/>
      <c r="EIF43" s="691"/>
      <c r="EIG43" s="200"/>
      <c r="EIH43" s="691"/>
      <c r="EII43" s="691"/>
      <c r="EIJ43" s="691"/>
      <c r="EIK43" s="201"/>
      <c r="EIL43" s="202"/>
      <c r="EIM43" s="203"/>
      <c r="EIN43" s="203"/>
      <c r="EIO43" s="203"/>
      <c r="EIP43" s="691"/>
      <c r="EIQ43" s="691"/>
      <c r="EIR43" s="200"/>
      <c r="EIS43" s="691"/>
      <c r="EIT43" s="691"/>
      <c r="EIU43" s="691"/>
      <c r="EIV43" s="201"/>
      <c r="EIW43" s="202"/>
      <c r="EIX43" s="203"/>
      <c r="EIY43" s="203"/>
      <c r="EIZ43" s="203"/>
      <c r="EJA43" s="691"/>
      <c r="EJB43" s="691"/>
      <c r="EJC43" s="200"/>
      <c r="EJD43" s="691"/>
      <c r="EJE43" s="691"/>
      <c r="EJF43" s="691"/>
      <c r="EJG43" s="201"/>
      <c r="EJH43" s="202"/>
      <c r="EJI43" s="203"/>
      <c r="EJJ43" s="203"/>
      <c r="EJK43" s="203"/>
      <c r="EJL43" s="691"/>
      <c r="EJM43" s="691"/>
      <c r="EJN43" s="200"/>
      <c r="EJO43" s="691"/>
      <c r="EJP43" s="691"/>
      <c r="EJQ43" s="691"/>
      <c r="EJR43" s="201"/>
      <c r="EJS43" s="202"/>
      <c r="EJT43" s="203"/>
      <c r="EJU43" s="203"/>
      <c r="EJV43" s="203"/>
      <c r="EJW43" s="691"/>
      <c r="EJX43" s="691"/>
      <c r="EJY43" s="200"/>
      <c r="EJZ43" s="691"/>
      <c r="EKA43" s="691"/>
      <c r="EKB43" s="691"/>
      <c r="EKC43" s="201"/>
      <c r="EKD43" s="202"/>
      <c r="EKE43" s="203"/>
      <c r="EKF43" s="203"/>
      <c r="EKG43" s="203"/>
      <c r="EKH43" s="691"/>
      <c r="EKI43" s="691"/>
      <c r="EKJ43" s="200"/>
      <c r="EKK43" s="691"/>
      <c r="EKL43" s="691"/>
      <c r="EKM43" s="691"/>
      <c r="EKN43" s="201"/>
      <c r="EKO43" s="202"/>
      <c r="EKP43" s="203"/>
      <c r="EKQ43" s="203"/>
      <c r="EKR43" s="203"/>
      <c r="EKS43" s="691"/>
      <c r="EKT43" s="691"/>
      <c r="EKU43" s="200"/>
      <c r="EKV43" s="691"/>
      <c r="EKW43" s="691"/>
      <c r="EKX43" s="691"/>
      <c r="EKY43" s="201"/>
      <c r="EKZ43" s="202"/>
      <c r="ELA43" s="203"/>
      <c r="ELB43" s="203"/>
      <c r="ELC43" s="203"/>
      <c r="ELD43" s="691"/>
      <c r="ELE43" s="691"/>
      <c r="ELF43" s="200"/>
      <c r="ELG43" s="691"/>
      <c r="ELH43" s="691"/>
      <c r="ELI43" s="691"/>
      <c r="ELJ43" s="201"/>
      <c r="ELK43" s="202"/>
      <c r="ELL43" s="203"/>
      <c r="ELM43" s="203"/>
      <c r="ELN43" s="203"/>
      <c r="ELO43" s="691"/>
      <c r="ELP43" s="691"/>
      <c r="ELQ43" s="200"/>
      <c r="ELR43" s="691"/>
      <c r="ELS43" s="691"/>
      <c r="ELT43" s="691"/>
      <c r="ELU43" s="201"/>
      <c r="ELV43" s="202"/>
      <c r="ELW43" s="203"/>
      <c r="ELX43" s="203"/>
      <c r="ELY43" s="203"/>
      <c r="ELZ43" s="691"/>
      <c r="EMA43" s="691"/>
      <c r="EMB43" s="200"/>
      <c r="EMC43" s="691"/>
      <c r="EMD43" s="691"/>
      <c r="EME43" s="691"/>
      <c r="EMF43" s="201"/>
      <c r="EMG43" s="202"/>
      <c r="EMH43" s="203"/>
      <c r="EMI43" s="203"/>
      <c r="EMJ43" s="203"/>
      <c r="EMK43" s="691"/>
      <c r="EML43" s="691"/>
      <c r="EMM43" s="200"/>
      <c r="EMN43" s="691"/>
      <c r="EMO43" s="691"/>
      <c r="EMP43" s="691"/>
      <c r="EMQ43" s="201"/>
      <c r="EMR43" s="202"/>
      <c r="EMS43" s="203"/>
      <c r="EMT43" s="203"/>
      <c r="EMU43" s="203"/>
      <c r="EMV43" s="691"/>
      <c r="EMW43" s="691"/>
      <c r="EMX43" s="200"/>
      <c r="EMY43" s="691"/>
      <c r="EMZ43" s="691"/>
      <c r="ENA43" s="691"/>
      <c r="ENB43" s="201"/>
      <c r="ENC43" s="202"/>
      <c r="END43" s="203"/>
      <c r="ENE43" s="203"/>
      <c r="ENF43" s="203"/>
      <c r="ENG43" s="691"/>
      <c r="ENH43" s="691"/>
      <c r="ENI43" s="200"/>
      <c r="ENJ43" s="691"/>
      <c r="ENK43" s="691"/>
      <c r="ENL43" s="691"/>
      <c r="ENM43" s="201"/>
      <c r="ENN43" s="202"/>
      <c r="ENO43" s="203"/>
      <c r="ENP43" s="203"/>
      <c r="ENQ43" s="203"/>
      <c r="ENR43" s="691"/>
      <c r="ENS43" s="691"/>
      <c r="ENT43" s="200"/>
      <c r="ENU43" s="691"/>
      <c r="ENV43" s="691"/>
      <c r="ENW43" s="691"/>
      <c r="ENX43" s="201"/>
      <c r="ENY43" s="202"/>
      <c r="ENZ43" s="203"/>
      <c r="EOA43" s="203"/>
      <c r="EOB43" s="203"/>
      <c r="EOC43" s="691"/>
      <c r="EOD43" s="691"/>
      <c r="EOE43" s="200"/>
      <c r="EOF43" s="691"/>
      <c r="EOG43" s="691"/>
      <c r="EOH43" s="691"/>
      <c r="EOI43" s="201"/>
      <c r="EOJ43" s="202"/>
      <c r="EOK43" s="203"/>
      <c r="EOL43" s="203"/>
      <c r="EOM43" s="203"/>
      <c r="EON43" s="691"/>
      <c r="EOO43" s="691"/>
      <c r="EOP43" s="200"/>
      <c r="EOQ43" s="691"/>
      <c r="EOR43" s="691"/>
      <c r="EOS43" s="691"/>
      <c r="EOT43" s="201"/>
      <c r="EOU43" s="202"/>
      <c r="EOV43" s="203"/>
      <c r="EOW43" s="203"/>
      <c r="EOX43" s="203"/>
      <c r="EOY43" s="691"/>
      <c r="EOZ43" s="691"/>
      <c r="EPA43" s="200"/>
      <c r="EPB43" s="691"/>
      <c r="EPC43" s="691"/>
      <c r="EPD43" s="691"/>
      <c r="EPE43" s="201"/>
      <c r="EPF43" s="202"/>
      <c r="EPG43" s="203"/>
      <c r="EPH43" s="203"/>
      <c r="EPI43" s="203"/>
      <c r="EPJ43" s="691"/>
      <c r="EPK43" s="691"/>
      <c r="EPL43" s="200"/>
      <c r="EPM43" s="691"/>
      <c r="EPN43" s="691"/>
      <c r="EPO43" s="691"/>
      <c r="EPP43" s="201"/>
      <c r="EPQ43" s="202"/>
      <c r="EPR43" s="203"/>
      <c r="EPS43" s="203"/>
      <c r="EPT43" s="203"/>
      <c r="EPU43" s="691"/>
      <c r="EPV43" s="691"/>
      <c r="EPW43" s="200"/>
      <c r="EPX43" s="691"/>
      <c r="EPY43" s="691"/>
      <c r="EPZ43" s="691"/>
      <c r="EQA43" s="201"/>
      <c r="EQB43" s="202"/>
      <c r="EQC43" s="203"/>
      <c r="EQD43" s="203"/>
      <c r="EQE43" s="203"/>
      <c r="EQF43" s="691"/>
      <c r="EQG43" s="691"/>
      <c r="EQH43" s="200"/>
      <c r="EQI43" s="691"/>
      <c r="EQJ43" s="691"/>
      <c r="EQK43" s="691"/>
      <c r="EQL43" s="201"/>
      <c r="EQM43" s="202"/>
      <c r="EQN43" s="203"/>
      <c r="EQO43" s="203"/>
      <c r="EQP43" s="203"/>
      <c r="EQQ43" s="691"/>
      <c r="EQR43" s="691"/>
      <c r="EQS43" s="200"/>
      <c r="EQT43" s="691"/>
      <c r="EQU43" s="691"/>
      <c r="EQV43" s="691"/>
      <c r="EQW43" s="201"/>
      <c r="EQX43" s="202"/>
      <c r="EQY43" s="203"/>
      <c r="EQZ43" s="203"/>
      <c r="ERA43" s="203"/>
      <c r="ERB43" s="691"/>
      <c r="ERC43" s="691"/>
      <c r="ERD43" s="200"/>
      <c r="ERE43" s="691"/>
      <c r="ERF43" s="691"/>
      <c r="ERG43" s="691"/>
      <c r="ERH43" s="201"/>
      <c r="ERI43" s="202"/>
      <c r="ERJ43" s="203"/>
      <c r="ERK43" s="203"/>
      <c r="ERL43" s="203"/>
      <c r="ERM43" s="691"/>
      <c r="ERN43" s="691"/>
      <c r="ERO43" s="200"/>
      <c r="ERP43" s="691"/>
      <c r="ERQ43" s="691"/>
      <c r="ERR43" s="691"/>
      <c r="ERS43" s="201"/>
      <c r="ERT43" s="202"/>
      <c r="ERU43" s="203"/>
      <c r="ERV43" s="203"/>
      <c r="ERW43" s="203"/>
      <c r="ERX43" s="691"/>
      <c r="ERY43" s="691"/>
      <c r="ERZ43" s="200"/>
      <c r="ESA43" s="691"/>
      <c r="ESB43" s="691"/>
      <c r="ESC43" s="691"/>
      <c r="ESD43" s="201"/>
      <c r="ESE43" s="202"/>
      <c r="ESF43" s="203"/>
      <c r="ESG43" s="203"/>
      <c r="ESH43" s="203"/>
      <c r="ESI43" s="691"/>
      <c r="ESJ43" s="691"/>
      <c r="ESK43" s="200"/>
      <c r="ESL43" s="691"/>
      <c r="ESM43" s="691"/>
      <c r="ESN43" s="691"/>
      <c r="ESO43" s="201"/>
      <c r="ESP43" s="202"/>
      <c r="ESQ43" s="203"/>
      <c r="ESR43" s="203"/>
      <c r="ESS43" s="203"/>
      <c r="EST43" s="691"/>
      <c r="ESU43" s="691"/>
      <c r="ESV43" s="200"/>
      <c r="ESW43" s="691"/>
      <c r="ESX43" s="691"/>
      <c r="ESY43" s="691"/>
      <c r="ESZ43" s="201"/>
      <c r="ETA43" s="202"/>
      <c r="ETB43" s="203"/>
      <c r="ETC43" s="203"/>
      <c r="ETD43" s="203"/>
      <c r="ETE43" s="691"/>
      <c r="ETF43" s="691"/>
      <c r="ETG43" s="200"/>
      <c r="ETH43" s="691"/>
      <c r="ETI43" s="691"/>
      <c r="ETJ43" s="691"/>
      <c r="ETK43" s="201"/>
      <c r="ETL43" s="202"/>
      <c r="ETM43" s="203"/>
      <c r="ETN43" s="203"/>
      <c r="ETO43" s="203"/>
      <c r="ETP43" s="691"/>
      <c r="ETQ43" s="691"/>
      <c r="ETR43" s="200"/>
      <c r="ETS43" s="691"/>
      <c r="ETT43" s="691"/>
      <c r="ETU43" s="691"/>
      <c r="ETV43" s="201"/>
      <c r="ETW43" s="202"/>
      <c r="ETX43" s="203"/>
      <c r="ETY43" s="203"/>
      <c r="ETZ43" s="203"/>
      <c r="EUA43" s="691"/>
      <c r="EUB43" s="691"/>
      <c r="EUC43" s="200"/>
      <c r="EUD43" s="691"/>
      <c r="EUE43" s="691"/>
      <c r="EUF43" s="691"/>
      <c r="EUG43" s="201"/>
      <c r="EUH43" s="202"/>
      <c r="EUI43" s="203"/>
      <c r="EUJ43" s="203"/>
      <c r="EUK43" s="203"/>
      <c r="EUL43" s="691"/>
      <c r="EUM43" s="691"/>
      <c r="EUN43" s="200"/>
      <c r="EUO43" s="691"/>
      <c r="EUP43" s="691"/>
      <c r="EUQ43" s="691"/>
      <c r="EUR43" s="201"/>
      <c r="EUS43" s="202"/>
      <c r="EUT43" s="203"/>
      <c r="EUU43" s="203"/>
      <c r="EUV43" s="203"/>
      <c r="EUW43" s="691"/>
      <c r="EUX43" s="691"/>
      <c r="EUY43" s="200"/>
      <c r="EUZ43" s="691"/>
      <c r="EVA43" s="691"/>
      <c r="EVB43" s="691"/>
      <c r="EVC43" s="201"/>
      <c r="EVD43" s="202"/>
      <c r="EVE43" s="203"/>
      <c r="EVF43" s="203"/>
      <c r="EVG43" s="203"/>
      <c r="EVH43" s="691"/>
      <c r="EVI43" s="691"/>
      <c r="EVJ43" s="200"/>
      <c r="EVK43" s="691"/>
      <c r="EVL43" s="691"/>
      <c r="EVM43" s="691"/>
      <c r="EVN43" s="201"/>
      <c r="EVO43" s="202"/>
      <c r="EVP43" s="203"/>
      <c r="EVQ43" s="203"/>
      <c r="EVR43" s="203"/>
      <c r="EVS43" s="691"/>
      <c r="EVT43" s="691"/>
      <c r="EVU43" s="200"/>
      <c r="EVV43" s="691"/>
      <c r="EVW43" s="691"/>
      <c r="EVX43" s="691"/>
      <c r="EVY43" s="201"/>
      <c r="EVZ43" s="202"/>
      <c r="EWA43" s="203"/>
      <c r="EWB43" s="203"/>
      <c r="EWC43" s="203"/>
      <c r="EWD43" s="691"/>
      <c r="EWE43" s="691"/>
      <c r="EWF43" s="200"/>
      <c r="EWG43" s="691"/>
      <c r="EWH43" s="691"/>
      <c r="EWI43" s="691"/>
      <c r="EWJ43" s="201"/>
      <c r="EWK43" s="202"/>
      <c r="EWL43" s="203"/>
      <c r="EWM43" s="203"/>
      <c r="EWN43" s="203"/>
      <c r="EWO43" s="691"/>
      <c r="EWP43" s="691"/>
      <c r="EWQ43" s="200"/>
      <c r="EWR43" s="691"/>
      <c r="EWS43" s="691"/>
      <c r="EWT43" s="691"/>
      <c r="EWU43" s="201"/>
      <c r="EWV43" s="202"/>
      <c r="EWW43" s="203"/>
      <c r="EWX43" s="203"/>
      <c r="EWY43" s="203"/>
      <c r="EWZ43" s="691"/>
      <c r="EXA43" s="691"/>
      <c r="EXB43" s="200"/>
      <c r="EXC43" s="691"/>
      <c r="EXD43" s="691"/>
      <c r="EXE43" s="691"/>
      <c r="EXF43" s="201"/>
      <c r="EXG43" s="202"/>
      <c r="EXH43" s="203"/>
      <c r="EXI43" s="203"/>
      <c r="EXJ43" s="203"/>
      <c r="EXK43" s="691"/>
      <c r="EXL43" s="691"/>
      <c r="EXM43" s="200"/>
      <c r="EXN43" s="691"/>
      <c r="EXO43" s="691"/>
      <c r="EXP43" s="691"/>
      <c r="EXQ43" s="201"/>
      <c r="EXR43" s="202"/>
      <c r="EXS43" s="203"/>
      <c r="EXT43" s="203"/>
      <c r="EXU43" s="203"/>
      <c r="EXV43" s="691"/>
      <c r="EXW43" s="691"/>
      <c r="EXX43" s="200"/>
      <c r="EXY43" s="691"/>
      <c r="EXZ43" s="691"/>
      <c r="EYA43" s="691"/>
      <c r="EYB43" s="201"/>
      <c r="EYC43" s="202"/>
      <c r="EYD43" s="203"/>
      <c r="EYE43" s="203"/>
      <c r="EYF43" s="203"/>
      <c r="EYG43" s="691"/>
      <c r="EYH43" s="691"/>
      <c r="EYI43" s="200"/>
      <c r="EYJ43" s="691"/>
      <c r="EYK43" s="691"/>
      <c r="EYL43" s="691"/>
      <c r="EYM43" s="201"/>
      <c r="EYN43" s="202"/>
      <c r="EYO43" s="203"/>
      <c r="EYP43" s="203"/>
      <c r="EYQ43" s="203"/>
      <c r="EYR43" s="691"/>
      <c r="EYS43" s="691"/>
      <c r="EYT43" s="200"/>
      <c r="EYU43" s="691"/>
      <c r="EYV43" s="691"/>
      <c r="EYW43" s="691"/>
      <c r="EYX43" s="201"/>
      <c r="EYY43" s="202"/>
      <c r="EYZ43" s="203"/>
      <c r="EZA43" s="203"/>
      <c r="EZB43" s="203"/>
      <c r="EZC43" s="691"/>
      <c r="EZD43" s="691"/>
      <c r="EZE43" s="200"/>
      <c r="EZF43" s="691"/>
      <c r="EZG43" s="691"/>
      <c r="EZH43" s="691"/>
      <c r="EZI43" s="201"/>
      <c r="EZJ43" s="202"/>
      <c r="EZK43" s="203"/>
      <c r="EZL43" s="203"/>
      <c r="EZM43" s="203"/>
      <c r="EZN43" s="691"/>
      <c r="EZO43" s="691"/>
      <c r="EZP43" s="200"/>
      <c r="EZQ43" s="691"/>
      <c r="EZR43" s="691"/>
      <c r="EZS43" s="691"/>
      <c r="EZT43" s="201"/>
      <c r="EZU43" s="202"/>
      <c r="EZV43" s="203"/>
      <c r="EZW43" s="203"/>
      <c r="EZX43" s="203"/>
      <c r="EZY43" s="691"/>
      <c r="EZZ43" s="691"/>
      <c r="FAA43" s="200"/>
      <c r="FAB43" s="691"/>
      <c r="FAC43" s="691"/>
      <c r="FAD43" s="691"/>
      <c r="FAE43" s="201"/>
      <c r="FAF43" s="202"/>
      <c r="FAG43" s="203"/>
      <c r="FAH43" s="203"/>
      <c r="FAI43" s="203"/>
      <c r="FAJ43" s="691"/>
      <c r="FAK43" s="691"/>
      <c r="FAL43" s="200"/>
      <c r="FAM43" s="691"/>
      <c r="FAN43" s="691"/>
      <c r="FAO43" s="691"/>
      <c r="FAP43" s="201"/>
      <c r="FAQ43" s="202"/>
      <c r="FAR43" s="203"/>
      <c r="FAS43" s="203"/>
      <c r="FAT43" s="203"/>
      <c r="FAU43" s="691"/>
      <c r="FAV43" s="691"/>
      <c r="FAW43" s="200"/>
      <c r="FAX43" s="691"/>
      <c r="FAY43" s="691"/>
      <c r="FAZ43" s="691"/>
      <c r="FBA43" s="201"/>
      <c r="FBB43" s="202"/>
      <c r="FBC43" s="203"/>
      <c r="FBD43" s="203"/>
      <c r="FBE43" s="203"/>
      <c r="FBF43" s="691"/>
      <c r="FBG43" s="691"/>
      <c r="FBH43" s="200"/>
      <c r="FBI43" s="691"/>
      <c r="FBJ43" s="691"/>
      <c r="FBK43" s="691"/>
      <c r="FBL43" s="201"/>
      <c r="FBM43" s="202"/>
      <c r="FBN43" s="203"/>
      <c r="FBO43" s="203"/>
      <c r="FBP43" s="203"/>
      <c r="FBQ43" s="691"/>
      <c r="FBR43" s="691"/>
      <c r="FBS43" s="200"/>
      <c r="FBT43" s="691"/>
      <c r="FBU43" s="691"/>
      <c r="FBV43" s="691"/>
      <c r="FBW43" s="201"/>
      <c r="FBX43" s="202"/>
      <c r="FBY43" s="203"/>
      <c r="FBZ43" s="203"/>
      <c r="FCA43" s="203"/>
      <c r="FCB43" s="691"/>
      <c r="FCC43" s="691"/>
      <c r="FCD43" s="200"/>
      <c r="FCE43" s="691"/>
      <c r="FCF43" s="691"/>
      <c r="FCG43" s="691"/>
      <c r="FCH43" s="201"/>
      <c r="FCI43" s="202"/>
      <c r="FCJ43" s="203"/>
      <c r="FCK43" s="203"/>
      <c r="FCL43" s="203"/>
      <c r="FCM43" s="691"/>
      <c r="FCN43" s="691"/>
      <c r="FCO43" s="200"/>
      <c r="FCP43" s="691"/>
      <c r="FCQ43" s="691"/>
      <c r="FCR43" s="691"/>
      <c r="FCS43" s="201"/>
      <c r="FCT43" s="202"/>
      <c r="FCU43" s="203"/>
      <c r="FCV43" s="203"/>
      <c r="FCW43" s="203"/>
      <c r="FCX43" s="691"/>
      <c r="FCY43" s="691"/>
      <c r="FCZ43" s="200"/>
      <c r="FDA43" s="691"/>
      <c r="FDB43" s="691"/>
      <c r="FDC43" s="691"/>
      <c r="FDD43" s="201"/>
      <c r="FDE43" s="202"/>
      <c r="FDF43" s="203"/>
      <c r="FDG43" s="203"/>
      <c r="FDH43" s="203"/>
      <c r="FDI43" s="691"/>
      <c r="FDJ43" s="691"/>
      <c r="FDK43" s="200"/>
      <c r="FDL43" s="691"/>
      <c r="FDM43" s="691"/>
      <c r="FDN43" s="691"/>
      <c r="FDO43" s="201"/>
      <c r="FDP43" s="202"/>
      <c r="FDQ43" s="203"/>
      <c r="FDR43" s="203"/>
      <c r="FDS43" s="203"/>
      <c r="FDT43" s="691"/>
      <c r="FDU43" s="691"/>
      <c r="FDV43" s="200"/>
      <c r="FDW43" s="691"/>
      <c r="FDX43" s="691"/>
      <c r="FDY43" s="691"/>
      <c r="FDZ43" s="201"/>
      <c r="FEA43" s="202"/>
      <c r="FEB43" s="203"/>
      <c r="FEC43" s="203"/>
      <c r="FED43" s="203"/>
      <c r="FEE43" s="691"/>
      <c r="FEF43" s="691"/>
      <c r="FEG43" s="200"/>
      <c r="FEH43" s="691"/>
      <c r="FEI43" s="691"/>
      <c r="FEJ43" s="691"/>
      <c r="FEK43" s="201"/>
      <c r="FEL43" s="202"/>
      <c r="FEM43" s="203"/>
      <c r="FEN43" s="203"/>
      <c r="FEO43" s="203"/>
      <c r="FEP43" s="691"/>
      <c r="FEQ43" s="691"/>
      <c r="FER43" s="200"/>
      <c r="FES43" s="691"/>
      <c r="FET43" s="691"/>
      <c r="FEU43" s="691"/>
      <c r="FEV43" s="201"/>
      <c r="FEW43" s="202"/>
      <c r="FEX43" s="203"/>
      <c r="FEY43" s="203"/>
      <c r="FEZ43" s="203"/>
      <c r="FFA43" s="691"/>
      <c r="FFB43" s="691"/>
      <c r="FFC43" s="200"/>
      <c r="FFD43" s="691"/>
      <c r="FFE43" s="691"/>
      <c r="FFF43" s="691"/>
      <c r="FFG43" s="201"/>
      <c r="FFH43" s="202"/>
      <c r="FFI43" s="203"/>
      <c r="FFJ43" s="203"/>
      <c r="FFK43" s="203"/>
      <c r="FFL43" s="691"/>
      <c r="FFM43" s="691"/>
      <c r="FFN43" s="200"/>
      <c r="FFO43" s="691"/>
      <c r="FFP43" s="691"/>
      <c r="FFQ43" s="691"/>
      <c r="FFR43" s="201"/>
      <c r="FFS43" s="202"/>
      <c r="FFT43" s="203"/>
      <c r="FFU43" s="203"/>
      <c r="FFV43" s="203"/>
      <c r="FFW43" s="691"/>
      <c r="FFX43" s="691"/>
      <c r="FFY43" s="200"/>
      <c r="FFZ43" s="691"/>
      <c r="FGA43" s="691"/>
      <c r="FGB43" s="691"/>
      <c r="FGC43" s="201"/>
      <c r="FGD43" s="202"/>
      <c r="FGE43" s="203"/>
      <c r="FGF43" s="203"/>
      <c r="FGG43" s="203"/>
      <c r="FGH43" s="691"/>
      <c r="FGI43" s="691"/>
      <c r="FGJ43" s="200"/>
      <c r="FGK43" s="691"/>
      <c r="FGL43" s="691"/>
      <c r="FGM43" s="691"/>
      <c r="FGN43" s="201"/>
      <c r="FGO43" s="202"/>
      <c r="FGP43" s="203"/>
      <c r="FGQ43" s="203"/>
      <c r="FGR43" s="203"/>
      <c r="FGS43" s="691"/>
      <c r="FGT43" s="691"/>
      <c r="FGU43" s="200"/>
      <c r="FGV43" s="691"/>
      <c r="FGW43" s="691"/>
      <c r="FGX43" s="691"/>
      <c r="FGY43" s="201"/>
      <c r="FGZ43" s="202"/>
      <c r="FHA43" s="203"/>
      <c r="FHB43" s="203"/>
      <c r="FHC43" s="203"/>
      <c r="FHD43" s="691"/>
      <c r="FHE43" s="691"/>
      <c r="FHF43" s="200"/>
      <c r="FHG43" s="691"/>
      <c r="FHH43" s="691"/>
      <c r="FHI43" s="691"/>
      <c r="FHJ43" s="201"/>
      <c r="FHK43" s="202"/>
      <c r="FHL43" s="203"/>
      <c r="FHM43" s="203"/>
      <c r="FHN43" s="203"/>
      <c r="FHO43" s="691"/>
      <c r="FHP43" s="691"/>
      <c r="FHQ43" s="200"/>
      <c r="FHR43" s="691"/>
      <c r="FHS43" s="691"/>
      <c r="FHT43" s="691"/>
      <c r="FHU43" s="201"/>
      <c r="FHV43" s="202"/>
      <c r="FHW43" s="203"/>
      <c r="FHX43" s="203"/>
      <c r="FHY43" s="203"/>
      <c r="FHZ43" s="691"/>
      <c r="FIA43" s="691"/>
      <c r="FIB43" s="200"/>
      <c r="FIC43" s="691"/>
      <c r="FID43" s="691"/>
      <c r="FIE43" s="691"/>
      <c r="FIF43" s="201"/>
      <c r="FIG43" s="202"/>
      <c r="FIH43" s="203"/>
      <c r="FII43" s="203"/>
      <c r="FIJ43" s="203"/>
      <c r="FIK43" s="691"/>
      <c r="FIL43" s="691"/>
      <c r="FIM43" s="200"/>
      <c r="FIN43" s="691"/>
      <c r="FIO43" s="691"/>
      <c r="FIP43" s="691"/>
      <c r="FIQ43" s="201"/>
      <c r="FIR43" s="202"/>
      <c r="FIS43" s="203"/>
      <c r="FIT43" s="203"/>
      <c r="FIU43" s="203"/>
      <c r="FIV43" s="691"/>
      <c r="FIW43" s="691"/>
      <c r="FIX43" s="200"/>
      <c r="FIY43" s="691"/>
      <c r="FIZ43" s="691"/>
      <c r="FJA43" s="691"/>
      <c r="FJB43" s="201"/>
      <c r="FJC43" s="202"/>
      <c r="FJD43" s="203"/>
      <c r="FJE43" s="203"/>
      <c r="FJF43" s="203"/>
      <c r="FJG43" s="691"/>
      <c r="FJH43" s="691"/>
      <c r="FJI43" s="200"/>
      <c r="FJJ43" s="691"/>
      <c r="FJK43" s="691"/>
      <c r="FJL43" s="691"/>
      <c r="FJM43" s="201"/>
      <c r="FJN43" s="202"/>
      <c r="FJO43" s="203"/>
      <c r="FJP43" s="203"/>
      <c r="FJQ43" s="203"/>
      <c r="FJR43" s="691"/>
      <c r="FJS43" s="691"/>
      <c r="FJT43" s="200"/>
      <c r="FJU43" s="691"/>
      <c r="FJV43" s="691"/>
      <c r="FJW43" s="691"/>
      <c r="FJX43" s="201"/>
      <c r="FJY43" s="202"/>
      <c r="FJZ43" s="203"/>
      <c r="FKA43" s="203"/>
      <c r="FKB43" s="203"/>
      <c r="FKC43" s="691"/>
      <c r="FKD43" s="691"/>
      <c r="FKE43" s="200"/>
      <c r="FKF43" s="691"/>
      <c r="FKG43" s="691"/>
      <c r="FKH43" s="691"/>
      <c r="FKI43" s="201"/>
      <c r="FKJ43" s="202"/>
      <c r="FKK43" s="203"/>
      <c r="FKL43" s="203"/>
      <c r="FKM43" s="203"/>
      <c r="FKN43" s="691"/>
      <c r="FKO43" s="691"/>
      <c r="FKP43" s="200"/>
      <c r="FKQ43" s="691"/>
      <c r="FKR43" s="691"/>
      <c r="FKS43" s="691"/>
      <c r="FKT43" s="201"/>
      <c r="FKU43" s="202"/>
      <c r="FKV43" s="203"/>
      <c r="FKW43" s="203"/>
      <c r="FKX43" s="203"/>
      <c r="FKY43" s="691"/>
      <c r="FKZ43" s="691"/>
      <c r="FLA43" s="200"/>
      <c r="FLB43" s="691"/>
      <c r="FLC43" s="691"/>
      <c r="FLD43" s="691"/>
      <c r="FLE43" s="201"/>
      <c r="FLF43" s="202"/>
      <c r="FLG43" s="203"/>
      <c r="FLH43" s="203"/>
      <c r="FLI43" s="203"/>
      <c r="FLJ43" s="691"/>
      <c r="FLK43" s="691"/>
      <c r="FLL43" s="200"/>
      <c r="FLM43" s="691"/>
      <c r="FLN43" s="691"/>
      <c r="FLO43" s="691"/>
      <c r="FLP43" s="201"/>
      <c r="FLQ43" s="202"/>
      <c r="FLR43" s="203"/>
      <c r="FLS43" s="203"/>
      <c r="FLT43" s="203"/>
      <c r="FLU43" s="691"/>
      <c r="FLV43" s="691"/>
      <c r="FLW43" s="200"/>
      <c r="FLX43" s="691"/>
      <c r="FLY43" s="691"/>
      <c r="FLZ43" s="691"/>
      <c r="FMA43" s="201"/>
      <c r="FMB43" s="202"/>
      <c r="FMC43" s="203"/>
      <c r="FMD43" s="203"/>
      <c r="FME43" s="203"/>
      <c r="FMF43" s="691"/>
      <c r="FMG43" s="691"/>
      <c r="FMH43" s="200"/>
      <c r="FMI43" s="691"/>
      <c r="FMJ43" s="691"/>
      <c r="FMK43" s="691"/>
      <c r="FML43" s="201"/>
      <c r="FMM43" s="202"/>
      <c r="FMN43" s="203"/>
      <c r="FMO43" s="203"/>
      <c r="FMP43" s="203"/>
      <c r="FMQ43" s="691"/>
      <c r="FMR43" s="691"/>
      <c r="FMS43" s="200"/>
      <c r="FMT43" s="691"/>
      <c r="FMU43" s="691"/>
      <c r="FMV43" s="691"/>
      <c r="FMW43" s="201"/>
      <c r="FMX43" s="202"/>
      <c r="FMY43" s="203"/>
      <c r="FMZ43" s="203"/>
      <c r="FNA43" s="203"/>
      <c r="FNB43" s="691"/>
      <c r="FNC43" s="691"/>
      <c r="FND43" s="200"/>
      <c r="FNE43" s="691"/>
      <c r="FNF43" s="691"/>
      <c r="FNG43" s="691"/>
      <c r="FNH43" s="201"/>
      <c r="FNI43" s="202"/>
      <c r="FNJ43" s="203"/>
      <c r="FNK43" s="203"/>
      <c r="FNL43" s="203"/>
      <c r="FNM43" s="691"/>
      <c r="FNN43" s="691"/>
      <c r="FNO43" s="200"/>
      <c r="FNP43" s="691"/>
      <c r="FNQ43" s="691"/>
      <c r="FNR43" s="691"/>
      <c r="FNS43" s="201"/>
      <c r="FNT43" s="202"/>
      <c r="FNU43" s="203"/>
      <c r="FNV43" s="203"/>
      <c r="FNW43" s="203"/>
      <c r="FNX43" s="691"/>
      <c r="FNY43" s="691"/>
      <c r="FNZ43" s="200"/>
      <c r="FOA43" s="691"/>
      <c r="FOB43" s="691"/>
      <c r="FOC43" s="691"/>
      <c r="FOD43" s="201"/>
      <c r="FOE43" s="202"/>
      <c r="FOF43" s="203"/>
      <c r="FOG43" s="203"/>
      <c r="FOH43" s="203"/>
      <c r="FOI43" s="691"/>
      <c r="FOJ43" s="691"/>
      <c r="FOK43" s="200"/>
      <c r="FOL43" s="691"/>
      <c r="FOM43" s="691"/>
      <c r="FON43" s="691"/>
      <c r="FOO43" s="201"/>
      <c r="FOP43" s="202"/>
      <c r="FOQ43" s="203"/>
      <c r="FOR43" s="203"/>
      <c r="FOS43" s="203"/>
      <c r="FOT43" s="691"/>
      <c r="FOU43" s="691"/>
      <c r="FOV43" s="200"/>
      <c r="FOW43" s="691"/>
      <c r="FOX43" s="691"/>
      <c r="FOY43" s="691"/>
      <c r="FOZ43" s="201"/>
      <c r="FPA43" s="202"/>
      <c r="FPB43" s="203"/>
      <c r="FPC43" s="203"/>
      <c r="FPD43" s="203"/>
      <c r="FPE43" s="691"/>
      <c r="FPF43" s="691"/>
      <c r="FPG43" s="200"/>
      <c r="FPH43" s="691"/>
      <c r="FPI43" s="691"/>
      <c r="FPJ43" s="691"/>
      <c r="FPK43" s="201"/>
      <c r="FPL43" s="202"/>
      <c r="FPM43" s="203"/>
      <c r="FPN43" s="203"/>
      <c r="FPO43" s="203"/>
      <c r="FPP43" s="691"/>
      <c r="FPQ43" s="691"/>
      <c r="FPR43" s="200"/>
      <c r="FPS43" s="691"/>
      <c r="FPT43" s="691"/>
      <c r="FPU43" s="691"/>
      <c r="FPV43" s="201"/>
      <c r="FPW43" s="202"/>
      <c r="FPX43" s="203"/>
      <c r="FPY43" s="203"/>
      <c r="FPZ43" s="203"/>
      <c r="FQA43" s="691"/>
      <c r="FQB43" s="691"/>
      <c r="FQC43" s="200"/>
      <c r="FQD43" s="691"/>
      <c r="FQE43" s="691"/>
      <c r="FQF43" s="691"/>
      <c r="FQG43" s="201"/>
      <c r="FQH43" s="202"/>
      <c r="FQI43" s="203"/>
      <c r="FQJ43" s="203"/>
      <c r="FQK43" s="203"/>
      <c r="FQL43" s="691"/>
      <c r="FQM43" s="691"/>
      <c r="FQN43" s="200"/>
      <c r="FQO43" s="691"/>
      <c r="FQP43" s="691"/>
      <c r="FQQ43" s="691"/>
      <c r="FQR43" s="201"/>
      <c r="FQS43" s="202"/>
      <c r="FQT43" s="203"/>
      <c r="FQU43" s="203"/>
      <c r="FQV43" s="203"/>
      <c r="FQW43" s="691"/>
      <c r="FQX43" s="691"/>
      <c r="FQY43" s="200"/>
      <c r="FQZ43" s="691"/>
      <c r="FRA43" s="691"/>
      <c r="FRB43" s="691"/>
      <c r="FRC43" s="201"/>
      <c r="FRD43" s="202"/>
      <c r="FRE43" s="203"/>
      <c r="FRF43" s="203"/>
      <c r="FRG43" s="203"/>
      <c r="FRH43" s="691"/>
      <c r="FRI43" s="691"/>
      <c r="FRJ43" s="200"/>
      <c r="FRK43" s="691"/>
      <c r="FRL43" s="691"/>
      <c r="FRM43" s="691"/>
      <c r="FRN43" s="201"/>
      <c r="FRO43" s="202"/>
      <c r="FRP43" s="203"/>
      <c r="FRQ43" s="203"/>
      <c r="FRR43" s="203"/>
      <c r="FRS43" s="691"/>
      <c r="FRT43" s="691"/>
      <c r="FRU43" s="200"/>
      <c r="FRV43" s="691"/>
      <c r="FRW43" s="691"/>
      <c r="FRX43" s="691"/>
      <c r="FRY43" s="201"/>
      <c r="FRZ43" s="202"/>
      <c r="FSA43" s="203"/>
      <c r="FSB43" s="203"/>
      <c r="FSC43" s="203"/>
      <c r="FSD43" s="691"/>
      <c r="FSE43" s="691"/>
      <c r="FSF43" s="200"/>
      <c r="FSG43" s="691"/>
      <c r="FSH43" s="691"/>
      <c r="FSI43" s="691"/>
      <c r="FSJ43" s="201"/>
      <c r="FSK43" s="202"/>
      <c r="FSL43" s="203"/>
      <c r="FSM43" s="203"/>
      <c r="FSN43" s="203"/>
      <c r="FSO43" s="691"/>
      <c r="FSP43" s="691"/>
      <c r="FSQ43" s="200"/>
      <c r="FSR43" s="691"/>
      <c r="FSS43" s="691"/>
      <c r="FST43" s="691"/>
      <c r="FSU43" s="201"/>
      <c r="FSV43" s="202"/>
      <c r="FSW43" s="203"/>
      <c r="FSX43" s="203"/>
      <c r="FSY43" s="203"/>
      <c r="FSZ43" s="691"/>
      <c r="FTA43" s="691"/>
      <c r="FTB43" s="200"/>
      <c r="FTC43" s="691"/>
      <c r="FTD43" s="691"/>
      <c r="FTE43" s="691"/>
      <c r="FTF43" s="201"/>
      <c r="FTG43" s="202"/>
      <c r="FTH43" s="203"/>
      <c r="FTI43" s="203"/>
      <c r="FTJ43" s="203"/>
      <c r="FTK43" s="691"/>
      <c r="FTL43" s="691"/>
      <c r="FTM43" s="200"/>
      <c r="FTN43" s="691"/>
      <c r="FTO43" s="691"/>
      <c r="FTP43" s="691"/>
      <c r="FTQ43" s="201"/>
      <c r="FTR43" s="202"/>
      <c r="FTS43" s="203"/>
      <c r="FTT43" s="203"/>
      <c r="FTU43" s="203"/>
      <c r="FTV43" s="691"/>
      <c r="FTW43" s="691"/>
      <c r="FTX43" s="200"/>
      <c r="FTY43" s="691"/>
      <c r="FTZ43" s="691"/>
      <c r="FUA43" s="691"/>
      <c r="FUB43" s="201"/>
      <c r="FUC43" s="202"/>
      <c r="FUD43" s="203"/>
      <c r="FUE43" s="203"/>
      <c r="FUF43" s="203"/>
      <c r="FUG43" s="691"/>
      <c r="FUH43" s="691"/>
      <c r="FUI43" s="200"/>
      <c r="FUJ43" s="691"/>
      <c r="FUK43" s="691"/>
      <c r="FUL43" s="691"/>
      <c r="FUM43" s="201"/>
      <c r="FUN43" s="202"/>
      <c r="FUO43" s="203"/>
      <c r="FUP43" s="203"/>
      <c r="FUQ43" s="203"/>
      <c r="FUR43" s="691"/>
      <c r="FUS43" s="691"/>
      <c r="FUT43" s="200"/>
      <c r="FUU43" s="691"/>
      <c r="FUV43" s="691"/>
      <c r="FUW43" s="691"/>
      <c r="FUX43" s="201"/>
      <c r="FUY43" s="202"/>
      <c r="FUZ43" s="203"/>
      <c r="FVA43" s="203"/>
      <c r="FVB43" s="203"/>
      <c r="FVC43" s="691"/>
      <c r="FVD43" s="691"/>
      <c r="FVE43" s="200"/>
      <c r="FVF43" s="691"/>
      <c r="FVG43" s="691"/>
      <c r="FVH43" s="691"/>
      <c r="FVI43" s="201"/>
      <c r="FVJ43" s="202"/>
      <c r="FVK43" s="203"/>
      <c r="FVL43" s="203"/>
      <c r="FVM43" s="203"/>
      <c r="FVN43" s="691"/>
      <c r="FVO43" s="691"/>
      <c r="FVP43" s="200"/>
      <c r="FVQ43" s="691"/>
      <c r="FVR43" s="691"/>
      <c r="FVS43" s="691"/>
      <c r="FVT43" s="201"/>
      <c r="FVU43" s="202"/>
      <c r="FVV43" s="203"/>
      <c r="FVW43" s="203"/>
      <c r="FVX43" s="203"/>
      <c r="FVY43" s="691"/>
      <c r="FVZ43" s="691"/>
      <c r="FWA43" s="200"/>
      <c r="FWB43" s="691"/>
      <c r="FWC43" s="691"/>
      <c r="FWD43" s="691"/>
      <c r="FWE43" s="201"/>
      <c r="FWF43" s="202"/>
      <c r="FWG43" s="203"/>
      <c r="FWH43" s="203"/>
      <c r="FWI43" s="203"/>
      <c r="FWJ43" s="691"/>
      <c r="FWK43" s="691"/>
      <c r="FWL43" s="200"/>
      <c r="FWM43" s="691"/>
      <c r="FWN43" s="691"/>
      <c r="FWO43" s="691"/>
      <c r="FWP43" s="201"/>
      <c r="FWQ43" s="202"/>
      <c r="FWR43" s="203"/>
      <c r="FWS43" s="203"/>
      <c r="FWT43" s="203"/>
      <c r="FWU43" s="691"/>
      <c r="FWV43" s="691"/>
      <c r="FWW43" s="200"/>
      <c r="FWX43" s="691"/>
      <c r="FWY43" s="691"/>
      <c r="FWZ43" s="691"/>
      <c r="FXA43" s="201"/>
      <c r="FXB43" s="202"/>
      <c r="FXC43" s="203"/>
      <c r="FXD43" s="203"/>
      <c r="FXE43" s="203"/>
      <c r="FXF43" s="691"/>
      <c r="FXG43" s="691"/>
      <c r="FXH43" s="200"/>
      <c r="FXI43" s="691"/>
      <c r="FXJ43" s="691"/>
      <c r="FXK43" s="691"/>
      <c r="FXL43" s="201"/>
      <c r="FXM43" s="202"/>
      <c r="FXN43" s="203"/>
      <c r="FXO43" s="203"/>
      <c r="FXP43" s="203"/>
      <c r="FXQ43" s="691"/>
      <c r="FXR43" s="691"/>
      <c r="FXS43" s="200"/>
      <c r="FXT43" s="691"/>
      <c r="FXU43" s="691"/>
      <c r="FXV43" s="691"/>
      <c r="FXW43" s="201"/>
      <c r="FXX43" s="202"/>
      <c r="FXY43" s="203"/>
      <c r="FXZ43" s="203"/>
      <c r="FYA43" s="203"/>
      <c r="FYB43" s="691"/>
      <c r="FYC43" s="691"/>
      <c r="FYD43" s="200"/>
      <c r="FYE43" s="691"/>
      <c r="FYF43" s="691"/>
      <c r="FYG43" s="691"/>
      <c r="FYH43" s="201"/>
      <c r="FYI43" s="202"/>
      <c r="FYJ43" s="203"/>
      <c r="FYK43" s="203"/>
      <c r="FYL43" s="203"/>
      <c r="FYM43" s="691"/>
      <c r="FYN43" s="691"/>
      <c r="FYO43" s="200"/>
      <c r="FYP43" s="691"/>
      <c r="FYQ43" s="691"/>
      <c r="FYR43" s="691"/>
      <c r="FYS43" s="201"/>
      <c r="FYT43" s="202"/>
      <c r="FYU43" s="203"/>
      <c r="FYV43" s="203"/>
      <c r="FYW43" s="203"/>
      <c r="FYX43" s="691"/>
      <c r="FYY43" s="691"/>
      <c r="FYZ43" s="200"/>
      <c r="FZA43" s="691"/>
      <c r="FZB43" s="691"/>
      <c r="FZC43" s="691"/>
      <c r="FZD43" s="201"/>
      <c r="FZE43" s="202"/>
      <c r="FZF43" s="203"/>
      <c r="FZG43" s="203"/>
      <c r="FZH43" s="203"/>
      <c r="FZI43" s="691"/>
      <c r="FZJ43" s="691"/>
      <c r="FZK43" s="200"/>
      <c r="FZL43" s="691"/>
      <c r="FZM43" s="691"/>
      <c r="FZN43" s="691"/>
      <c r="FZO43" s="201"/>
      <c r="FZP43" s="202"/>
      <c r="FZQ43" s="203"/>
      <c r="FZR43" s="203"/>
      <c r="FZS43" s="203"/>
      <c r="FZT43" s="691"/>
      <c r="FZU43" s="691"/>
      <c r="FZV43" s="200"/>
      <c r="FZW43" s="691"/>
      <c r="FZX43" s="691"/>
      <c r="FZY43" s="691"/>
      <c r="FZZ43" s="201"/>
      <c r="GAA43" s="202"/>
      <c r="GAB43" s="203"/>
      <c r="GAC43" s="203"/>
      <c r="GAD43" s="203"/>
      <c r="GAE43" s="691"/>
      <c r="GAF43" s="691"/>
      <c r="GAG43" s="200"/>
      <c r="GAH43" s="691"/>
      <c r="GAI43" s="691"/>
      <c r="GAJ43" s="691"/>
      <c r="GAK43" s="201"/>
      <c r="GAL43" s="202"/>
      <c r="GAM43" s="203"/>
      <c r="GAN43" s="203"/>
      <c r="GAO43" s="203"/>
      <c r="GAP43" s="691"/>
      <c r="GAQ43" s="691"/>
      <c r="GAR43" s="200"/>
      <c r="GAS43" s="691"/>
      <c r="GAT43" s="691"/>
      <c r="GAU43" s="691"/>
      <c r="GAV43" s="201"/>
      <c r="GAW43" s="202"/>
      <c r="GAX43" s="203"/>
      <c r="GAY43" s="203"/>
      <c r="GAZ43" s="203"/>
      <c r="GBA43" s="691"/>
      <c r="GBB43" s="691"/>
      <c r="GBC43" s="200"/>
      <c r="GBD43" s="691"/>
      <c r="GBE43" s="691"/>
      <c r="GBF43" s="691"/>
      <c r="GBG43" s="201"/>
      <c r="GBH43" s="202"/>
      <c r="GBI43" s="203"/>
      <c r="GBJ43" s="203"/>
      <c r="GBK43" s="203"/>
      <c r="GBL43" s="691"/>
      <c r="GBM43" s="691"/>
      <c r="GBN43" s="200"/>
      <c r="GBO43" s="691"/>
      <c r="GBP43" s="691"/>
      <c r="GBQ43" s="691"/>
      <c r="GBR43" s="201"/>
      <c r="GBS43" s="202"/>
      <c r="GBT43" s="203"/>
      <c r="GBU43" s="203"/>
      <c r="GBV43" s="203"/>
      <c r="GBW43" s="691"/>
      <c r="GBX43" s="691"/>
      <c r="GBY43" s="200"/>
      <c r="GBZ43" s="691"/>
      <c r="GCA43" s="691"/>
      <c r="GCB43" s="691"/>
      <c r="GCC43" s="201"/>
      <c r="GCD43" s="202"/>
      <c r="GCE43" s="203"/>
      <c r="GCF43" s="203"/>
      <c r="GCG43" s="203"/>
      <c r="GCH43" s="691"/>
      <c r="GCI43" s="691"/>
      <c r="GCJ43" s="200"/>
      <c r="GCK43" s="691"/>
      <c r="GCL43" s="691"/>
      <c r="GCM43" s="691"/>
      <c r="GCN43" s="201"/>
      <c r="GCO43" s="202"/>
      <c r="GCP43" s="203"/>
      <c r="GCQ43" s="203"/>
      <c r="GCR43" s="203"/>
      <c r="GCS43" s="691"/>
      <c r="GCT43" s="691"/>
      <c r="GCU43" s="200"/>
      <c r="GCV43" s="691"/>
      <c r="GCW43" s="691"/>
      <c r="GCX43" s="691"/>
      <c r="GCY43" s="201"/>
      <c r="GCZ43" s="202"/>
      <c r="GDA43" s="203"/>
      <c r="GDB43" s="203"/>
      <c r="GDC43" s="203"/>
      <c r="GDD43" s="691"/>
      <c r="GDE43" s="691"/>
      <c r="GDF43" s="200"/>
      <c r="GDG43" s="691"/>
      <c r="GDH43" s="691"/>
      <c r="GDI43" s="691"/>
      <c r="GDJ43" s="201"/>
      <c r="GDK43" s="202"/>
      <c r="GDL43" s="203"/>
      <c r="GDM43" s="203"/>
      <c r="GDN43" s="203"/>
      <c r="GDO43" s="691"/>
      <c r="GDP43" s="691"/>
      <c r="GDQ43" s="200"/>
      <c r="GDR43" s="691"/>
      <c r="GDS43" s="691"/>
      <c r="GDT43" s="691"/>
      <c r="GDU43" s="201"/>
      <c r="GDV43" s="202"/>
      <c r="GDW43" s="203"/>
      <c r="GDX43" s="203"/>
      <c r="GDY43" s="203"/>
      <c r="GDZ43" s="691"/>
      <c r="GEA43" s="691"/>
      <c r="GEB43" s="200"/>
      <c r="GEC43" s="691"/>
      <c r="GED43" s="691"/>
      <c r="GEE43" s="691"/>
      <c r="GEF43" s="201"/>
      <c r="GEG43" s="202"/>
      <c r="GEH43" s="203"/>
      <c r="GEI43" s="203"/>
      <c r="GEJ43" s="203"/>
      <c r="GEK43" s="691"/>
      <c r="GEL43" s="691"/>
      <c r="GEM43" s="200"/>
      <c r="GEN43" s="691"/>
      <c r="GEO43" s="691"/>
      <c r="GEP43" s="691"/>
      <c r="GEQ43" s="201"/>
      <c r="GER43" s="202"/>
      <c r="GES43" s="203"/>
      <c r="GET43" s="203"/>
      <c r="GEU43" s="203"/>
      <c r="GEV43" s="691"/>
      <c r="GEW43" s="691"/>
      <c r="GEX43" s="200"/>
      <c r="GEY43" s="691"/>
      <c r="GEZ43" s="691"/>
      <c r="GFA43" s="691"/>
      <c r="GFB43" s="201"/>
      <c r="GFC43" s="202"/>
      <c r="GFD43" s="203"/>
      <c r="GFE43" s="203"/>
      <c r="GFF43" s="203"/>
      <c r="GFG43" s="691"/>
      <c r="GFH43" s="691"/>
      <c r="GFI43" s="200"/>
      <c r="GFJ43" s="691"/>
      <c r="GFK43" s="691"/>
      <c r="GFL43" s="691"/>
      <c r="GFM43" s="201"/>
      <c r="GFN43" s="202"/>
      <c r="GFO43" s="203"/>
      <c r="GFP43" s="203"/>
      <c r="GFQ43" s="203"/>
      <c r="GFR43" s="691"/>
      <c r="GFS43" s="691"/>
      <c r="GFT43" s="200"/>
      <c r="GFU43" s="691"/>
      <c r="GFV43" s="691"/>
      <c r="GFW43" s="691"/>
      <c r="GFX43" s="201"/>
      <c r="GFY43" s="202"/>
      <c r="GFZ43" s="203"/>
      <c r="GGA43" s="203"/>
      <c r="GGB43" s="203"/>
      <c r="GGC43" s="691"/>
      <c r="GGD43" s="691"/>
      <c r="GGE43" s="200"/>
      <c r="GGF43" s="691"/>
      <c r="GGG43" s="691"/>
      <c r="GGH43" s="691"/>
      <c r="GGI43" s="201"/>
      <c r="GGJ43" s="202"/>
      <c r="GGK43" s="203"/>
      <c r="GGL43" s="203"/>
      <c r="GGM43" s="203"/>
      <c r="GGN43" s="691"/>
      <c r="GGO43" s="691"/>
      <c r="GGP43" s="200"/>
      <c r="GGQ43" s="691"/>
      <c r="GGR43" s="691"/>
      <c r="GGS43" s="691"/>
      <c r="GGT43" s="201"/>
      <c r="GGU43" s="202"/>
      <c r="GGV43" s="203"/>
      <c r="GGW43" s="203"/>
      <c r="GGX43" s="203"/>
      <c r="GGY43" s="691"/>
      <c r="GGZ43" s="691"/>
      <c r="GHA43" s="200"/>
      <c r="GHB43" s="691"/>
      <c r="GHC43" s="691"/>
      <c r="GHD43" s="691"/>
      <c r="GHE43" s="201"/>
      <c r="GHF43" s="202"/>
      <c r="GHG43" s="203"/>
      <c r="GHH43" s="203"/>
      <c r="GHI43" s="203"/>
      <c r="GHJ43" s="691"/>
      <c r="GHK43" s="691"/>
      <c r="GHL43" s="200"/>
      <c r="GHM43" s="691"/>
      <c r="GHN43" s="691"/>
      <c r="GHO43" s="691"/>
      <c r="GHP43" s="201"/>
      <c r="GHQ43" s="202"/>
      <c r="GHR43" s="203"/>
      <c r="GHS43" s="203"/>
      <c r="GHT43" s="203"/>
      <c r="GHU43" s="691"/>
      <c r="GHV43" s="691"/>
      <c r="GHW43" s="200"/>
      <c r="GHX43" s="691"/>
      <c r="GHY43" s="691"/>
      <c r="GHZ43" s="691"/>
      <c r="GIA43" s="201"/>
      <c r="GIB43" s="202"/>
      <c r="GIC43" s="203"/>
      <c r="GID43" s="203"/>
      <c r="GIE43" s="203"/>
      <c r="GIF43" s="691"/>
      <c r="GIG43" s="691"/>
      <c r="GIH43" s="200"/>
      <c r="GII43" s="691"/>
      <c r="GIJ43" s="691"/>
      <c r="GIK43" s="691"/>
      <c r="GIL43" s="201"/>
      <c r="GIM43" s="202"/>
      <c r="GIN43" s="203"/>
      <c r="GIO43" s="203"/>
      <c r="GIP43" s="203"/>
      <c r="GIQ43" s="691"/>
      <c r="GIR43" s="691"/>
      <c r="GIS43" s="200"/>
      <c r="GIT43" s="691"/>
      <c r="GIU43" s="691"/>
      <c r="GIV43" s="691"/>
      <c r="GIW43" s="201"/>
      <c r="GIX43" s="202"/>
      <c r="GIY43" s="203"/>
      <c r="GIZ43" s="203"/>
      <c r="GJA43" s="203"/>
      <c r="GJB43" s="691"/>
      <c r="GJC43" s="691"/>
      <c r="GJD43" s="200"/>
      <c r="GJE43" s="691"/>
      <c r="GJF43" s="691"/>
      <c r="GJG43" s="691"/>
      <c r="GJH43" s="201"/>
      <c r="GJI43" s="202"/>
      <c r="GJJ43" s="203"/>
      <c r="GJK43" s="203"/>
      <c r="GJL43" s="203"/>
      <c r="GJM43" s="691"/>
      <c r="GJN43" s="691"/>
      <c r="GJO43" s="200"/>
      <c r="GJP43" s="691"/>
      <c r="GJQ43" s="691"/>
      <c r="GJR43" s="691"/>
      <c r="GJS43" s="201"/>
      <c r="GJT43" s="202"/>
      <c r="GJU43" s="203"/>
      <c r="GJV43" s="203"/>
      <c r="GJW43" s="203"/>
      <c r="GJX43" s="691"/>
      <c r="GJY43" s="691"/>
      <c r="GJZ43" s="200"/>
      <c r="GKA43" s="691"/>
      <c r="GKB43" s="691"/>
      <c r="GKC43" s="691"/>
      <c r="GKD43" s="201"/>
      <c r="GKE43" s="202"/>
      <c r="GKF43" s="203"/>
      <c r="GKG43" s="203"/>
      <c r="GKH43" s="203"/>
      <c r="GKI43" s="691"/>
      <c r="GKJ43" s="691"/>
      <c r="GKK43" s="200"/>
      <c r="GKL43" s="691"/>
      <c r="GKM43" s="691"/>
      <c r="GKN43" s="691"/>
      <c r="GKO43" s="201"/>
      <c r="GKP43" s="202"/>
      <c r="GKQ43" s="203"/>
      <c r="GKR43" s="203"/>
      <c r="GKS43" s="203"/>
      <c r="GKT43" s="691"/>
      <c r="GKU43" s="691"/>
      <c r="GKV43" s="200"/>
      <c r="GKW43" s="691"/>
      <c r="GKX43" s="691"/>
      <c r="GKY43" s="691"/>
      <c r="GKZ43" s="201"/>
      <c r="GLA43" s="202"/>
      <c r="GLB43" s="203"/>
      <c r="GLC43" s="203"/>
      <c r="GLD43" s="203"/>
      <c r="GLE43" s="691"/>
      <c r="GLF43" s="691"/>
      <c r="GLG43" s="200"/>
      <c r="GLH43" s="691"/>
      <c r="GLI43" s="691"/>
      <c r="GLJ43" s="691"/>
      <c r="GLK43" s="201"/>
      <c r="GLL43" s="202"/>
      <c r="GLM43" s="203"/>
      <c r="GLN43" s="203"/>
      <c r="GLO43" s="203"/>
      <c r="GLP43" s="691"/>
      <c r="GLQ43" s="691"/>
      <c r="GLR43" s="200"/>
      <c r="GLS43" s="691"/>
      <c r="GLT43" s="691"/>
      <c r="GLU43" s="691"/>
      <c r="GLV43" s="201"/>
      <c r="GLW43" s="202"/>
      <c r="GLX43" s="203"/>
      <c r="GLY43" s="203"/>
      <c r="GLZ43" s="203"/>
      <c r="GMA43" s="691"/>
      <c r="GMB43" s="691"/>
      <c r="GMC43" s="200"/>
      <c r="GMD43" s="691"/>
      <c r="GME43" s="691"/>
      <c r="GMF43" s="691"/>
      <c r="GMG43" s="201"/>
      <c r="GMH43" s="202"/>
      <c r="GMI43" s="203"/>
      <c r="GMJ43" s="203"/>
      <c r="GMK43" s="203"/>
      <c r="GML43" s="691"/>
      <c r="GMM43" s="691"/>
      <c r="GMN43" s="200"/>
      <c r="GMO43" s="691"/>
      <c r="GMP43" s="691"/>
      <c r="GMQ43" s="691"/>
      <c r="GMR43" s="201"/>
      <c r="GMS43" s="202"/>
      <c r="GMT43" s="203"/>
      <c r="GMU43" s="203"/>
      <c r="GMV43" s="203"/>
      <c r="GMW43" s="691"/>
      <c r="GMX43" s="691"/>
      <c r="GMY43" s="200"/>
      <c r="GMZ43" s="691"/>
      <c r="GNA43" s="691"/>
      <c r="GNB43" s="691"/>
      <c r="GNC43" s="201"/>
      <c r="GND43" s="202"/>
      <c r="GNE43" s="203"/>
      <c r="GNF43" s="203"/>
      <c r="GNG43" s="203"/>
      <c r="GNH43" s="691"/>
      <c r="GNI43" s="691"/>
      <c r="GNJ43" s="200"/>
      <c r="GNK43" s="691"/>
      <c r="GNL43" s="691"/>
      <c r="GNM43" s="691"/>
      <c r="GNN43" s="201"/>
      <c r="GNO43" s="202"/>
      <c r="GNP43" s="203"/>
      <c r="GNQ43" s="203"/>
      <c r="GNR43" s="203"/>
      <c r="GNS43" s="691"/>
      <c r="GNT43" s="691"/>
      <c r="GNU43" s="200"/>
      <c r="GNV43" s="691"/>
      <c r="GNW43" s="691"/>
      <c r="GNX43" s="691"/>
      <c r="GNY43" s="201"/>
      <c r="GNZ43" s="202"/>
      <c r="GOA43" s="203"/>
      <c r="GOB43" s="203"/>
      <c r="GOC43" s="203"/>
      <c r="GOD43" s="691"/>
      <c r="GOE43" s="691"/>
      <c r="GOF43" s="200"/>
      <c r="GOG43" s="691"/>
      <c r="GOH43" s="691"/>
      <c r="GOI43" s="691"/>
      <c r="GOJ43" s="201"/>
      <c r="GOK43" s="202"/>
      <c r="GOL43" s="203"/>
      <c r="GOM43" s="203"/>
      <c r="GON43" s="203"/>
      <c r="GOO43" s="691"/>
      <c r="GOP43" s="691"/>
      <c r="GOQ43" s="200"/>
      <c r="GOR43" s="691"/>
      <c r="GOS43" s="691"/>
      <c r="GOT43" s="691"/>
      <c r="GOU43" s="201"/>
      <c r="GOV43" s="202"/>
      <c r="GOW43" s="203"/>
      <c r="GOX43" s="203"/>
      <c r="GOY43" s="203"/>
      <c r="GOZ43" s="691"/>
      <c r="GPA43" s="691"/>
      <c r="GPB43" s="200"/>
      <c r="GPC43" s="691"/>
      <c r="GPD43" s="691"/>
      <c r="GPE43" s="691"/>
      <c r="GPF43" s="201"/>
      <c r="GPG43" s="202"/>
      <c r="GPH43" s="203"/>
      <c r="GPI43" s="203"/>
      <c r="GPJ43" s="203"/>
      <c r="GPK43" s="691"/>
      <c r="GPL43" s="691"/>
      <c r="GPM43" s="200"/>
      <c r="GPN43" s="691"/>
      <c r="GPO43" s="691"/>
      <c r="GPP43" s="691"/>
      <c r="GPQ43" s="201"/>
      <c r="GPR43" s="202"/>
      <c r="GPS43" s="203"/>
      <c r="GPT43" s="203"/>
      <c r="GPU43" s="203"/>
      <c r="GPV43" s="691"/>
      <c r="GPW43" s="691"/>
      <c r="GPX43" s="200"/>
      <c r="GPY43" s="691"/>
      <c r="GPZ43" s="691"/>
      <c r="GQA43" s="691"/>
      <c r="GQB43" s="201"/>
      <c r="GQC43" s="202"/>
      <c r="GQD43" s="203"/>
      <c r="GQE43" s="203"/>
      <c r="GQF43" s="203"/>
      <c r="GQG43" s="691"/>
      <c r="GQH43" s="691"/>
      <c r="GQI43" s="200"/>
      <c r="GQJ43" s="691"/>
      <c r="GQK43" s="691"/>
      <c r="GQL43" s="691"/>
      <c r="GQM43" s="201"/>
      <c r="GQN43" s="202"/>
      <c r="GQO43" s="203"/>
      <c r="GQP43" s="203"/>
      <c r="GQQ43" s="203"/>
      <c r="GQR43" s="691"/>
      <c r="GQS43" s="691"/>
      <c r="GQT43" s="200"/>
      <c r="GQU43" s="691"/>
      <c r="GQV43" s="691"/>
      <c r="GQW43" s="691"/>
      <c r="GQX43" s="201"/>
      <c r="GQY43" s="202"/>
      <c r="GQZ43" s="203"/>
      <c r="GRA43" s="203"/>
      <c r="GRB43" s="203"/>
      <c r="GRC43" s="691"/>
      <c r="GRD43" s="691"/>
      <c r="GRE43" s="200"/>
      <c r="GRF43" s="691"/>
      <c r="GRG43" s="691"/>
      <c r="GRH43" s="691"/>
      <c r="GRI43" s="201"/>
      <c r="GRJ43" s="202"/>
      <c r="GRK43" s="203"/>
      <c r="GRL43" s="203"/>
      <c r="GRM43" s="203"/>
      <c r="GRN43" s="691"/>
      <c r="GRO43" s="691"/>
      <c r="GRP43" s="200"/>
      <c r="GRQ43" s="691"/>
      <c r="GRR43" s="691"/>
      <c r="GRS43" s="691"/>
      <c r="GRT43" s="201"/>
      <c r="GRU43" s="202"/>
      <c r="GRV43" s="203"/>
      <c r="GRW43" s="203"/>
      <c r="GRX43" s="203"/>
      <c r="GRY43" s="691"/>
      <c r="GRZ43" s="691"/>
      <c r="GSA43" s="200"/>
      <c r="GSB43" s="691"/>
      <c r="GSC43" s="691"/>
      <c r="GSD43" s="691"/>
      <c r="GSE43" s="201"/>
      <c r="GSF43" s="202"/>
      <c r="GSG43" s="203"/>
      <c r="GSH43" s="203"/>
      <c r="GSI43" s="203"/>
      <c r="GSJ43" s="691"/>
      <c r="GSK43" s="691"/>
      <c r="GSL43" s="200"/>
      <c r="GSM43" s="691"/>
      <c r="GSN43" s="691"/>
      <c r="GSO43" s="691"/>
      <c r="GSP43" s="201"/>
      <c r="GSQ43" s="202"/>
      <c r="GSR43" s="203"/>
      <c r="GSS43" s="203"/>
      <c r="GST43" s="203"/>
      <c r="GSU43" s="691"/>
      <c r="GSV43" s="691"/>
      <c r="GSW43" s="200"/>
      <c r="GSX43" s="691"/>
      <c r="GSY43" s="691"/>
      <c r="GSZ43" s="691"/>
      <c r="GTA43" s="201"/>
      <c r="GTB43" s="202"/>
      <c r="GTC43" s="203"/>
      <c r="GTD43" s="203"/>
      <c r="GTE43" s="203"/>
      <c r="GTF43" s="691"/>
      <c r="GTG43" s="691"/>
      <c r="GTH43" s="200"/>
      <c r="GTI43" s="691"/>
      <c r="GTJ43" s="691"/>
      <c r="GTK43" s="691"/>
      <c r="GTL43" s="201"/>
      <c r="GTM43" s="202"/>
      <c r="GTN43" s="203"/>
      <c r="GTO43" s="203"/>
      <c r="GTP43" s="203"/>
      <c r="GTQ43" s="691"/>
      <c r="GTR43" s="691"/>
      <c r="GTS43" s="200"/>
      <c r="GTT43" s="691"/>
      <c r="GTU43" s="691"/>
      <c r="GTV43" s="691"/>
      <c r="GTW43" s="201"/>
      <c r="GTX43" s="202"/>
      <c r="GTY43" s="203"/>
      <c r="GTZ43" s="203"/>
      <c r="GUA43" s="203"/>
      <c r="GUB43" s="691"/>
      <c r="GUC43" s="691"/>
      <c r="GUD43" s="200"/>
      <c r="GUE43" s="691"/>
      <c r="GUF43" s="691"/>
      <c r="GUG43" s="691"/>
      <c r="GUH43" s="201"/>
      <c r="GUI43" s="202"/>
      <c r="GUJ43" s="203"/>
      <c r="GUK43" s="203"/>
      <c r="GUL43" s="203"/>
      <c r="GUM43" s="691"/>
      <c r="GUN43" s="691"/>
      <c r="GUO43" s="200"/>
      <c r="GUP43" s="691"/>
      <c r="GUQ43" s="691"/>
      <c r="GUR43" s="691"/>
      <c r="GUS43" s="201"/>
      <c r="GUT43" s="202"/>
      <c r="GUU43" s="203"/>
      <c r="GUV43" s="203"/>
      <c r="GUW43" s="203"/>
      <c r="GUX43" s="691"/>
      <c r="GUY43" s="691"/>
      <c r="GUZ43" s="200"/>
      <c r="GVA43" s="691"/>
      <c r="GVB43" s="691"/>
      <c r="GVC43" s="691"/>
      <c r="GVD43" s="201"/>
      <c r="GVE43" s="202"/>
      <c r="GVF43" s="203"/>
      <c r="GVG43" s="203"/>
      <c r="GVH43" s="203"/>
      <c r="GVI43" s="691"/>
      <c r="GVJ43" s="691"/>
      <c r="GVK43" s="200"/>
      <c r="GVL43" s="691"/>
      <c r="GVM43" s="691"/>
      <c r="GVN43" s="691"/>
      <c r="GVO43" s="201"/>
      <c r="GVP43" s="202"/>
      <c r="GVQ43" s="203"/>
      <c r="GVR43" s="203"/>
      <c r="GVS43" s="203"/>
      <c r="GVT43" s="691"/>
      <c r="GVU43" s="691"/>
      <c r="GVV43" s="200"/>
      <c r="GVW43" s="691"/>
      <c r="GVX43" s="691"/>
      <c r="GVY43" s="691"/>
      <c r="GVZ43" s="201"/>
      <c r="GWA43" s="202"/>
      <c r="GWB43" s="203"/>
      <c r="GWC43" s="203"/>
      <c r="GWD43" s="203"/>
      <c r="GWE43" s="691"/>
      <c r="GWF43" s="691"/>
      <c r="GWG43" s="200"/>
      <c r="GWH43" s="691"/>
      <c r="GWI43" s="691"/>
      <c r="GWJ43" s="691"/>
      <c r="GWK43" s="201"/>
      <c r="GWL43" s="202"/>
      <c r="GWM43" s="203"/>
      <c r="GWN43" s="203"/>
      <c r="GWO43" s="203"/>
      <c r="GWP43" s="691"/>
      <c r="GWQ43" s="691"/>
      <c r="GWR43" s="200"/>
      <c r="GWS43" s="691"/>
      <c r="GWT43" s="691"/>
      <c r="GWU43" s="691"/>
      <c r="GWV43" s="201"/>
      <c r="GWW43" s="202"/>
      <c r="GWX43" s="203"/>
      <c r="GWY43" s="203"/>
      <c r="GWZ43" s="203"/>
      <c r="GXA43" s="691"/>
      <c r="GXB43" s="691"/>
      <c r="GXC43" s="200"/>
      <c r="GXD43" s="691"/>
      <c r="GXE43" s="691"/>
      <c r="GXF43" s="691"/>
      <c r="GXG43" s="201"/>
      <c r="GXH43" s="202"/>
      <c r="GXI43" s="203"/>
      <c r="GXJ43" s="203"/>
      <c r="GXK43" s="203"/>
      <c r="GXL43" s="691"/>
      <c r="GXM43" s="691"/>
      <c r="GXN43" s="200"/>
      <c r="GXO43" s="691"/>
      <c r="GXP43" s="691"/>
      <c r="GXQ43" s="691"/>
      <c r="GXR43" s="201"/>
      <c r="GXS43" s="202"/>
      <c r="GXT43" s="203"/>
      <c r="GXU43" s="203"/>
      <c r="GXV43" s="203"/>
      <c r="GXW43" s="691"/>
      <c r="GXX43" s="691"/>
      <c r="GXY43" s="200"/>
      <c r="GXZ43" s="691"/>
      <c r="GYA43" s="691"/>
      <c r="GYB43" s="691"/>
      <c r="GYC43" s="201"/>
      <c r="GYD43" s="202"/>
      <c r="GYE43" s="203"/>
      <c r="GYF43" s="203"/>
      <c r="GYG43" s="203"/>
      <c r="GYH43" s="691"/>
      <c r="GYI43" s="691"/>
      <c r="GYJ43" s="200"/>
      <c r="GYK43" s="691"/>
      <c r="GYL43" s="691"/>
      <c r="GYM43" s="691"/>
      <c r="GYN43" s="201"/>
      <c r="GYO43" s="202"/>
      <c r="GYP43" s="203"/>
      <c r="GYQ43" s="203"/>
      <c r="GYR43" s="203"/>
      <c r="GYS43" s="691"/>
      <c r="GYT43" s="691"/>
      <c r="GYU43" s="200"/>
      <c r="GYV43" s="691"/>
      <c r="GYW43" s="691"/>
      <c r="GYX43" s="691"/>
      <c r="GYY43" s="201"/>
      <c r="GYZ43" s="202"/>
      <c r="GZA43" s="203"/>
      <c r="GZB43" s="203"/>
      <c r="GZC43" s="203"/>
      <c r="GZD43" s="691"/>
      <c r="GZE43" s="691"/>
      <c r="GZF43" s="200"/>
      <c r="GZG43" s="691"/>
      <c r="GZH43" s="691"/>
      <c r="GZI43" s="691"/>
      <c r="GZJ43" s="201"/>
      <c r="GZK43" s="202"/>
      <c r="GZL43" s="203"/>
      <c r="GZM43" s="203"/>
      <c r="GZN43" s="203"/>
      <c r="GZO43" s="691"/>
      <c r="GZP43" s="691"/>
      <c r="GZQ43" s="200"/>
      <c r="GZR43" s="691"/>
      <c r="GZS43" s="691"/>
      <c r="GZT43" s="691"/>
      <c r="GZU43" s="201"/>
      <c r="GZV43" s="202"/>
      <c r="GZW43" s="203"/>
      <c r="GZX43" s="203"/>
      <c r="GZY43" s="203"/>
      <c r="GZZ43" s="691"/>
      <c r="HAA43" s="691"/>
      <c r="HAB43" s="200"/>
      <c r="HAC43" s="691"/>
      <c r="HAD43" s="691"/>
      <c r="HAE43" s="691"/>
      <c r="HAF43" s="201"/>
      <c r="HAG43" s="202"/>
      <c r="HAH43" s="203"/>
      <c r="HAI43" s="203"/>
      <c r="HAJ43" s="203"/>
      <c r="HAK43" s="691"/>
      <c r="HAL43" s="691"/>
      <c r="HAM43" s="200"/>
      <c r="HAN43" s="691"/>
      <c r="HAO43" s="691"/>
      <c r="HAP43" s="691"/>
      <c r="HAQ43" s="201"/>
      <c r="HAR43" s="202"/>
      <c r="HAS43" s="203"/>
      <c r="HAT43" s="203"/>
      <c r="HAU43" s="203"/>
      <c r="HAV43" s="691"/>
      <c r="HAW43" s="691"/>
      <c r="HAX43" s="200"/>
      <c r="HAY43" s="691"/>
      <c r="HAZ43" s="691"/>
      <c r="HBA43" s="691"/>
      <c r="HBB43" s="201"/>
      <c r="HBC43" s="202"/>
      <c r="HBD43" s="203"/>
      <c r="HBE43" s="203"/>
      <c r="HBF43" s="203"/>
      <c r="HBG43" s="691"/>
      <c r="HBH43" s="691"/>
      <c r="HBI43" s="200"/>
      <c r="HBJ43" s="691"/>
      <c r="HBK43" s="691"/>
      <c r="HBL43" s="691"/>
      <c r="HBM43" s="201"/>
      <c r="HBN43" s="202"/>
      <c r="HBO43" s="203"/>
      <c r="HBP43" s="203"/>
      <c r="HBQ43" s="203"/>
      <c r="HBR43" s="691"/>
      <c r="HBS43" s="691"/>
      <c r="HBT43" s="200"/>
      <c r="HBU43" s="691"/>
      <c r="HBV43" s="691"/>
      <c r="HBW43" s="691"/>
      <c r="HBX43" s="201"/>
      <c r="HBY43" s="202"/>
      <c r="HBZ43" s="203"/>
      <c r="HCA43" s="203"/>
      <c r="HCB43" s="203"/>
      <c r="HCC43" s="691"/>
      <c r="HCD43" s="691"/>
      <c r="HCE43" s="200"/>
      <c r="HCF43" s="691"/>
      <c r="HCG43" s="691"/>
      <c r="HCH43" s="691"/>
      <c r="HCI43" s="201"/>
      <c r="HCJ43" s="202"/>
      <c r="HCK43" s="203"/>
      <c r="HCL43" s="203"/>
      <c r="HCM43" s="203"/>
      <c r="HCN43" s="691"/>
      <c r="HCO43" s="691"/>
      <c r="HCP43" s="200"/>
      <c r="HCQ43" s="691"/>
      <c r="HCR43" s="691"/>
      <c r="HCS43" s="691"/>
      <c r="HCT43" s="201"/>
      <c r="HCU43" s="202"/>
      <c r="HCV43" s="203"/>
      <c r="HCW43" s="203"/>
      <c r="HCX43" s="203"/>
      <c r="HCY43" s="691"/>
      <c r="HCZ43" s="691"/>
      <c r="HDA43" s="200"/>
      <c r="HDB43" s="691"/>
      <c r="HDC43" s="691"/>
      <c r="HDD43" s="691"/>
      <c r="HDE43" s="201"/>
      <c r="HDF43" s="202"/>
      <c r="HDG43" s="203"/>
      <c r="HDH43" s="203"/>
      <c r="HDI43" s="203"/>
      <c r="HDJ43" s="691"/>
      <c r="HDK43" s="691"/>
      <c r="HDL43" s="200"/>
      <c r="HDM43" s="691"/>
      <c r="HDN43" s="691"/>
      <c r="HDO43" s="691"/>
      <c r="HDP43" s="201"/>
      <c r="HDQ43" s="202"/>
      <c r="HDR43" s="203"/>
      <c r="HDS43" s="203"/>
      <c r="HDT43" s="203"/>
      <c r="HDU43" s="691"/>
      <c r="HDV43" s="691"/>
      <c r="HDW43" s="200"/>
      <c r="HDX43" s="691"/>
      <c r="HDY43" s="691"/>
      <c r="HDZ43" s="691"/>
      <c r="HEA43" s="201"/>
      <c r="HEB43" s="202"/>
      <c r="HEC43" s="203"/>
      <c r="HED43" s="203"/>
      <c r="HEE43" s="203"/>
      <c r="HEF43" s="691"/>
      <c r="HEG43" s="691"/>
      <c r="HEH43" s="200"/>
      <c r="HEI43" s="691"/>
      <c r="HEJ43" s="691"/>
      <c r="HEK43" s="691"/>
      <c r="HEL43" s="201"/>
      <c r="HEM43" s="202"/>
      <c r="HEN43" s="203"/>
      <c r="HEO43" s="203"/>
      <c r="HEP43" s="203"/>
      <c r="HEQ43" s="691"/>
      <c r="HER43" s="691"/>
      <c r="HES43" s="200"/>
      <c r="HET43" s="691"/>
      <c r="HEU43" s="691"/>
      <c r="HEV43" s="691"/>
      <c r="HEW43" s="201"/>
      <c r="HEX43" s="202"/>
      <c r="HEY43" s="203"/>
      <c r="HEZ43" s="203"/>
      <c r="HFA43" s="203"/>
      <c r="HFB43" s="691"/>
      <c r="HFC43" s="691"/>
      <c r="HFD43" s="200"/>
      <c r="HFE43" s="691"/>
      <c r="HFF43" s="691"/>
      <c r="HFG43" s="691"/>
      <c r="HFH43" s="201"/>
      <c r="HFI43" s="202"/>
      <c r="HFJ43" s="203"/>
      <c r="HFK43" s="203"/>
      <c r="HFL43" s="203"/>
      <c r="HFM43" s="691"/>
      <c r="HFN43" s="691"/>
      <c r="HFO43" s="200"/>
      <c r="HFP43" s="691"/>
      <c r="HFQ43" s="691"/>
      <c r="HFR43" s="691"/>
      <c r="HFS43" s="201"/>
      <c r="HFT43" s="202"/>
      <c r="HFU43" s="203"/>
      <c r="HFV43" s="203"/>
      <c r="HFW43" s="203"/>
      <c r="HFX43" s="691"/>
      <c r="HFY43" s="691"/>
      <c r="HFZ43" s="200"/>
      <c r="HGA43" s="691"/>
      <c r="HGB43" s="691"/>
      <c r="HGC43" s="691"/>
      <c r="HGD43" s="201"/>
      <c r="HGE43" s="202"/>
      <c r="HGF43" s="203"/>
      <c r="HGG43" s="203"/>
      <c r="HGH43" s="203"/>
      <c r="HGI43" s="691"/>
      <c r="HGJ43" s="691"/>
      <c r="HGK43" s="200"/>
      <c r="HGL43" s="691"/>
      <c r="HGM43" s="691"/>
      <c r="HGN43" s="691"/>
      <c r="HGO43" s="201"/>
      <c r="HGP43" s="202"/>
      <c r="HGQ43" s="203"/>
      <c r="HGR43" s="203"/>
      <c r="HGS43" s="203"/>
      <c r="HGT43" s="691"/>
      <c r="HGU43" s="691"/>
      <c r="HGV43" s="200"/>
      <c r="HGW43" s="691"/>
      <c r="HGX43" s="691"/>
      <c r="HGY43" s="691"/>
      <c r="HGZ43" s="201"/>
      <c r="HHA43" s="202"/>
      <c r="HHB43" s="203"/>
      <c r="HHC43" s="203"/>
      <c r="HHD43" s="203"/>
      <c r="HHE43" s="691"/>
      <c r="HHF43" s="691"/>
      <c r="HHG43" s="200"/>
      <c r="HHH43" s="691"/>
      <c r="HHI43" s="691"/>
      <c r="HHJ43" s="691"/>
      <c r="HHK43" s="201"/>
      <c r="HHL43" s="202"/>
      <c r="HHM43" s="203"/>
      <c r="HHN43" s="203"/>
      <c r="HHO43" s="203"/>
      <c r="HHP43" s="691"/>
      <c r="HHQ43" s="691"/>
      <c r="HHR43" s="200"/>
      <c r="HHS43" s="691"/>
      <c r="HHT43" s="691"/>
      <c r="HHU43" s="691"/>
      <c r="HHV43" s="201"/>
      <c r="HHW43" s="202"/>
      <c r="HHX43" s="203"/>
      <c r="HHY43" s="203"/>
      <c r="HHZ43" s="203"/>
      <c r="HIA43" s="691"/>
      <c r="HIB43" s="691"/>
      <c r="HIC43" s="200"/>
      <c r="HID43" s="691"/>
      <c r="HIE43" s="691"/>
      <c r="HIF43" s="691"/>
      <c r="HIG43" s="201"/>
      <c r="HIH43" s="202"/>
      <c r="HII43" s="203"/>
      <c r="HIJ43" s="203"/>
      <c r="HIK43" s="203"/>
      <c r="HIL43" s="691"/>
      <c r="HIM43" s="691"/>
      <c r="HIN43" s="200"/>
      <c r="HIO43" s="691"/>
      <c r="HIP43" s="691"/>
      <c r="HIQ43" s="691"/>
      <c r="HIR43" s="201"/>
      <c r="HIS43" s="202"/>
      <c r="HIT43" s="203"/>
      <c r="HIU43" s="203"/>
      <c r="HIV43" s="203"/>
      <c r="HIW43" s="691"/>
      <c r="HIX43" s="691"/>
      <c r="HIY43" s="200"/>
      <c r="HIZ43" s="691"/>
      <c r="HJA43" s="691"/>
      <c r="HJB43" s="691"/>
      <c r="HJC43" s="201"/>
      <c r="HJD43" s="202"/>
      <c r="HJE43" s="203"/>
      <c r="HJF43" s="203"/>
      <c r="HJG43" s="203"/>
      <c r="HJH43" s="691"/>
      <c r="HJI43" s="691"/>
      <c r="HJJ43" s="200"/>
      <c r="HJK43" s="691"/>
      <c r="HJL43" s="691"/>
      <c r="HJM43" s="691"/>
      <c r="HJN43" s="201"/>
      <c r="HJO43" s="202"/>
      <c r="HJP43" s="203"/>
      <c r="HJQ43" s="203"/>
      <c r="HJR43" s="203"/>
      <c r="HJS43" s="691"/>
      <c r="HJT43" s="691"/>
      <c r="HJU43" s="200"/>
      <c r="HJV43" s="691"/>
      <c r="HJW43" s="691"/>
      <c r="HJX43" s="691"/>
      <c r="HJY43" s="201"/>
      <c r="HJZ43" s="202"/>
      <c r="HKA43" s="203"/>
      <c r="HKB43" s="203"/>
      <c r="HKC43" s="203"/>
      <c r="HKD43" s="691"/>
      <c r="HKE43" s="691"/>
      <c r="HKF43" s="200"/>
      <c r="HKG43" s="691"/>
      <c r="HKH43" s="691"/>
      <c r="HKI43" s="691"/>
      <c r="HKJ43" s="201"/>
      <c r="HKK43" s="202"/>
      <c r="HKL43" s="203"/>
      <c r="HKM43" s="203"/>
      <c r="HKN43" s="203"/>
      <c r="HKO43" s="691"/>
      <c r="HKP43" s="691"/>
      <c r="HKQ43" s="200"/>
      <c r="HKR43" s="691"/>
      <c r="HKS43" s="691"/>
      <c r="HKT43" s="691"/>
      <c r="HKU43" s="201"/>
      <c r="HKV43" s="202"/>
      <c r="HKW43" s="203"/>
      <c r="HKX43" s="203"/>
      <c r="HKY43" s="203"/>
      <c r="HKZ43" s="691"/>
      <c r="HLA43" s="691"/>
      <c r="HLB43" s="200"/>
      <c r="HLC43" s="691"/>
      <c r="HLD43" s="691"/>
      <c r="HLE43" s="691"/>
      <c r="HLF43" s="201"/>
      <c r="HLG43" s="202"/>
      <c r="HLH43" s="203"/>
      <c r="HLI43" s="203"/>
      <c r="HLJ43" s="203"/>
      <c r="HLK43" s="691"/>
      <c r="HLL43" s="691"/>
      <c r="HLM43" s="200"/>
      <c r="HLN43" s="691"/>
      <c r="HLO43" s="691"/>
      <c r="HLP43" s="691"/>
      <c r="HLQ43" s="201"/>
      <c r="HLR43" s="202"/>
      <c r="HLS43" s="203"/>
      <c r="HLT43" s="203"/>
      <c r="HLU43" s="203"/>
      <c r="HLV43" s="691"/>
      <c r="HLW43" s="691"/>
      <c r="HLX43" s="200"/>
      <c r="HLY43" s="691"/>
      <c r="HLZ43" s="691"/>
      <c r="HMA43" s="691"/>
      <c r="HMB43" s="201"/>
      <c r="HMC43" s="202"/>
      <c r="HMD43" s="203"/>
      <c r="HME43" s="203"/>
      <c r="HMF43" s="203"/>
      <c r="HMG43" s="691"/>
      <c r="HMH43" s="691"/>
      <c r="HMI43" s="200"/>
      <c r="HMJ43" s="691"/>
      <c r="HMK43" s="691"/>
      <c r="HML43" s="691"/>
      <c r="HMM43" s="201"/>
      <c r="HMN43" s="202"/>
      <c r="HMO43" s="203"/>
      <c r="HMP43" s="203"/>
      <c r="HMQ43" s="203"/>
      <c r="HMR43" s="691"/>
      <c r="HMS43" s="691"/>
      <c r="HMT43" s="200"/>
      <c r="HMU43" s="691"/>
      <c r="HMV43" s="691"/>
      <c r="HMW43" s="691"/>
      <c r="HMX43" s="201"/>
      <c r="HMY43" s="202"/>
      <c r="HMZ43" s="203"/>
      <c r="HNA43" s="203"/>
      <c r="HNB43" s="203"/>
      <c r="HNC43" s="691"/>
      <c r="HND43" s="691"/>
      <c r="HNE43" s="200"/>
      <c r="HNF43" s="691"/>
      <c r="HNG43" s="691"/>
      <c r="HNH43" s="691"/>
      <c r="HNI43" s="201"/>
      <c r="HNJ43" s="202"/>
      <c r="HNK43" s="203"/>
      <c r="HNL43" s="203"/>
      <c r="HNM43" s="203"/>
      <c r="HNN43" s="691"/>
      <c r="HNO43" s="691"/>
      <c r="HNP43" s="200"/>
      <c r="HNQ43" s="691"/>
      <c r="HNR43" s="691"/>
      <c r="HNS43" s="691"/>
      <c r="HNT43" s="201"/>
      <c r="HNU43" s="202"/>
      <c r="HNV43" s="203"/>
      <c r="HNW43" s="203"/>
      <c r="HNX43" s="203"/>
      <c r="HNY43" s="691"/>
      <c r="HNZ43" s="691"/>
      <c r="HOA43" s="200"/>
      <c r="HOB43" s="691"/>
      <c r="HOC43" s="691"/>
      <c r="HOD43" s="691"/>
      <c r="HOE43" s="201"/>
      <c r="HOF43" s="202"/>
      <c r="HOG43" s="203"/>
      <c r="HOH43" s="203"/>
      <c r="HOI43" s="203"/>
      <c r="HOJ43" s="691"/>
      <c r="HOK43" s="691"/>
      <c r="HOL43" s="200"/>
      <c r="HOM43" s="691"/>
      <c r="HON43" s="691"/>
      <c r="HOO43" s="691"/>
      <c r="HOP43" s="201"/>
      <c r="HOQ43" s="202"/>
      <c r="HOR43" s="203"/>
      <c r="HOS43" s="203"/>
      <c r="HOT43" s="203"/>
      <c r="HOU43" s="691"/>
      <c r="HOV43" s="691"/>
      <c r="HOW43" s="200"/>
      <c r="HOX43" s="691"/>
      <c r="HOY43" s="691"/>
      <c r="HOZ43" s="691"/>
      <c r="HPA43" s="201"/>
      <c r="HPB43" s="202"/>
      <c r="HPC43" s="203"/>
      <c r="HPD43" s="203"/>
      <c r="HPE43" s="203"/>
      <c r="HPF43" s="691"/>
      <c r="HPG43" s="691"/>
      <c r="HPH43" s="200"/>
      <c r="HPI43" s="691"/>
      <c r="HPJ43" s="691"/>
      <c r="HPK43" s="691"/>
      <c r="HPL43" s="201"/>
      <c r="HPM43" s="202"/>
      <c r="HPN43" s="203"/>
      <c r="HPO43" s="203"/>
      <c r="HPP43" s="203"/>
      <c r="HPQ43" s="691"/>
      <c r="HPR43" s="691"/>
      <c r="HPS43" s="200"/>
      <c r="HPT43" s="691"/>
      <c r="HPU43" s="691"/>
      <c r="HPV43" s="691"/>
      <c r="HPW43" s="201"/>
      <c r="HPX43" s="202"/>
      <c r="HPY43" s="203"/>
      <c r="HPZ43" s="203"/>
      <c r="HQA43" s="203"/>
      <c r="HQB43" s="691"/>
      <c r="HQC43" s="691"/>
      <c r="HQD43" s="200"/>
      <c r="HQE43" s="691"/>
      <c r="HQF43" s="691"/>
      <c r="HQG43" s="691"/>
      <c r="HQH43" s="201"/>
      <c r="HQI43" s="202"/>
      <c r="HQJ43" s="203"/>
      <c r="HQK43" s="203"/>
      <c r="HQL43" s="203"/>
      <c r="HQM43" s="691"/>
      <c r="HQN43" s="691"/>
      <c r="HQO43" s="200"/>
      <c r="HQP43" s="691"/>
      <c r="HQQ43" s="691"/>
      <c r="HQR43" s="691"/>
      <c r="HQS43" s="201"/>
      <c r="HQT43" s="202"/>
      <c r="HQU43" s="203"/>
      <c r="HQV43" s="203"/>
      <c r="HQW43" s="203"/>
      <c r="HQX43" s="691"/>
      <c r="HQY43" s="691"/>
      <c r="HQZ43" s="200"/>
      <c r="HRA43" s="691"/>
      <c r="HRB43" s="691"/>
      <c r="HRC43" s="691"/>
      <c r="HRD43" s="201"/>
      <c r="HRE43" s="202"/>
      <c r="HRF43" s="203"/>
      <c r="HRG43" s="203"/>
      <c r="HRH43" s="203"/>
      <c r="HRI43" s="691"/>
      <c r="HRJ43" s="691"/>
      <c r="HRK43" s="200"/>
      <c r="HRL43" s="691"/>
      <c r="HRM43" s="691"/>
      <c r="HRN43" s="691"/>
      <c r="HRO43" s="201"/>
      <c r="HRP43" s="202"/>
      <c r="HRQ43" s="203"/>
      <c r="HRR43" s="203"/>
      <c r="HRS43" s="203"/>
      <c r="HRT43" s="691"/>
      <c r="HRU43" s="691"/>
      <c r="HRV43" s="200"/>
      <c r="HRW43" s="691"/>
      <c r="HRX43" s="691"/>
      <c r="HRY43" s="691"/>
      <c r="HRZ43" s="201"/>
      <c r="HSA43" s="202"/>
      <c r="HSB43" s="203"/>
      <c r="HSC43" s="203"/>
      <c r="HSD43" s="203"/>
      <c r="HSE43" s="691"/>
      <c r="HSF43" s="691"/>
      <c r="HSG43" s="200"/>
      <c r="HSH43" s="691"/>
      <c r="HSI43" s="691"/>
      <c r="HSJ43" s="691"/>
      <c r="HSK43" s="201"/>
      <c r="HSL43" s="202"/>
      <c r="HSM43" s="203"/>
      <c r="HSN43" s="203"/>
      <c r="HSO43" s="203"/>
      <c r="HSP43" s="691"/>
      <c r="HSQ43" s="691"/>
      <c r="HSR43" s="200"/>
      <c r="HSS43" s="691"/>
      <c r="HST43" s="691"/>
      <c r="HSU43" s="691"/>
      <c r="HSV43" s="201"/>
      <c r="HSW43" s="202"/>
      <c r="HSX43" s="203"/>
      <c r="HSY43" s="203"/>
      <c r="HSZ43" s="203"/>
      <c r="HTA43" s="691"/>
      <c r="HTB43" s="691"/>
      <c r="HTC43" s="200"/>
      <c r="HTD43" s="691"/>
      <c r="HTE43" s="691"/>
      <c r="HTF43" s="691"/>
      <c r="HTG43" s="201"/>
      <c r="HTH43" s="202"/>
      <c r="HTI43" s="203"/>
      <c r="HTJ43" s="203"/>
      <c r="HTK43" s="203"/>
      <c r="HTL43" s="691"/>
      <c r="HTM43" s="691"/>
      <c r="HTN43" s="200"/>
      <c r="HTO43" s="691"/>
      <c r="HTP43" s="691"/>
      <c r="HTQ43" s="691"/>
      <c r="HTR43" s="201"/>
      <c r="HTS43" s="202"/>
      <c r="HTT43" s="203"/>
      <c r="HTU43" s="203"/>
      <c r="HTV43" s="203"/>
      <c r="HTW43" s="691"/>
      <c r="HTX43" s="691"/>
      <c r="HTY43" s="200"/>
      <c r="HTZ43" s="691"/>
      <c r="HUA43" s="691"/>
      <c r="HUB43" s="691"/>
      <c r="HUC43" s="201"/>
      <c r="HUD43" s="202"/>
      <c r="HUE43" s="203"/>
      <c r="HUF43" s="203"/>
      <c r="HUG43" s="203"/>
      <c r="HUH43" s="691"/>
      <c r="HUI43" s="691"/>
      <c r="HUJ43" s="200"/>
      <c r="HUK43" s="691"/>
      <c r="HUL43" s="691"/>
      <c r="HUM43" s="691"/>
      <c r="HUN43" s="201"/>
      <c r="HUO43" s="202"/>
      <c r="HUP43" s="203"/>
      <c r="HUQ43" s="203"/>
      <c r="HUR43" s="203"/>
      <c r="HUS43" s="691"/>
      <c r="HUT43" s="691"/>
      <c r="HUU43" s="200"/>
      <c r="HUV43" s="691"/>
      <c r="HUW43" s="691"/>
      <c r="HUX43" s="691"/>
      <c r="HUY43" s="201"/>
      <c r="HUZ43" s="202"/>
      <c r="HVA43" s="203"/>
      <c r="HVB43" s="203"/>
      <c r="HVC43" s="203"/>
      <c r="HVD43" s="691"/>
      <c r="HVE43" s="691"/>
      <c r="HVF43" s="200"/>
      <c r="HVG43" s="691"/>
      <c r="HVH43" s="691"/>
      <c r="HVI43" s="691"/>
      <c r="HVJ43" s="201"/>
      <c r="HVK43" s="202"/>
      <c r="HVL43" s="203"/>
      <c r="HVM43" s="203"/>
      <c r="HVN43" s="203"/>
      <c r="HVO43" s="691"/>
      <c r="HVP43" s="691"/>
      <c r="HVQ43" s="200"/>
      <c r="HVR43" s="691"/>
      <c r="HVS43" s="691"/>
      <c r="HVT43" s="691"/>
      <c r="HVU43" s="201"/>
      <c r="HVV43" s="202"/>
      <c r="HVW43" s="203"/>
      <c r="HVX43" s="203"/>
      <c r="HVY43" s="203"/>
      <c r="HVZ43" s="691"/>
      <c r="HWA43" s="691"/>
      <c r="HWB43" s="200"/>
      <c r="HWC43" s="691"/>
      <c r="HWD43" s="691"/>
      <c r="HWE43" s="691"/>
      <c r="HWF43" s="201"/>
      <c r="HWG43" s="202"/>
      <c r="HWH43" s="203"/>
      <c r="HWI43" s="203"/>
      <c r="HWJ43" s="203"/>
      <c r="HWK43" s="691"/>
      <c r="HWL43" s="691"/>
      <c r="HWM43" s="200"/>
      <c r="HWN43" s="691"/>
      <c r="HWO43" s="691"/>
      <c r="HWP43" s="691"/>
      <c r="HWQ43" s="201"/>
      <c r="HWR43" s="202"/>
      <c r="HWS43" s="203"/>
      <c r="HWT43" s="203"/>
      <c r="HWU43" s="203"/>
      <c r="HWV43" s="691"/>
      <c r="HWW43" s="691"/>
      <c r="HWX43" s="200"/>
      <c r="HWY43" s="691"/>
      <c r="HWZ43" s="691"/>
      <c r="HXA43" s="691"/>
      <c r="HXB43" s="201"/>
      <c r="HXC43" s="202"/>
      <c r="HXD43" s="203"/>
      <c r="HXE43" s="203"/>
      <c r="HXF43" s="203"/>
      <c r="HXG43" s="691"/>
      <c r="HXH43" s="691"/>
      <c r="HXI43" s="200"/>
      <c r="HXJ43" s="691"/>
      <c r="HXK43" s="691"/>
      <c r="HXL43" s="691"/>
      <c r="HXM43" s="201"/>
      <c r="HXN43" s="202"/>
      <c r="HXO43" s="203"/>
      <c r="HXP43" s="203"/>
      <c r="HXQ43" s="203"/>
      <c r="HXR43" s="691"/>
      <c r="HXS43" s="691"/>
      <c r="HXT43" s="200"/>
      <c r="HXU43" s="691"/>
      <c r="HXV43" s="691"/>
      <c r="HXW43" s="691"/>
      <c r="HXX43" s="201"/>
      <c r="HXY43" s="202"/>
      <c r="HXZ43" s="203"/>
      <c r="HYA43" s="203"/>
      <c r="HYB43" s="203"/>
      <c r="HYC43" s="691"/>
      <c r="HYD43" s="691"/>
      <c r="HYE43" s="200"/>
      <c r="HYF43" s="691"/>
      <c r="HYG43" s="691"/>
      <c r="HYH43" s="691"/>
      <c r="HYI43" s="201"/>
      <c r="HYJ43" s="202"/>
      <c r="HYK43" s="203"/>
      <c r="HYL43" s="203"/>
      <c r="HYM43" s="203"/>
      <c r="HYN43" s="691"/>
      <c r="HYO43" s="691"/>
      <c r="HYP43" s="200"/>
      <c r="HYQ43" s="691"/>
      <c r="HYR43" s="691"/>
      <c r="HYS43" s="691"/>
      <c r="HYT43" s="201"/>
      <c r="HYU43" s="202"/>
      <c r="HYV43" s="203"/>
      <c r="HYW43" s="203"/>
      <c r="HYX43" s="203"/>
      <c r="HYY43" s="691"/>
      <c r="HYZ43" s="691"/>
      <c r="HZA43" s="200"/>
      <c r="HZB43" s="691"/>
      <c r="HZC43" s="691"/>
      <c r="HZD43" s="691"/>
      <c r="HZE43" s="201"/>
      <c r="HZF43" s="202"/>
      <c r="HZG43" s="203"/>
      <c r="HZH43" s="203"/>
      <c r="HZI43" s="203"/>
      <c r="HZJ43" s="691"/>
      <c r="HZK43" s="691"/>
      <c r="HZL43" s="200"/>
      <c r="HZM43" s="691"/>
      <c r="HZN43" s="691"/>
      <c r="HZO43" s="691"/>
      <c r="HZP43" s="201"/>
      <c r="HZQ43" s="202"/>
      <c r="HZR43" s="203"/>
      <c r="HZS43" s="203"/>
      <c r="HZT43" s="203"/>
      <c r="HZU43" s="691"/>
      <c r="HZV43" s="691"/>
      <c r="HZW43" s="200"/>
      <c r="HZX43" s="691"/>
      <c r="HZY43" s="691"/>
      <c r="HZZ43" s="691"/>
      <c r="IAA43" s="201"/>
      <c r="IAB43" s="202"/>
      <c r="IAC43" s="203"/>
      <c r="IAD43" s="203"/>
      <c r="IAE43" s="203"/>
      <c r="IAF43" s="691"/>
      <c r="IAG43" s="691"/>
      <c r="IAH43" s="200"/>
      <c r="IAI43" s="691"/>
      <c r="IAJ43" s="691"/>
      <c r="IAK43" s="691"/>
      <c r="IAL43" s="201"/>
      <c r="IAM43" s="202"/>
      <c r="IAN43" s="203"/>
      <c r="IAO43" s="203"/>
      <c r="IAP43" s="203"/>
      <c r="IAQ43" s="691"/>
      <c r="IAR43" s="691"/>
      <c r="IAS43" s="200"/>
      <c r="IAT43" s="691"/>
      <c r="IAU43" s="691"/>
      <c r="IAV43" s="691"/>
      <c r="IAW43" s="201"/>
      <c r="IAX43" s="202"/>
      <c r="IAY43" s="203"/>
      <c r="IAZ43" s="203"/>
      <c r="IBA43" s="203"/>
      <c r="IBB43" s="691"/>
      <c r="IBC43" s="691"/>
      <c r="IBD43" s="200"/>
      <c r="IBE43" s="691"/>
      <c r="IBF43" s="691"/>
      <c r="IBG43" s="691"/>
      <c r="IBH43" s="201"/>
      <c r="IBI43" s="202"/>
      <c r="IBJ43" s="203"/>
      <c r="IBK43" s="203"/>
      <c r="IBL43" s="203"/>
      <c r="IBM43" s="691"/>
      <c r="IBN43" s="691"/>
      <c r="IBO43" s="200"/>
      <c r="IBP43" s="691"/>
      <c r="IBQ43" s="691"/>
      <c r="IBR43" s="691"/>
      <c r="IBS43" s="201"/>
      <c r="IBT43" s="202"/>
      <c r="IBU43" s="203"/>
      <c r="IBV43" s="203"/>
      <c r="IBW43" s="203"/>
      <c r="IBX43" s="691"/>
      <c r="IBY43" s="691"/>
      <c r="IBZ43" s="200"/>
      <c r="ICA43" s="691"/>
      <c r="ICB43" s="691"/>
      <c r="ICC43" s="691"/>
      <c r="ICD43" s="201"/>
      <c r="ICE43" s="202"/>
      <c r="ICF43" s="203"/>
      <c r="ICG43" s="203"/>
      <c r="ICH43" s="203"/>
      <c r="ICI43" s="691"/>
      <c r="ICJ43" s="691"/>
      <c r="ICK43" s="200"/>
      <c r="ICL43" s="691"/>
      <c r="ICM43" s="691"/>
      <c r="ICN43" s="691"/>
      <c r="ICO43" s="201"/>
      <c r="ICP43" s="202"/>
      <c r="ICQ43" s="203"/>
      <c r="ICR43" s="203"/>
      <c r="ICS43" s="203"/>
      <c r="ICT43" s="691"/>
      <c r="ICU43" s="691"/>
      <c r="ICV43" s="200"/>
      <c r="ICW43" s="691"/>
      <c r="ICX43" s="691"/>
      <c r="ICY43" s="691"/>
      <c r="ICZ43" s="201"/>
      <c r="IDA43" s="202"/>
      <c r="IDB43" s="203"/>
      <c r="IDC43" s="203"/>
      <c r="IDD43" s="203"/>
      <c r="IDE43" s="691"/>
      <c r="IDF43" s="691"/>
      <c r="IDG43" s="200"/>
      <c r="IDH43" s="691"/>
      <c r="IDI43" s="691"/>
      <c r="IDJ43" s="691"/>
      <c r="IDK43" s="201"/>
      <c r="IDL43" s="202"/>
      <c r="IDM43" s="203"/>
      <c r="IDN43" s="203"/>
      <c r="IDO43" s="203"/>
      <c r="IDP43" s="691"/>
      <c r="IDQ43" s="691"/>
      <c r="IDR43" s="200"/>
      <c r="IDS43" s="691"/>
      <c r="IDT43" s="691"/>
      <c r="IDU43" s="691"/>
      <c r="IDV43" s="201"/>
      <c r="IDW43" s="202"/>
      <c r="IDX43" s="203"/>
      <c r="IDY43" s="203"/>
      <c r="IDZ43" s="203"/>
      <c r="IEA43" s="691"/>
      <c r="IEB43" s="691"/>
      <c r="IEC43" s="200"/>
      <c r="IED43" s="691"/>
      <c r="IEE43" s="691"/>
      <c r="IEF43" s="691"/>
      <c r="IEG43" s="201"/>
      <c r="IEH43" s="202"/>
      <c r="IEI43" s="203"/>
      <c r="IEJ43" s="203"/>
      <c r="IEK43" s="203"/>
      <c r="IEL43" s="691"/>
      <c r="IEM43" s="691"/>
      <c r="IEN43" s="200"/>
      <c r="IEO43" s="691"/>
      <c r="IEP43" s="691"/>
      <c r="IEQ43" s="691"/>
      <c r="IER43" s="201"/>
      <c r="IES43" s="202"/>
      <c r="IET43" s="203"/>
      <c r="IEU43" s="203"/>
      <c r="IEV43" s="203"/>
      <c r="IEW43" s="691"/>
      <c r="IEX43" s="691"/>
      <c r="IEY43" s="200"/>
      <c r="IEZ43" s="691"/>
      <c r="IFA43" s="691"/>
      <c r="IFB43" s="691"/>
      <c r="IFC43" s="201"/>
      <c r="IFD43" s="202"/>
      <c r="IFE43" s="203"/>
      <c r="IFF43" s="203"/>
      <c r="IFG43" s="203"/>
      <c r="IFH43" s="691"/>
      <c r="IFI43" s="691"/>
      <c r="IFJ43" s="200"/>
      <c r="IFK43" s="691"/>
      <c r="IFL43" s="691"/>
      <c r="IFM43" s="691"/>
      <c r="IFN43" s="201"/>
      <c r="IFO43" s="202"/>
      <c r="IFP43" s="203"/>
      <c r="IFQ43" s="203"/>
      <c r="IFR43" s="203"/>
      <c r="IFS43" s="691"/>
      <c r="IFT43" s="691"/>
      <c r="IFU43" s="200"/>
      <c r="IFV43" s="691"/>
      <c r="IFW43" s="691"/>
      <c r="IFX43" s="691"/>
      <c r="IFY43" s="201"/>
      <c r="IFZ43" s="202"/>
      <c r="IGA43" s="203"/>
      <c r="IGB43" s="203"/>
      <c r="IGC43" s="203"/>
      <c r="IGD43" s="691"/>
      <c r="IGE43" s="691"/>
      <c r="IGF43" s="200"/>
      <c r="IGG43" s="691"/>
      <c r="IGH43" s="691"/>
      <c r="IGI43" s="691"/>
      <c r="IGJ43" s="201"/>
      <c r="IGK43" s="202"/>
      <c r="IGL43" s="203"/>
      <c r="IGM43" s="203"/>
      <c r="IGN43" s="203"/>
      <c r="IGO43" s="691"/>
      <c r="IGP43" s="691"/>
      <c r="IGQ43" s="200"/>
      <c r="IGR43" s="691"/>
      <c r="IGS43" s="691"/>
      <c r="IGT43" s="691"/>
      <c r="IGU43" s="201"/>
      <c r="IGV43" s="202"/>
      <c r="IGW43" s="203"/>
      <c r="IGX43" s="203"/>
      <c r="IGY43" s="203"/>
      <c r="IGZ43" s="691"/>
      <c r="IHA43" s="691"/>
      <c r="IHB43" s="200"/>
      <c r="IHC43" s="691"/>
      <c r="IHD43" s="691"/>
      <c r="IHE43" s="691"/>
      <c r="IHF43" s="201"/>
      <c r="IHG43" s="202"/>
      <c r="IHH43" s="203"/>
      <c r="IHI43" s="203"/>
      <c r="IHJ43" s="203"/>
      <c r="IHK43" s="691"/>
      <c r="IHL43" s="691"/>
      <c r="IHM43" s="200"/>
      <c r="IHN43" s="691"/>
      <c r="IHO43" s="691"/>
      <c r="IHP43" s="691"/>
      <c r="IHQ43" s="201"/>
      <c r="IHR43" s="202"/>
      <c r="IHS43" s="203"/>
      <c r="IHT43" s="203"/>
      <c r="IHU43" s="203"/>
      <c r="IHV43" s="691"/>
      <c r="IHW43" s="691"/>
      <c r="IHX43" s="200"/>
      <c r="IHY43" s="691"/>
      <c r="IHZ43" s="691"/>
      <c r="IIA43" s="691"/>
      <c r="IIB43" s="201"/>
      <c r="IIC43" s="202"/>
      <c r="IID43" s="203"/>
      <c r="IIE43" s="203"/>
      <c r="IIF43" s="203"/>
      <c r="IIG43" s="691"/>
      <c r="IIH43" s="691"/>
      <c r="III43" s="200"/>
      <c r="IIJ43" s="691"/>
      <c r="IIK43" s="691"/>
      <c r="IIL43" s="691"/>
      <c r="IIM43" s="201"/>
      <c r="IIN43" s="202"/>
      <c r="IIO43" s="203"/>
      <c r="IIP43" s="203"/>
      <c r="IIQ43" s="203"/>
      <c r="IIR43" s="691"/>
      <c r="IIS43" s="691"/>
      <c r="IIT43" s="200"/>
      <c r="IIU43" s="691"/>
      <c r="IIV43" s="691"/>
      <c r="IIW43" s="691"/>
      <c r="IIX43" s="201"/>
      <c r="IIY43" s="202"/>
      <c r="IIZ43" s="203"/>
      <c r="IJA43" s="203"/>
      <c r="IJB43" s="203"/>
      <c r="IJC43" s="691"/>
      <c r="IJD43" s="691"/>
      <c r="IJE43" s="200"/>
      <c r="IJF43" s="691"/>
      <c r="IJG43" s="691"/>
      <c r="IJH43" s="691"/>
      <c r="IJI43" s="201"/>
      <c r="IJJ43" s="202"/>
      <c r="IJK43" s="203"/>
      <c r="IJL43" s="203"/>
      <c r="IJM43" s="203"/>
      <c r="IJN43" s="691"/>
      <c r="IJO43" s="691"/>
      <c r="IJP43" s="200"/>
      <c r="IJQ43" s="691"/>
      <c r="IJR43" s="691"/>
      <c r="IJS43" s="691"/>
      <c r="IJT43" s="201"/>
      <c r="IJU43" s="202"/>
      <c r="IJV43" s="203"/>
      <c r="IJW43" s="203"/>
      <c r="IJX43" s="203"/>
      <c r="IJY43" s="691"/>
      <c r="IJZ43" s="691"/>
      <c r="IKA43" s="200"/>
      <c r="IKB43" s="691"/>
      <c r="IKC43" s="691"/>
      <c r="IKD43" s="691"/>
      <c r="IKE43" s="201"/>
      <c r="IKF43" s="202"/>
      <c r="IKG43" s="203"/>
      <c r="IKH43" s="203"/>
      <c r="IKI43" s="203"/>
      <c r="IKJ43" s="691"/>
      <c r="IKK43" s="691"/>
      <c r="IKL43" s="200"/>
      <c r="IKM43" s="691"/>
      <c r="IKN43" s="691"/>
      <c r="IKO43" s="691"/>
      <c r="IKP43" s="201"/>
      <c r="IKQ43" s="202"/>
      <c r="IKR43" s="203"/>
      <c r="IKS43" s="203"/>
      <c r="IKT43" s="203"/>
      <c r="IKU43" s="691"/>
      <c r="IKV43" s="691"/>
      <c r="IKW43" s="200"/>
      <c r="IKX43" s="691"/>
      <c r="IKY43" s="691"/>
      <c r="IKZ43" s="691"/>
      <c r="ILA43" s="201"/>
      <c r="ILB43" s="202"/>
      <c r="ILC43" s="203"/>
      <c r="ILD43" s="203"/>
      <c r="ILE43" s="203"/>
      <c r="ILF43" s="691"/>
      <c r="ILG43" s="691"/>
      <c r="ILH43" s="200"/>
      <c r="ILI43" s="691"/>
      <c r="ILJ43" s="691"/>
      <c r="ILK43" s="691"/>
      <c r="ILL43" s="201"/>
      <c r="ILM43" s="202"/>
      <c r="ILN43" s="203"/>
      <c r="ILO43" s="203"/>
      <c r="ILP43" s="203"/>
      <c r="ILQ43" s="691"/>
      <c r="ILR43" s="691"/>
      <c r="ILS43" s="200"/>
      <c r="ILT43" s="691"/>
      <c r="ILU43" s="691"/>
      <c r="ILV43" s="691"/>
      <c r="ILW43" s="201"/>
      <c r="ILX43" s="202"/>
      <c r="ILY43" s="203"/>
      <c r="ILZ43" s="203"/>
      <c r="IMA43" s="203"/>
      <c r="IMB43" s="691"/>
      <c r="IMC43" s="691"/>
      <c r="IMD43" s="200"/>
      <c r="IME43" s="691"/>
      <c r="IMF43" s="691"/>
      <c r="IMG43" s="691"/>
      <c r="IMH43" s="201"/>
      <c r="IMI43" s="202"/>
      <c r="IMJ43" s="203"/>
      <c r="IMK43" s="203"/>
      <c r="IML43" s="203"/>
      <c r="IMM43" s="691"/>
      <c r="IMN43" s="691"/>
      <c r="IMO43" s="200"/>
      <c r="IMP43" s="691"/>
      <c r="IMQ43" s="691"/>
      <c r="IMR43" s="691"/>
      <c r="IMS43" s="201"/>
      <c r="IMT43" s="202"/>
      <c r="IMU43" s="203"/>
      <c r="IMV43" s="203"/>
      <c r="IMW43" s="203"/>
      <c r="IMX43" s="691"/>
      <c r="IMY43" s="691"/>
      <c r="IMZ43" s="200"/>
      <c r="INA43" s="691"/>
      <c r="INB43" s="691"/>
      <c r="INC43" s="691"/>
      <c r="IND43" s="201"/>
      <c r="INE43" s="202"/>
      <c r="INF43" s="203"/>
      <c r="ING43" s="203"/>
      <c r="INH43" s="203"/>
      <c r="INI43" s="691"/>
      <c r="INJ43" s="691"/>
      <c r="INK43" s="200"/>
      <c r="INL43" s="691"/>
      <c r="INM43" s="691"/>
      <c r="INN43" s="691"/>
      <c r="INO43" s="201"/>
      <c r="INP43" s="202"/>
      <c r="INQ43" s="203"/>
      <c r="INR43" s="203"/>
      <c r="INS43" s="203"/>
      <c r="INT43" s="691"/>
      <c r="INU43" s="691"/>
      <c r="INV43" s="200"/>
      <c r="INW43" s="691"/>
      <c r="INX43" s="691"/>
      <c r="INY43" s="691"/>
      <c r="INZ43" s="201"/>
      <c r="IOA43" s="202"/>
      <c r="IOB43" s="203"/>
      <c r="IOC43" s="203"/>
      <c r="IOD43" s="203"/>
      <c r="IOE43" s="691"/>
      <c r="IOF43" s="691"/>
      <c r="IOG43" s="200"/>
      <c r="IOH43" s="691"/>
      <c r="IOI43" s="691"/>
      <c r="IOJ43" s="691"/>
      <c r="IOK43" s="201"/>
      <c r="IOL43" s="202"/>
      <c r="IOM43" s="203"/>
      <c r="ION43" s="203"/>
      <c r="IOO43" s="203"/>
      <c r="IOP43" s="691"/>
      <c r="IOQ43" s="691"/>
      <c r="IOR43" s="200"/>
      <c r="IOS43" s="691"/>
      <c r="IOT43" s="691"/>
      <c r="IOU43" s="691"/>
      <c r="IOV43" s="201"/>
      <c r="IOW43" s="202"/>
      <c r="IOX43" s="203"/>
      <c r="IOY43" s="203"/>
      <c r="IOZ43" s="203"/>
      <c r="IPA43" s="691"/>
      <c r="IPB43" s="691"/>
      <c r="IPC43" s="200"/>
      <c r="IPD43" s="691"/>
      <c r="IPE43" s="691"/>
      <c r="IPF43" s="691"/>
      <c r="IPG43" s="201"/>
      <c r="IPH43" s="202"/>
      <c r="IPI43" s="203"/>
      <c r="IPJ43" s="203"/>
      <c r="IPK43" s="203"/>
      <c r="IPL43" s="691"/>
      <c r="IPM43" s="691"/>
      <c r="IPN43" s="200"/>
      <c r="IPO43" s="691"/>
      <c r="IPP43" s="691"/>
      <c r="IPQ43" s="691"/>
      <c r="IPR43" s="201"/>
      <c r="IPS43" s="202"/>
      <c r="IPT43" s="203"/>
      <c r="IPU43" s="203"/>
      <c r="IPV43" s="203"/>
      <c r="IPW43" s="691"/>
      <c r="IPX43" s="691"/>
      <c r="IPY43" s="200"/>
      <c r="IPZ43" s="691"/>
      <c r="IQA43" s="691"/>
      <c r="IQB43" s="691"/>
      <c r="IQC43" s="201"/>
      <c r="IQD43" s="202"/>
      <c r="IQE43" s="203"/>
      <c r="IQF43" s="203"/>
      <c r="IQG43" s="203"/>
      <c r="IQH43" s="691"/>
      <c r="IQI43" s="691"/>
      <c r="IQJ43" s="200"/>
      <c r="IQK43" s="691"/>
      <c r="IQL43" s="691"/>
      <c r="IQM43" s="691"/>
      <c r="IQN43" s="201"/>
      <c r="IQO43" s="202"/>
      <c r="IQP43" s="203"/>
      <c r="IQQ43" s="203"/>
      <c r="IQR43" s="203"/>
      <c r="IQS43" s="691"/>
      <c r="IQT43" s="691"/>
      <c r="IQU43" s="200"/>
      <c r="IQV43" s="691"/>
      <c r="IQW43" s="691"/>
      <c r="IQX43" s="691"/>
      <c r="IQY43" s="201"/>
      <c r="IQZ43" s="202"/>
      <c r="IRA43" s="203"/>
      <c r="IRB43" s="203"/>
      <c r="IRC43" s="203"/>
      <c r="IRD43" s="691"/>
      <c r="IRE43" s="691"/>
      <c r="IRF43" s="200"/>
      <c r="IRG43" s="691"/>
      <c r="IRH43" s="691"/>
      <c r="IRI43" s="691"/>
      <c r="IRJ43" s="201"/>
      <c r="IRK43" s="202"/>
      <c r="IRL43" s="203"/>
      <c r="IRM43" s="203"/>
      <c r="IRN43" s="203"/>
      <c r="IRO43" s="691"/>
      <c r="IRP43" s="691"/>
      <c r="IRQ43" s="200"/>
      <c r="IRR43" s="691"/>
      <c r="IRS43" s="691"/>
      <c r="IRT43" s="691"/>
      <c r="IRU43" s="201"/>
      <c r="IRV43" s="202"/>
      <c r="IRW43" s="203"/>
      <c r="IRX43" s="203"/>
      <c r="IRY43" s="203"/>
      <c r="IRZ43" s="691"/>
      <c r="ISA43" s="691"/>
      <c r="ISB43" s="200"/>
      <c r="ISC43" s="691"/>
      <c r="ISD43" s="691"/>
      <c r="ISE43" s="691"/>
      <c r="ISF43" s="201"/>
      <c r="ISG43" s="202"/>
      <c r="ISH43" s="203"/>
      <c r="ISI43" s="203"/>
      <c r="ISJ43" s="203"/>
      <c r="ISK43" s="691"/>
      <c r="ISL43" s="691"/>
      <c r="ISM43" s="200"/>
      <c r="ISN43" s="691"/>
      <c r="ISO43" s="691"/>
      <c r="ISP43" s="691"/>
      <c r="ISQ43" s="201"/>
      <c r="ISR43" s="202"/>
      <c r="ISS43" s="203"/>
      <c r="IST43" s="203"/>
      <c r="ISU43" s="203"/>
      <c r="ISV43" s="691"/>
      <c r="ISW43" s="691"/>
      <c r="ISX43" s="200"/>
      <c r="ISY43" s="691"/>
      <c r="ISZ43" s="691"/>
      <c r="ITA43" s="691"/>
      <c r="ITB43" s="201"/>
      <c r="ITC43" s="202"/>
      <c r="ITD43" s="203"/>
      <c r="ITE43" s="203"/>
      <c r="ITF43" s="203"/>
      <c r="ITG43" s="691"/>
      <c r="ITH43" s="691"/>
      <c r="ITI43" s="200"/>
      <c r="ITJ43" s="691"/>
      <c r="ITK43" s="691"/>
      <c r="ITL43" s="691"/>
      <c r="ITM43" s="201"/>
      <c r="ITN43" s="202"/>
      <c r="ITO43" s="203"/>
      <c r="ITP43" s="203"/>
      <c r="ITQ43" s="203"/>
      <c r="ITR43" s="691"/>
      <c r="ITS43" s="691"/>
      <c r="ITT43" s="200"/>
      <c r="ITU43" s="691"/>
      <c r="ITV43" s="691"/>
      <c r="ITW43" s="691"/>
      <c r="ITX43" s="201"/>
      <c r="ITY43" s="202"/>
      <c r="ITZ43" s="203"/>
      <c r="IUA43" s="203"/>
      <c r="IUB43" s="203"/>
      <c r="IUC43" s="691"/>
      <c r="IUD43" s="691"/>
      <c r="IUE43" s="200"/>
      <c r="IUF43" s="691"/>
      <c r="IUG43" s="691"/>
      <c r="IUH43" s="691"/>
      <c r="IUI43" s="201"/>
      <c r="IUJ43" s="202"/>
      <c r="IUK43" s="203"/>
      <c r="IUL43" s="203"/>
      <c r="IUM43" s="203"/>
      <c r="IUN43" s="691"/>
      <c r="IUO43" s="691"/>
      <c r="IUP43" s="200"/>
      <c r="IUQ43" s="691"/>
      <c r="IUR43" s="691"/>
      <c r="IUS43" s="691"/>
      <c r="IUT43" s="201"/>
      <c r="IUU43" s="202"/>
      <c r="IUV43" s="203"/>
      <c r="IUW43" s="203"/>
      <c r="IUX43" s="203"/>
      <c r="IUY43" s="691"/>
      <c r="IUZ43" s="691"/>
      <c r="IVA43" s="200"/>
      <c r="IVB43" s="691"/>
      <c r="IVC43" s="691"/>
      <c r="IVD43" s="691"/>
      <c r="IVE43" s="201"/>
      <c r="IVF43" s="202"/>
      <c r="IVG43" s="203"/>
      <c r="IVH43" s="203"/>
      <c r="IVI43" s="203"/>
      <c r="IVJ43" s="691"/>
      <c r="IVK43" s="691"/>
      <c r="IVL43" s="200"/>
      <c r="IVM43" s="691"/>
      <c r="IVN43" s="691"/>
      <c r="IVO43" s="691"/>
      <c r="IVP43" s="201"/>
      <c r="IVQ43" s="202"/>
      <c r="IVR43" s="203"/>
      <c r="IVS43" s="203"/>
      <c r="IVT43" s="203"/>
      <c r="IVU43" s="691"/>
      <c r="IVV43" s="691"/>
      <c r="IVW43" s="200"/>
      <c r="IVX43" s="691"/>
      <c r="IVY43" s="691"/>
      <c r="IVZ43" s="691"/>
      <c r="IWA43" s="201"/>
      <c r="IWB43" s="202"/>
      <c r="IWC43" s="203"/>
      <c r="IWD43" s="203"/>
      <c r="IWE43" s="203"/>
      <c r="IWF43" s="691"/>
      <c r="IWG43" s="691"/>
      <c r="IWH43" s="200"/>
      <c r="IWI43" s="691"/>
      <c r="IWJ43" s="691"/>
      <c r="IWK43" s="691"/>
      <c r="IWL43" s="201"/>
      <c r="IWM43" s="202"/>
      <c r="IWN43" s="203"/>
      <c r="IWO43" s="203"/>
      <c r="IWP43" s="203"/>
      <c r="IWQ43" s="691"/>
      <c r="IWR43" s="691"/>
      <c r="IWS43" s="200"/>
      <c r="IWT43" s="691"/>
      <c r="IWU43" s="691"/>
      <c r="IWV43" s="691"/>
      <c r="IWW43" s="201"/>
      <c r="IWX43" s="202"/>
      <c r="IWY43" s="203"/>
      <c r="IWZ43" s="203"/>
      <c r="IXA43" s="203"/>
      <c r="IXB43" s="691"/>
      <c r="IXC43" s="691"/>
      <c r="IXD43" s="200"/>
      <c r="IXE43" s="691"/>
      <c r="IXF43" s="691"/>
      <c r="IXG43" s="691"/>
      <c r="IXH43" s="201"/>
      <c r="IXI43" s="202"/>
      <c r="IXJ43" s="203"/>
      <c r="IXK43" s="203"/>
      <c r="IXL43" s="203"/>
      <c r="IXM43" s="691"/>
      <c r="IXN43" s="691"/>
      <c r="IXO43" s="200"/>
      <c r="IXP43" s="691"/>
      <c r="IXQ43" s="691"/>
      <c r="IXR43" s="691"/>
      <c r="IXS43" s="201"/>
      <c r="IXT43" s="202"/>
      <c r="IXU43" s="203"/>
      <c r="IXV43" s="203"/>
      <c r="IXW43" s="203"/>
      <c r="IXX43" s="691"/>
      <c r="IXY43" s="691"/>
      <c r="IXZ43" s="200"/>
      <c r="IYA43" s="691"/>
      <c r="IYB43" s="691"/>
      <c r="IYC43" s="691"/>
      <c r="IYD43" s="201"/>
      <c r="IYE43" s="202"/>
      <c r="IYF43" s="203"/>
      <c r="IYG43" s="203"/>
      <c r="IYH43" s="203"/>
      <c r="IYI43" s="691"/>
      <c r="IYJ43" s="691"/>
      <c r="IYK43" s="200"/>
      <c r="IYL43" s="691"/>
      <c r="IYM43" s="691"/>
      <c r="IYN43" s="691"/>
      <c r="IYO43" s="201"/>
      <c r="IYP43" s="202"/>
      <c r="IYQ43" s="203"/>
      <c r="IYR43" s="203"/>
      <c r="IYS43" s="203"/>
      <c r="IYT43" s="691"/>
      <c r="IYU43" s="691"/>
      <c r="IYV43" s="200"/>
      <c r="IYW43" s="691"/>
      <c r="IYX43" s="691"/>
      <c r="IYY43" s="691"/>
      <c r="IYZ43" s="201"/>
      <c r="IZA43" s="202"/>
      <c r="IZB43" s="203"/>
      <c r="IZC43" s="203"/>
      <c r="IZD43" s="203"/>
      <c r="IZE43" s="691"/>
      <c r="IZF43" s="691"/>
      <c r="IZG43" s="200"/>
      <c r="IZH43" s="691"/>
      <c r="IZI43" s="691"/>
      <c r="IZJ43" s="691"/>
      <c r="IZK43" s="201"/>
      <c r="IZL43" s="202"/>
      <c r="IZM43" s="203"/>
      <c r="IZN43" s="203"/>
      <c r="IZO43" s="203"/>
      <c r="IZP43" s="691"/>
      <c r="IZQ43" s="691"/>
      <c r="IZR43" s="200"/>
      <c r="IZS43" s="691"/>
      <c r="IZT43" s="691"/>
      <c r="IZU43" s="691"/>
      <c r="IZV43" s="201"/>
      <c r="IZW43" s="202"/>
      <c r="IZX43" s="203"/>
      <c r="IZY43" s="203"/>
      <c r="IZZ43" s="203"/>
      <c r="JAA43" s="691"/>
      <c r="JAB43" s="691"/>
      <c r="JAC43" s="200"/>
      <c r="JAD43" s="691"/>
      <c r="JAE43" s="691"/>
      <c r="JAF43" s="691"/>
      <c r="JAG43" s="201"/>
      <c r="JAH43" s="202"/>
      <c r="JAI43" s="203"/>
      <c r="JAJ43" s="203"/>
      <c r="JAK43" s="203"/>
      <c r="JAL43" s="691"/>
      <c r="JAM43" s="691"/>
      <c r="JAN43" s="200"/>
      <c r="JAO43" s="691"/>
      <c r="JAP43" s="691"/>
      <c r="JAQ43" s="691"/>
      <c r="JAR43" s="201"/>
      <c r="JAS43" s="202"/>
      <c r="JAT43" s="203"/>
      <c r="JAU43" s="203"/>
      <c r="JAV43" s="203"/>
      <c r="JAW43" s="691"/>
      <c r="JAX43" s="691"/>
      <c r="JAY43" s="200"/>
      <c r="JAZ43" s="691"/>
      <c r="JBA43" s="691"/>
      <c r="JBB43" s="691"/>
      <c r="JBC43" s="201"/>
      <c r="JBD43" s="202"/>
      <c r="JBE43" s="203"/>
      <c r="JBF43" s="203"/>
      <c r="JBG43" s="203"/>
      <c r="JBH43" s="691"/>
      <c r="JBI43" s="691"/>
      <c r="JBJ43" s="200"/>
      <c r="JBK43" s="691"/>
      <c r="JBL43" s="691"/>
      <c r="JBM43" s="691"/>
      <c r="JBN43" s="201"/>
      <c r="JBO43" s="202"/>
      <c r="JBP43" s="203"/>
      <c r="JBQ43" s="203"/>
      <c r="JBR43" s="203"/>
      <c r="JBS43" s="691"/>
      <c r="JBT43" s="691"/>
      <c r="JBU43" s="200"/>
      <c r="JBV43" s="691"/>
      <c r="JBW43" s="691"/>
      <c r="JBX43" s="691"/>
      <c r="JBY43" s="201"/>
      <c r="JBZ43" s="202"/>
      <c r="JCA43" s="203"/>
      <c r="JCB43" s="203"/>
      <c r="JCC43" s="203"/>
      <c r="JCD43" s="691"/>
      <c r="JCE43" s="691"/>
      <c r="JCF43" s="200"/>
      <c r="JCG43" s="691"/>
      <c r="JCH43" s="691"/>
      <c r="JCI43" s="691"/>
      <c r="JCJ43" s="201"/>
      <c r="JCK43" s="202"/>
      <c r="JCL43" s="203"/>
      <c r="JCM43" s="203"/>
      <c r="JCN43" s="203"/>
      <c r="JCO43" s="691"/>
      <c r="JCP43" s="691"/>
      <c r="JCQ43" s="200"/>
      <c r="JCR43" s="691"/>
      <c r="JCS43" s="691"/>
      <c r="JCT43" s="691"/>
      <c r="JCU43" s="201"/>
      <c r="JCV43" s="202"/>
      <c r="JCW43" s="203"/>
      <c r="JCX43" s="203"/>
      <c r="JCY43" s="203"/>
      <c r="JCZ43" s="691"/>
      <c r="JDA43" s="691"/>
      <c r="JDB43" s="200"/>
      <c r="JDC43" s="691"/>
      <c r="JDD43" s="691"/>
      <c r="JDE43" s="691"/>
      <c r="JDF43" s="201"/>
      <c r="JDG43" s="202"/>
      <c r="JDH43" s="203"/>
      <c r="JDI43" s="203"/>
      <c r="JDJ43" s="203"/>
      <c r="JDK43" s="691"/>
      <c r="JDL43" s="691"/>
      <c r="JDM43" s="200"/>
      <c r="JDN43" s="691"/>
      <c r="JDO43" s="691"/>
      <c r="JDP43" s="691"/>
      <c r="JDQ43" s="201"/>
      <c r="JDR43" s="202"/>
      <c r="JDS43" s="203"/>
      <c r="JDT43" s="203"/>
      <c r="JDU43" s="203"/>
      <c r="JDV43" s="691"/>
      <c r="JDW43" s="691"/>
      <c r="JDX43" s="200"/>
      <c r="JDY43" s="691"/>
      <c r="JDZ43" s="691"/>
      <c r="JEA43" s="691"/>
      <c r="JEB43" s="201"/>
      <c r="JEC43" s="202"/>
      <c r="JED43" s="203"/>
      <c r="JEE43" s="203"/>
      <c r="JEF43" s="203"/>
      <c r="JEG43" s="691"/>
      <c r="JEH43" s="691"/>
      <c r="JEI43" s="200"/>
      <c r="JEJ43" s="691"/>
      <c r="JEK43" s="691"/>
      <c r="JEL43" s="691"/>
      <c r="JEM43" s="201"/>
      <c r="JEN43" s="202"/>
      <c r="JEO43" s="203"/>
      <c r="JEP43" s="203"/>
      <c r="JEQ43" s="203"/>
      <c r="JER43" s="691"/>
      <c r="JES43" s="691"/>
      <c r="JET43" s="200"/>
      <c r="JEU43" s="691"/>
      <c r="JEV43" s="691"/>
      <c r="JEW43" s="691"/>
      <c r="JEX43" s="201"/>
      <c r="JEY43" s="202"/>
      <c r="JEZ43" s="203"/>
      <c r="JFA43" s="203"/>
      <c r="JFB43" s="203"/>
      <c r="JFC43" s="691"/>
      <c r="JFD43" s="691"/>
      <c r="JFE43" s="200"/>
      <c r="JFF43" s="691"/>
      <c r="JFG43" s="691"/>
      <c r="JFH43" s="691"/>
      <c r="JFI43" s="201"/>
      <c r="JFJ43" s="202"/>
      <c r="JFK43" s="203"/>
      <c r="JFL43" s="203"/>
      <c r="JFM43" s="203"/>
      <c r="JFN43" s="691"/>
      <c r="JFO43" s="691"/>
      <c r="JFP43" s="200"/>
      <c r="JFQ43" s="691"/>
      <c r="JFR43" s="691"/>
      <c r="JFS43" s="691"/>
      <c r="JFT43" s="201"/>
      <c r="JFU43" s="202"/>
      <c r="JFV43" s="203"/>
      <c r="JFW43" s="203"/>
      <c r="JFX43" s="203"/>
      <c r="JFY43" s="691"/>
      <c r="JFZ43" s="691"/>
      <c r="JGA43" s="200"/>
      <c r="JGB43" s="691"/>
      <c r="JGC43" s="691"/>
      <c r="JGD43" s="691"/>
      <c r="JGE43" s="201"/>
      <c r="JGF43" s="202"/>
      <c r="JGG43" s="203"/>
      <c r="JGH43" s="203"/>
      <c r="JGI43" s="203"/>
      <c r="JGJ43" s="691"/>
      <c r="JGK43" s="691"/>
      <c r="JGL43" s="200"/>
      <c r="JGM43" s="691"/>
      <c r="JGN43" s="691"/>
      <c r="JGO43" s="691"/>
      <c r="JGP43" s="201"/>
      <c r="JGQ43" s="202"/>
      <c r="JGR43" s="203"/>
      <c r="JGS43" s="203"/>
      <c r="JGT43" s="203"/>
      <c r="JGU43" s="691"/>
      <c r="JGV43" s="691"/>
      <c r="JGW43" s="200"/>
      <c r="JGX43" s="691"/>
      <c r="JGY43" s="691"/>
      <c r="JGZ43" s="691"/>
      <c r="JHA43" s="201"/>
      <c r="JHB43" s="202"/>
      <c r="JHC43" s="203"/>
      <c r="JHD43" s="203"/>
      <c r="JHE43" s="203"/>
      <c r="JHF43" s="691"/>
      <c r="JHG43" s="691"/>
      <c r="JHH43" s="200"/>
      <c r="JHI43" s="691"/>
      <c r="JHJ43" s="691"/>
      <c r="JHK43" s="691"/>
      <c r="JHL43" s="201"/>
      <c r="JHM43" s="202"/>
      <c r="JHN43" s="203"/>
      <c r="JHO43" s="203"/>
      <c r="JHP43" s="203"/>
      <c r="JHQ43" s="691"/>
      <c r="JHR43" s="691"/>
      <c r="JHS43" s="200"/>
      <c r="JHT43" s="691"/>
      <c r="JHU43" s="691"/>
      <c r="JHV43" s="691"/>
      <c r="JHW43" s="201"/>
      <c r="JHX43" s="202"/>
      <c r="JHY43" s="203"/>
      <c r="JHZ43" s="203"/>
      <c r="JIA43" s="203"/>
      <c r="JIB43" s="691"/>
      <c r="JIC43" s="691"/>
      <c r="JID43" s="200"/>
      <c r="JIE43" s="691"/>
      <c r="JIF43" s="691"/>
      <c r="JIG43" s="691"/>
      <c r="JIH43" s="201"/>
      <c r="JII43" s="202"/>
      <c r="JIJ43" s="203"/>
      <c r="JIK43" s="203"/>
      <c r="JIL43" s="203"/>
      <c r="JIM43" s="691"/>
      <c r="JIN43" s="691"/>
      <c r="JIO43" s="200"/>
      <c r="JIP43" s="691"/>
      <c r="JIQ43" s="691"/>
      <c r="JIR43" s="691"/>
      <c r="JIS43" s="201"/>
      <c r="JIT43" s="202"/>
      <c r="JIU43" s="203"/>
      <c r="JIV43" s="203"/>
      <c r="JIW43" s="203"/>
      <c r="JIX43" s="691"/>
      <c r="JIY43" s="691"/>
      <c r="JIZ43" s="200"/>
      <c r="JJA43" s="691"/>
      <c r="JJB43" s="691"/>
      <c r="JJC43" s="691"/>
      <c r="JJD43" s="201"/>
      <c r="JJE43" s="202"/>
      <c r="JJF43" s="203"/>
      <c r="JJG43" s="203"/>
      <c r="JJH43" s="203"/>
      <c r="JJI43" s="691"/>
      <c r="JJJ43" s="691"/>
      <c r="JJK43" s="200"/>
      <c r="JJL43" s="691"/>
      <c r="JJM43" s="691"/>
      <c r="JJN43" s="691"/>
      <c r="JJO43" s="201"/>
      <c r="JJP43" s="202"/>
      <c r="JJQ43" s="203"/>
      <c r="JJR43" s="203"/>
      <c r="JJS43" s="203"/>
      <c r="JJT43" s="691"/>
      <c r="JJU43" s="691"/>
      <c r="JJV43" s="200"/>
      <c r="JJW43" s="691"/>
      <c r="JJX43" s="691"/>
      <c r="JJY43" s="691"/>
      <c r="JJZ43" s="201"/>
      <c r="JKA43" s="202"/>
      <c r="JKB43" s="203"/>
      <c r="JKC43" s="203"/>
      <c r="JKD43" s="203"/>
      <c r="JKE43" s="691"/>
      <c r="JKF43" s="691"/>
      <c r="JKG43" s="200"/>
      <c r="JKH43" s="691"/>
      <c r="JKI43" s="691"/>
      <c r="JKJ43" s="691"/>
      <c r="JKK43" s="201"/>
      <c r="JKL43" s="202"/>
      <c r="JKM43" s="203"/>
      <c r="JKN43" s="203"/>
      <c r="JKO43" s="203"/>
      <c r="JKP43" s="691"/>
      <c r="JKQ43" s="691"/>
      <c r="JKR43" s="200"/>
      <c r="JKS43" s="691"/>
      <c r="JKT43" s="691"/>
      <c r="JKU43" s="691"/>
      <c r="JKV43" s="201"/>
      <c r="JKW43" s="202"/>
      <c r="JKX43" s="203"/>
      <c r="JKY43" s="203"/>
      <c r="JKZ43" s="203"/>
      <c r="JLA43" s="691"/>
      <c r="JLB43" s="691"/>
      <c r="JLC43" s="200"/>
      <c r="JLD43" s="691"/>
      <c r="JLE43" s="691"/>
      <c r="JLF43" s="691"/>
      <c r="JLG43" s="201"/>
      <c r="JLH43" s="202"/>
      <c r="JLI43" s="203"/>
      <c r="JLJ43" s="203"/>
      <c r="JLK43" s="203"/>
      <c r="JLL43" s="691"/>
      <c r="JLM43" s="691"/>
      <c r="JLN43" s="200"/>
      <c r="JLO43" s="691"/>
      <c r="JLP43" s="691"/>
      <c r="JLQ43" s="691"/>
      <c r="JLR43" s="201"/>
      <c r="JLS43" s="202"/>
      <c r="JLT43" s="203"/>
      <c r="JLU43" s="203"/>
      <c r="JLV43" s="203"/>
      <c r="JLW43" s="691"/>
      <c r="JLX43" s="691"/>
      <c r="JLY43" s="200"/>
      <c r="JLZ43" s="691"/>
      <c r="JMA43" s="691"/>
      <c r="JMB43" s="691"/>
      <c r="JMC43" s="201"/>
      <c r="JMD43" s="202"/>
      <c r="JME43" s="203"/>
      <c r="JMF43" s="203"/>
      <c r="JMG43" s="203"/>
      <c r="JMH43" s="691"/>
      <c r="JMI43" s="691"/>
      <c r="JMJ43" s="200"/>
      <c r="JMK43" s="691"/>
      <c r="JML43" s="691"/>
      <c r="JMM43" s="691"/>
      <c r="JMN43" s="201"/>
      <c r="JMO43" s="202"/>
      <c r="JMP43" s="203"/>
      <c r="JMQ43" s="203"/>
      <c r="JMR43" s="203"/>
      <c r="JMS43" s="691"/>
      <c r="JMT43" s="691"/>
      <c r="JMU43" s="200"/>
      <c r="JMV43" s="691"/>
      <c r="JMW43" s="691"/>
      <c r="JMX43" s="691"/>
      <c r="JMY43" s="201"/>
      <c r="JMZ43" s="202"/>
      <c r="JNA43" s="203"/>
      <c r="JNB43" s="203"/>
      <c r="JNC43" s="203"/>
      <c r="JND43" s="691"/>
      <c r="JNE43" s="691"/>
      <c r="JNF43" s="200"/>
      <c r="JNG43" s="691"/>
      <c r="JNH43" s="691"/>
      <c r="JNI43" s="691"/>
      <c r="JNJ43" s="201"/>
      <c r="JNK43" s="202"/>
      <c r="JNL43" s="203"/>
      <c r="JNM43" s="203"/>
      <c r="JNN43" s="203"/>
      <c r="JNO43" s="691"/>
      <c r="JNP43" s="691"/>
      <c r="JNQ43" s="200"/>
      <c r="JNR43" s="691"/>
      <c r="JNS43" s="691"/>
      <c r="JNT43" s="691"/>
      <c r="JNU43" s="201"/>
      <c r="JNV43" s="202"/>
      <c r="JNW43" s="203"/>
      <c r="JNX43" s="203"/>
      <c r="JNY43" s="203"/>
      <c r="JNZ43" s="691"/>
      <c r="JOA43" s="691"/>
      <c r="JOB43" s="200"/>
      <c r="JOC43" s="691"/>
      <c r="JOD43" s="691"/>
      <c r="JOE43" s="691"/>
      <c r="JOF43" s="201"/>
      <c r="JOG43" s="202"/>
      <c r="JOH43" s="203"/>
      <c r="JOI43" s="203"/>
      <c r="JOJ43" s="203"/>
      <c r="JOK43" s="691"/>
      <c r="JOL43" s="691"/>
      <c r="JOM43" s="200"/>
      <c r="JON43" s="691"/>
      <c r="JOO43" s="691"/>
      <c r="JOP43" s="691"/>
      <c r="JOQ43" s="201"/>
      <c r="JOR43" s="202"/>
      <c r="JOS43" s="203"/>
      <c r="JOT43" s="203"/>
      <c r="JOU43" s="203"/>
      <c r="JOV43" s="691"/>
      <c r="JOW43" s="691"/>
      <c r="JOX43" s="200"/>
      <c r="JOY43" s="691"/>
      <c r="JOZ43" s="691"/>
      <c r="JPA43" s="691"/>
      <c r="JPB43" s="201"/>
      <c r="JPC43" s="202"/>
      <c r="JPD43" s="203"/>
      <c r="JPE43" s="203"/>
      <c r="JPF43" s="203"/>
      <c r="JPG43" s="691"/>
      <c r="JPH43" s="691"/>
      <c r="JPI43" s="200"/>
      <c r="JPJ43" s="691"/>
      <c r="JPK43" s="691"/>
      <c r="JPL43" s="691"/>
      <c r="JPM43" s="201"/>
      <c r="JPN43" s="202"/>
      <c r="JPO43" s="203"/>
      <c r="JPP43" s="203"/>
      <c r="JPQ43" s="203"/>
      <c r="JPR43" s="691"/>
      <c r="JPS43" s="691"/>
      <c r="JPT43" s="200"/>
      <c r="JPU43" s="691"/>
      <c r="JPV43" s="691"/>
      <c r="JPW43" s="691"/>
      <c r="JPX43" s="201"/>
      <c r="JPY43" s="202"/>
      <c r="JPZ43" s="203"/>
      <c r="JQA43" s="203"/>
      <c r="JQB43" s="203"/>
      <c r="JQC43" s="691"/>
      <c r="JQD43" s="691"/>
      <c r="JQE43" s="200"/>
      <c r="JQF43" s="691"/>
      <c r="JQG43" s="691"/>
      <c r="JQH43" s="691"/>
      <c r="JQI43" s="201"/>
      <c r="JQJ43" s="202"/>
      <c r="JQK43" s="203"/>
      <c r="JQL43" s="203"/>
      <c r="JQM43" s="203"/>
      <c r="JQN43" s="691"/>
      <c r="JQO43" s="691"/>
      <c r="JQP43" s="200"/>
      <c r="JQQ43" s="691"/>
      <c r="JQR43" s="691"/>
      <c r="JQS43" s="691"/>
      <c r="JQT43" s="201"/>
      <c r="JQU43" s="202"/>
      <c r="JQV43" s="203"/>
      <c r="JQW43" s="203"/>
      <c r="JQX43" s="203"/>
      <c r="JQY43" s="691"/>
      <c r="JQZ43" s="691"/>
      <c r="JRA43" s="200"/>
      <c r="JRB43" s="691"/>
      <c r="JRC43" s="691"/>
      <c r="JRD43" s="691"/>
      <c r="JRE43" s="201"/>
      <c r="JRF43" s="202"/>
      <c r="JRG43" s="203"/>
      <c r="JRH43" s="203"/>
      <c r="JRI43" s="203"/>
      <c r="JRJ43" s="691"/>
      <c r="JRK43" s="691"/>
      <c r="JRL43" s="200"/>
      <c r="JRM43" s="691"/>
      <c r="JRN43" s="691"/>
      <c r="JRO43" s="691"/>
      <c r="JRP43" s="201"/>
      <c r="JRQ43" s="202"/>
      <c r="JRR43" s="203"/>
      <c r="JRS43" s="203"/>
      <c r="JRT43" s="203"/>
      <c r="JRU43" s="691"/>
      <c r="JRV43" s="691"/>
      <c r="JRW43" s="200"/>
      <c r="JRX43" s="691"/>
      <c r="JRY43" s="691"/>
      <c r="JRZ43" s="691"/>
      <c r="JSA43" s="201"/>
      <c r="JSB43" s="202"/>
      <c r="JSC43" s="203"/>
      <c r="JSD43" s="203"/>
      <c r="JSE43" s="203"/>
      <c r="JSF43" s="691"/>
      <c r="JSG43" s="691"/>
      <c r="JSH43" s="200"/>
      <c r="JSI43" s="691"/>
      <c r="JSJ43" s="691"/>
      <c r="JSK43" s="691"/>
      <c r="JSL43" s="201"/>
      <c r="JSM43" s="202"/>
      <c r="JSN43" s="203"/>
      <c r="JSO43" s="203"/>
      <c r="JSP43" s="203"/>
      <c r="JSQ43" s="691"/>
      <c r="JSR43" s="691"/>
      <c r="JSS43" s="200"/>
      <c r="JST43" s="691"/>
      <c r="JSU43" s="691"/>
      <c r="JSV43" s="691"/>
      <c r="JSW43" s="201"/>
      <c r="JSX43" s="202"/>
      <c r="JSY43" s="203"/>
      <c r="JSZ43" s="203"/>
      <c r="JTA43" s="203"/>
      <c r="JTB43" s="691"/>
      <c r="JTC43" s="691"/>
      <c r="JTD43" s="200"/>
      <c r="JTE43" s="691"/>
      <c r="JTF43" s="691"/>
      <c r="JTG43" s="691"/>
      <c r="JTH43" s="201"/>
      <c r="JTI43" s="202"/>
      <c r="JTJ43" s="203"/>
      <c r="JTK43" s="203"/>
      <c r="JTL43" s="203"/>
      <c r="JTM43" s="691"/>
      <c r="JTN43" s="691"/>
      <c r="JTO43" s="200"/>
      <c r="JTP43" s="691"/>
      <c r="JTQ43" s="691"/>
      <c r="JTR43" s="691"/>
      <c r="JTS43" s="201"/>
      <c r="JTT43" s="202"/>
      <c r="JTU43" s="203"/>
      <c r="JTV43" s="203"/>
      <c r="JTW43" s="203"/>
      <c r="JTX43" s="691"/>
      <c r="JTY43" s="691"/>
      <c r="JTZ43" s="200"/>
      <c r="JUA43" s="691"/>
      <c r="JUB43" s="691"/>
      <c r="JUC43" s="691"/>
      <c r="JUD43" s="201"/>
      <c r="JUE43" s="202"/>
      <c r="JUF43" s="203"/>
      <c r="JUG43" s="203"/>
      <c r="JUH43" s="203"/>
      <c r="JUI43" s="691"/>
      <c r="JUJ43" s="691"/>
      <c r="JUK43" s="200"/>
      <c r="JUL43" s="691"/>
      <c r="JUM43" s="691"/>
      <c r="JUN43" s="691"/>
      <c r="JUO43" s="201"/>
      <c r="JUP43" s="202"/>
      <c r="JUQ43" s="203"/>
      <c r="JUR43" s="203"/>
      <c r="JUS43" s="203"/>
      <c r="JUT43" s="691"/>
      <c r="JUU43" s="691"/>
      <c r="JUV43" s="200"/>
      <c r="JUW43" s="691"/>
      <c r="JUX43" s="691"/>
      <c r="JUY43" s="691"/>
      <c r="JUZ43" s="201"/>
      <c r="JVA43" s="202"/>
      <c r="JVB43" s="203"/>
      <c r="JVC43" s="203"/>
      <c r="JVD43" s="203"/>
      <c r="JVE43" s="691"/>
      <c r="JVF43" s="691"/>
      <c r="JVG43" s="200"/>
      <c r="JVH43" s="691"/>
      <c r="JVI43" s="691"/>
      <c r="JVJ43" s="691"/>
      <c r="JVK43" s="201"/>
      <c r="JVL43" s="202"/>
      <c r="JVM43" s="203"/>
      <c r="JVN43" s="203"/>
      <c r="JVO43" s="203"/>
      <c r="JVP43" s="691"/>
      <c r="JVQ43" s="691"/>
      <c r="JVR43" s="200"/>
      <c r="JVS43" s="691"/>
      <c r="JVT43" s="691"/>
      <c r="JVU43" s="691"/>
      <c r="JVV43" s="201"/>
      <c r="JVW43" s="202"/>
      <c r="JVX43" s="203"/>
      <c r="JVY43" s="203"/>
      <c r="JVZ43" s="203"/>
      <c r="JWA43" s="691"/>
      <c r="JWB43" s="691"/>
      <c r="JWC43" s="200"/>
      <c r="JWD43" s="691"/>
      <c r="JWE43" s="691"/>
      <c r="JWF43" s="691"/>
      <c r="JWG43" s="201"/>
      <c r="JWH43" s="202"/>
      <c r="JWI43" s="203"/>
      <c r="JWJ43" s="203"/>
      <c r="JWK43" s="203"/>
      <c r="JWL43" s="691"/>
      <c r="JWM43" s="691"/>
      <c r="JWN43" s="200"/>
      <c r="JWO43" s="691"/>
      <c r="JWP43" s="691"/>
      <c r="JWQ43" s="691"/>
      <c r="JWR43" s="201"/>
      <c r="JWS43" s="202"/>
      <c r="JWT43" s="203"/>
      <c r="JWU43" s="203"/>
      <c r="JWV43" s="203"/>
      <c r="JWW43" s="691"/>
      <c r="JWX43" s="691"/>
      <c r="JWY43" s="200"/>
      <c r="JWZ43" s="691"/>
      <c r="JXA43" s="691"/>
      <c r="JXB43" s="691"/>
      <c r="JXC43" s="201"/>
      <c r="JXD43" s="202"/>
      <c r="JXE43" s="203"/>
      <c r="JXF43" s="203"/>
      <c r="JXG43" s="203"/>
      <c r="JXH43" s="691"/>
      <c r="JXI43" s="691"/>
      <c r="JXJ43" s="200"/>
      <c r="JXK43" s="691"/>
      <c r="JXL43" s="691"/>
      <c r="JXM43" s="691"/>
      <c r="JXN43" s="201"/>
      <c r="JXO43" s="202"/>
      <c r="JXP43" s="203"/>
      <c r="JXQ43" s="203"/>
      <c r="JXR43" s="203"/>
      <c r="JXS43" s="691"/>
      <c r="JXT43" s="691"/>
      <c r="JXU43" s="200"/>
      <c r="JXV43" s="691"/>
      <c r="JXW43" s="691"/>
      <c r="JXX43" s="691"/>
      <c r="JXY43" s="201"/>
      <c r="JXZ43" s="202"/>
      <c r="JYA43" s="203"/>
      <c r="JYB43" s="203"/>
      <c r="JYC43" s="203"/>
      <c r="JYD43" s="691"/>
      <c r="JYE43" s="691"/>
      <c r="JYF43" s="200"/>
      <c r="JYG43" s="691"/>
      <c r="JYH43" s="691"/>
      <c r="JYI43" s="691"/>
      <c r="JYJ43" s="201"/>
      <c r="JYK43" s="202"/>
      <c r="JYL43" s="203"/>
      <c r="JYM43" s="203"/>
      <c r="JYN43" s="203"/>
      <c r="JYO43" s="691"/>
      <c r="JYP43" s="691"/>
      <c r="JYQ43" s="200"/>
      <c r="JYR43" s="691"/>
      <c r="JYS43" s="691"/>
      <c r="JYT43" s="691"/>
      <c r="JYU43" s="201"/>
      <c r="JYV43" s="202"/>
      <c r="JYW43" s="203"/>
      <c r="JYX43" s="203"/>
      <c r="JYY43" s="203"/>
      <c r="JYZ43" s="691"/>
      <c r="JZA43" s="691"/>
      <c r="JZB43" s="200"/>
      <c r="JZC43" s="691"/>
      <c r="JZD43" s="691"/>
      <c r="JZE43" s="691"/>
      <c r="JZF43" s="201"/>
      <c r="JZG43" s="202"/>
      <c r="JZH43" s="203"/>
      <c r="JZI43" s="203"/>
      <c r="JZJ43" s="203"/>
      <c r="JZK43" s="691"/>
      <c r="JZL43" s="691"/>
      <c r="JZM43" s="200"/>
      <c r="JZN43" s="691"/>
      <c r="JZO43" s="691"/>
      <c r="JZP43" s="691"/>
      <c r="JZQ43" s="201"/>
      <c r="JZR43" s="202"/>
      <c r="JZS43" s="203"/>
      <c r="JZT43" s="203"/>
      <c r="JZU43" s="203"/>
      <c r="JZV43" s="691"/>
      <c r="JZW43" s="691"/>
      <c r="JZX43" s="200"/>
      <c r="JZY43" s="691"/>
      <c r="JZZ43" s="691"/>
      <c r="KAA43" s="691"/>
      <c r="KAB43" s="201"/>
      <c r="KAC43" s="202"/>
      <c r="KAD43" s="203"/>
      <c r="KAE43" s="203"/>
      <c r="KAF43" s="203"/>
      <c r="KAG43" s="691"/>
      <c r="KAH43" s="691"/>
      <c r="KAI43" s="200"/>
      <c r="KAJ43" s="691"/>
      <c r="KAK43" s="691"/>
      <c r="KAL43" s="691"/>
      <c r="KAM43" s="201"/>
      <c r="KAN43" s="202"/>
      <c r="KAO43" s="203"/>
      <c r="KAP43" s="203"/>
      <c r="KAQ43" s="203"/>
      <c r="KAR43" s="691"/>
      <c r="KAS43" s="691"/>
      <c r="KAT43" s="200"/>
      <c r="KAU43" s="691"/>
      <c r="KAV43" s="691"/>
      <c r="KAW43" s="691"/>
      <c r="KAX43" s="201"/>
      <c r="KAY43" s="202"/>
      <c r="KAZ43" s="203"/>
      <c r="KBA43" s="203"/>
      <c r="KBB43" s="203"/>
      <c r="KBC43" s="691"/>
      <c r="KBD43" s="691"/>
      <c r="KBE43" s="200"/>
      <c r="KBF43" s="691"/>
      <c r="KBG43" s="691"/>
      <c r="KBH43" s="691"/>
      <c r="KBI43" s="201"/>
      <c r="KBJ43" s="202"/>
      <c r="KBK43" s="203"/>
      <c r="KBL43" s="203"/>
      <c r="KBM43" s="203"/>
      <c r="KBN43" s="691"/>
      <c r="KBO43" s="691"/>
      <c r="KBP43" s="200"/>
      <c r="KBQ43" s="691"/>
      <c r="KBR43" s="691"/>
      <c r="KBS43" s="691"/>
      <c r="KBT43" s="201"/>
      <c r="KBU43" s="202"/>
      <c r="KBV43" s="203"/>
      <c r="KBW43" s="203"/>
      <c r="KBX43" s="203"/>
      <c r="KBY43" s="691"/>
      <c r="KBZ43" s="691"/>
      <c r="KCA43" s="200"/>
      <c r="KCB43" s="691"/>
      <c r="KCC43" s="691"/>
      <c r="KCD43" s="691"/>
      <c r="KCE43" s="201"/>
      <c r="KCF43" s="202"/>
      <c r="KCG43" s="203"/>
      <c r="KCH43" s="203"/>
      <c r="KCI43" s="203"/>
      <c r="KCJ43" s="691"/>
      <c r="KCK43" s="691"/>
      <c r="KCL43" s="200"/>
      <c r="KCM43" s="691"/>
      <c r="KCN43" s="691"/>
      <c r="KCO43" s="691"/>
      <c r="KCP43" s="201"/>
      <c r="KCQ43" s="202"/>
      <c r="KCR43" s="203"/>
      <c r="KCS43" s="203"/>
      <c r="KCT43" s="203"/>
      <c r="KCU43" s="691"/>
      <c r="KCV43" s="691"/>
      <c r="KCW43" s="200"/>
      <c r="KCX43" s="691"/>
      <c r="KCY43" s="691"/>
      <c r="KCZ43" s="691"/>
      <c r="KDA43" s="201"/>
      <c r="KDB43" s="202"/>
      <c r="KDC43" s="203"/>
      <c r="KDD43" s="203"/>
      <c r="KDE43" s="203"/>
      <c r="KDF43" s="691"/>
      <c r="KDG43" s="691"/>
      <c r="KDH43" s="200"/>
      <c r="KDI43" s="691"/>
      <c r="KDJ43" s="691"/>
      <c r="KDK43" s="691"/>
      <c r="KDL43" s="201"/>
      <c r="KDM43" s="202"/>
      <c r="KDN43" s="203"/>
      <c r="KDO43" s="203"/>
      <c r="KDP43" s="203"/>
      <c r="KDQ43" s="691"/>
      <c r="KDR43" s="691"/>
      <c r="KDS43" s="200"/>
      <c r="KDT43" s="691"/>
      <c r="KDU43" s="691"/>
      <c r="KDV43" s="691"/>
      <c r="KDW43" s="201"/>
      <c r="KDX43" s="202"/>
      <c r="KDY43" s="203"/>
      <c r="KDZ43" s="203"/>
      <c r="KEA43" s="203"/>
      <c r="KEB43" s="691"/>
      <c r="KEC43" s="691"/>
      <c r="KED43" s="200"/>
      <c r="KEE43" s="691"/>
      <c r="KEF43" s="691"/>
      <c r="KEG43" s="691"/>
      <c r="KEH43" s="201"/>
      <c r="KEI43" s="202"/>
      <c r="KEJ43" s="203"/>
      <c r="KEK43" s="203"/>
      <c r="KEL43" s="203"/>
      <c r="KEM43" s="691"/>
      <c r="KEN43" s="691"/>
      <c r="KEO43" s="200"/>
      <c r="KEP43" s="691"/>
      <c r="KEQ43" s="691"/>
      <c r="KER43" s="691"/>
      <c r="KES43" s="201"/>
      <c r="KET43" s="202"/>
      <c r="KEU43" s="203"/>
      <c r="KEV43" s="203"/>
      <c r="KEW43" s="203"/>
      <c r="KEX43" s="691"/>
      <c r="KEY43" s="691"/>
      <c r="KEZ43" s="200"/>
      <c r="KFA43" s="691"/>
      <c r="KFB43" s="691"/>
      <c r="KFC43" s="691"/>
      <c r="KFD43" s="201"/>
      <c r="KFE43" s="202"/>
      <c r="KFF43" s="203"/>
      <c r="KFG43" s="203"/>
      <c r="KFH43" s="203"/>
      <c r="KFI43" s="691"/>
      <c r="KFJ43" s="691"/>
      <c r="KFK43" s="200"/>
      <c r="KFL43" s="691"/>
      <c r="KFM43" s="691"/>
      <c r="KFN43" s="691"/>
      <c r="KFO43" s="201"/>
      <c r="KFP43" s="202"/>
      <c r="KFQ43" s="203"/>
      <c r="KFR43" s="203"/>
      <c r="KFS43" s="203"/>
      <c r="KFT43" s="691"/>
      <c r="KFU43" s="691"/>
      <c r="KFV43" s="200"/>
      <c r="KFW43" s="691"/>
      <c r="KFX43" s="691"/>
      <c r="KFY43" s="691"/>
      <c r="KFZ43" s="201"/>
      <c r="KGA43" s="202"/>
      <c r="KGB43" s="203"/>
      <c r="KGC43" s="203"/>
      <c r="KGD43" s="203"/>
      <c r="KGE43" s="691"/>
      <c r="KGF43" s="691"/>
      <c r="KGG43" s="200"/>
      <c r="KGH43" s="691"/>
      <c r="KGI43" s="691"/>
      <c r="KGJ43" s="691"/>
      <c r="KGK43" s="201"/>
      <c r="KGL43" s="202"/>
      <c r="KGM43" s="203"/>
      <c r="KGN43" s="203"/>
      <c r="KGO43" s="203"/>
      <c r="KGP43" s="691"/>
      <c r="KGQ43" s="691"/>
      <c r="KGR43" s="200"/>
      <c r="KGS43" s="691"/>
      <c r="KGT43" s="691"/>
      <c r="KGU43" s="691"/>
      <c r="KGV43" s="201"/>
      <c r="KGW43" s="202"/>
      <c r="KGX43" s="203"/>
      <c r="KGY43" s="203"/>
      <c r="KGZ43" s="203"/>
      <c r="KHA43" s="691"/>
      <c r="KHB43" s="691"/>
      <c r="KHC43" s="200"/>
      <c r="KHD43" s="691"/>
      <c r="KHE43" s="691"/>
      <c r="KHF43" s="691"/>
      <c r="KHG43" s="201"/>
      <c r="KHH43" s="202"/>
      <c r="KHI43" s="203"/>
      <c r="KHJ43" s="203"/>
      <c r="KHK43" s="203"/>
      <c r="KHL43" s="691"/>
      <c r="KHM43" s="691"/>
      <c r="KHN43" s="200"/>
      <c r="KHO43" s="691"/>
      <c r="KHP43" s="691"/>
      <c r="KHQ43" s="691"/>
      <c r="KHR43" s="201"/>
      <c r="KHS43" s="202"/>
      <c r="KHT43" s="203"/>
      <c r="KHU43" s="203"/>
      <c r="KHV43" s="203"/>
      <c r="KHW43" s="691"/>
      <c r="KHX43" s="691"/>
      <c r="KHY43" s="200"/>
      <c r="KHZ43" s="691"/>
      <c r="KIA43" s="691"/>
      <c r="KIB43" s="691"/>
      <c r="KIC43" s="201"/>
      <c r="KID43" s="202"/>
      <c r="KIE43" s="203"/>
      <c r="KIF43" s="203"/>
      <c r="KIG43" s="203"/>
      <c r="KIH43" s="691"/>
      <c r="KII43" s="691"/>
      <c r="KIJ43" s="200"/>
      <c r="KIK43" s="691"/>
      <c r="KIL43" s="691"/>
      <c r="KIM43" s="691"/>
      <c r="KIN43" s="201"/>
      <c r="KIO43" s="202"/>
      <c r="KIP43" s="203"/>
      <c r="KIQ43" s="203"/>
      <c r="KIR43" s="203"/>
      <c r="KIS43" s="691"/>
      <c r="KIT43" s="691"/>
      <c r="KIU43" s="200"/>
      <c r="KIV43" s="691"/>
      <c r="KIW43" s="691"/>
      <c r="KIX43" s="691"/>
      <c r="KIY43" s="201"/>
      <c r="KIZ43" s="202"/>
      <c r="KJA43" s="203"/>
      <c r="KJB43" s="203"/>
      <c r="KJC43" s="203"/>
      <c r="KJD43" s="691"/>
      <c r="KJE43" s="691"/>
      <c r="KJF43" s="200"/>
      <c r="KJG43" s="691"/>
      <c r="KJH43" s="691"/>
      <c r="KJI43" s="691"/>
      <c r="KJJ43" s="201"/>
      <c r="KJK43" s="202"/>
      <c r="KJL43" s="203"/>
      <c r="KJM43" s="203"/>
      <c r="KJN43" s="203"/>
      <c r="KJO43" s="691"/>
      <c r="KJP43" s="691"/>
      <c r="KJQ43" s="200"/>
      <c r="KJR43" s="691"/>
      <c r="KJS43" s="691"/>
      <c r="KJT43" s="691"/>
      <c r="KJU43" s="201"/>
      <c r="KJV43" s="202"/>
      <c r="KJW43" s="203"/>
      <c r="KJX43" s="203"/>
      <c r="KJY43" s="203"/>
      <c r="KJZ43" s="691"/>
      <c r="KKA43" s="691"/>
      <c r="KKB43" s="200"/>
      <c r="KKC43" s="691"/>
      <c r="KKD43" s="691"/>
      <c r="KKE43" s="691"/>
      <c r="KKF43" s="201"/>
      <c r="KKG43" s="202"/>
      <c r="KKH43" s="203"/>
      <c r="KKI43" s="203"/>
      <c r="KKJ43" s="203"/>
      <c r="KKK43" s="691"/>
      <c r="KKL43" s="691"/>
      <c r="KKM43" s="200"/>
      <c r="KKN43" s="691"/>
      <c r="KKO43" s="691"/>
      <c r="KKP43" s="691"/>
      <c r="KKQ43" s="201"/>
      <c r="KKR43" s="202"/>
      <c r="KKS43" s="203"/>
      <c r="KKT43" s="203"/>
      <c r="KKU43" s="203"/>
      <c r="KKV43" s="691"/>
      <c r="KKW43" s="691"/>
      <c r="KKX43" s="200"/>
      <c r="KKY43" s="691"/>
      <c r="KKZ43" s="691"/>
      <c r="KLA43" s="691"/>
      <c r="KLB43" s="201"/>
      <c r="KLC43" s="202"/>
      <c r="KLD43" s="203"/>
      <c r="KLE43" s="203"/>
      <c r="KLF43" s="203"/>
      <c r="KLG43" s="691"/>
      <c r="KLH43" s="691"/>
      <c r="KLI43" s="200"/>
      <c r="KLJ43" s="691"/>
      <c r="KLK43" s="691"/>
      <c r="KLL43" s="691"/>
      <c r="KLM43" s="201"/>
      <c r="KLN43" s="202"/>
      <c r="KLO43" s="203"/>
      <c r="KLP43" s="203"/>
      <c r="KLQ43" s="203"/>
      <c r="KLR43" s="691"/>
      <c r="KLS43" s="691"/>
      <c r="KLT43" s="200"/>
      <c r="KLU43" s="691"/>
      <c r="KLV43" s="691"/>
      <c r="KLW43" s="691"/>
      <c r="KLX43" s="201"/>
      <c r="KLY43" s="202"/>
      <c r="KLZ43" s="203"/>
      <c r="KMA43" s="203"/>
      <c r="KMB43" s="203"/>
      <c r="KMC43" s="691"/>
      <c r="KMD43" s="691"/>
      <c r="KME43" s="200"/>
      <c r="KMF43" s="691"/>
      <c r="KMG43" s="691"/>
      <c r="KMH43" s="691"/>
      <c r="KMI43" s="201"/>
      <c r="KMJ43" s="202"/>
      <c r="KMK43" s="203"/>
      <c r="KML43" s="203"/>
      <c r="KMM43" s="203"/>
      <c r="KMN43" s="691"/>
      <c r="KMO43" s="691"/>
      <c r="KMP43" s="200"/>
      <c r="KMQ43" s="691"/>
      <c r="KMR43" s="691"/>
      <c r="KMS43" s="691"/>
      <c r="KMT43" s="201"/>
      <c r="KMU43" s="202"/>
      <c r="KMV43" s="203"/>
      <c r="KMW43" s="203"/>
      <c r="KMX43" s="203"/>
      <c r="KMY43" s="691"/>
      <c r="KMZ43" s="691"/>
      <c r="KNA43" s="200"/>
      <c r="KNB43" s="691"/>
      <c r="KNC43" s="691"/>
      <c r="KND43" s="691"/>
      <c r="KNE43" s="201"/>
      <c r="KNF43" s="202"/>
      <c r="KNG43" s="203"/>
      <c r="KNH43" s="203"/>
      <c r="KNI43" s="203"/>
      <c r="KNJ43" s="691"/>
      <c r="KNK43" s="691"/>
      <c r="KNL43" s="200"/>
      <c r="KNM43" s="691"/>
      <c r="KNN43" s="691"/>
      <c r="KNO43" s="691"/>
      <c r="KNP43" s="201"/>
      <c r="KNQ43" s="202"/>
      <c r="KNR43" s="203"/>
      <c r="KNS43" s="203"/>
      <c r="KNT43" s="203"/>
      <c r="KNU43" s="691"/>
      <c r="KNV43" s="691"/>
      <c r="KNW43" s="200"/>
      <c r="KNX43" s="691"/>
      <c r="KNY43" s="691"/>
      <c r="KNZ43" s="691"/>
      <c r="KOA43" s="201"/>
      <c r="KOB43" s="202"/>
      <c r="KOC43" s="203"/>
      <c r="KOD43" s="203"/>
      <c r="KOE43" s="203"/>
      <c r="KOF43" s="691"/>
      <c r="KOG43" s="691"/>
      <c r="KOH43" s="200"/>
      <c r="KOI43" s="691"/>
      <c r="KOJ43" s="691"/>
      <c r="KOK43" s="691"/>
      <c r="KOL43" s="201"/>
      <c r="KOM43" s="202"/>
      <c r="KON43" s="203"/>
      <c r="KOO43" s="203"/>
      <c r="KOP43" s="203"/>
      <c r="KOQ43" s="691"/>
      <c r="KOR43" s="691"/>
      <c r="KOS43" s="200"/>
      <c r="KOT43" s="691"/>
      <c r="KOU43" s="691"/>
      <c r="KOV43" s="691"/>
      <c r="KOW43" s="201"/>
      <c r="KOX43" s="202"/>
      <c r="KOY43" s="203"/>
      <c r="KOZ43" s="203"/>
      <c r="KPA43" s="203"/>
      <c r="KPB43" s="691"/>
      <c r="KPC43" s="691"/>
      <c r="KPD43" s="200"/>
      <c r="KPE43" s="691"/>
      <c r="KPF43" s="691"/>
      <c r="KPG43" s="691"/>
      <c r="KPH43" s="201"/>
      <c r="KPI43" s="202"/>
      <c r="KPJ43" s="203"/>
      <c r="KPK43" s="203"/>
      <c r="KPL43" s="203"/>
      <c r="KPM43" s="691"/>
      <c r="KPN43" s="691"/>
      <c r="KPO43" s="200"/>
      <c r="KPP43" s="691"/>
      <c r="KPQ43" s="691"/>
      <c r="KPR43" s="691"/>
      <c r="KPS43" s="201"/>
      <c r="KPT43" s="202"/>
      <c r="KPU43" s="203"/>
      <c r="KPV43" s="203"/>
      <c r="KPW43" s="203"/>
      <c r="KPX43" s="691"/>
      <c r="KPY43" s="691"/>
      <c r="KPZ43" s="200"/>
      <c r="KQA43" s="691"/>
      <c r="KQB43" s="691"/>
      <c r="KQC43" s="691"/>
      <c r="KQD43" s="201"/>
      <c r="KQE43" s="202"/>
      <c r="KQF43" s="203"/>
      <c r="KQG43" s="203"/>
      <c r="KQH43" s="203"/>
      <c r="KQI43" s="691"/>
      <c r="KQJ43" s="691"/>
      <c r="KQK43" s="200"/>
      <c r="KQL43" s="691"/>
      <c r="KQM43" s="691"/>
      <c r="KQN43" s="691"/>
      <c r="KQO43" s="201"/>
      <c r="KQP43" s="202"/>
      <c r="KQQ43" s="203"/>
      <c r="KQR43" s="203"/>
      <c r="KQS43" s="203"/>
      <c r="KQT43" s="691"/>
      <c r="KQU43" s="691"/>
      <c r="KQV43" s="200"/>
      <c r="KQW43" s="691"/>
      <c r="KQX43" s="691"/>
      <c r="KQY43" s="691"/>
      <c r="KQZ43" s="201"/>
      <c r="KRA43" s="202"/>
      <c r="KRB43" s="203"/>
      <c r="KRC43" s="203"/>
      <c r="KRD43" s="203"/>
      <c r="KRE43" s="691"/>
      <c r="KRF43" s="691"/>
      <c r="KRG43" s="200"/>
      <c r="KRH43" s="691"/>
      <c r="KRI43" s="691"/>
      <c r="KRJ43" s="691"/>
      <c r="KRK43" s="201"/>
      <c r="KRL43" s="202"/>
      <c r="KRM43" s="203"/>
      <c r="KRN43" s="203"/>
      <c r="KRO43" s="203"/>
      <c r="KRP43" s="691"/>
      <c r="KRQ43" s="691"/>
      <c r="KRR43" s="200"/>
      <c r="KRS43" s="691"/>
      <c r="KRT43" s="691"/>
      <c r="KRU43" s="691"/>
      <c r="KRV43" s="201"/>
      <c r="KRW43" s="202"/>
      <c r="KRX43" s="203"/>
      <c r="KRY43" s="203"/>
      <c r="KRZ43" s="203"/>
      <c r="KSA43" s="691"/>
      <c r="KSB43" s="691"/>
      <c r="KSC43" s="200"/>
      <c r="KSD43" s="691"/>
      <c r="KSE43" s="691"/>
      <c r="KSF43" s="691"/>
      <c r="KSG43" s="201"/>
      <c r="KSH43" s="202"/>
      <c r="KSI43" s="203"/>
      <c r="KSJ43" s="203"/>
      <c r="KSK43" s="203"/>
      <c r="KSL43" s="691"/>
      <c r="KSM43" s="691"/>
      <c r="KSN43" s="200"/>
      <c r="KSO43" s="691"/>
      <c r="KSP43" s="691"/>
      <c r="KSQ43" s="691"/>
      <c r="KSR43" s="201"/>
      <c r="KSS43" s="202"/>
      <c r="KST43" s="203"/>
      <c r="KSU43" s="203"/>
      <c r="KSV43" s="203"/>
      <c r="KSW43" s="691"/>
      <c r="KSX43" s="691"/>
      <c r="KSY43" s="200"/>
      <c r="KSZ43" s="691"/>
      <c r="KTA43" s="691"/>
      <c r="KTB43" s="691"/>
      <c r="KTC43" s="201"/>
      <c r="KTD43" s="202"/>
      <c r="KTE43" s="203"/>
      <c r="KTF43" s="203"/>
      <c r="KTG43" s="203"/>
      <c r="KTH43" s="691"/>
      <c r="KTI43" s="691"/>
      <c r="KTJ43" s="200"/>
      <c r="KTK43" s="691"/>
      <c r="KTL43" s="691"/>
      <c r="KTM43" s="691"/>
      <c r="KTN43" s="201"/>
      <c r="KTO43" s="202"/>
      <c r="KTP43" s="203"/>
      <c r="KTQ43" s="203"/>
      <c r="KTR43" s="203"/>
      <c r="KTS43" s="691"/>
      <c r="KTT43" s="691"/>
      <c r="KTU43" s="200"/>
      <c r="KTV43" s="691"/>
      <c r="KTW43" s="691"/>
      <c r="KTX43" s="691"/>
      <c r="KTY43" s="201"/>
      <c r="KTZ43" s="202"/>
      <c r="KUA43" s="203"/>
      <c r="KUB43" s="203"/>
      <c r="KUC43" s="203"/>
      <c r="KUD43" s="691"/>
      <c r="KUE43" s="691"/>
      <c r="KUF43" s="200"/>
      <c r="KUG43" s="691"/>
      <c r="KUH43" s="691"/>
      <c r="KUI43" s="691"/>
      <c r="KUJ43" s="201"/>
      <c r="KUK43" s="202"/>
      <c r="KUL43" s="203"/>
      <c r="KUM43" s="203"/>
      <c r="KUN43" s="203"/>
      <c r="KUO43" s="691"/>
      <c r="KUP43" s="691"/>
      <c r="KUQ43" s="200"/>
      <c r="KUR43" s="691"/>
      <c r="KUS43" s="691"/>
      <c r="KUT43" s="691"/>
      <c r="KUU43" s="201"/>
      <c r="KUV43" s="202"/>
      <c r="KUW43" s="203"/>
      <c r="KUX43" s="203"/>
      <c r="KUY43" s="203"/>
      <c r="KUZ43" s="691"/>
      <c r="KVA43" s="691"/>
      <c r="KVB43" s="200"/>
      <c r="KVC43" s="691"/>
      <c r="KVD43" s="691"/>
      <c r="KVE43" s="691"/>
      <c r="KVF43" s="201"/>
      <c r="KVG43" s="202"/>
      <c r="KVH43" s="203"/>
      <c r="KVI43" s="203"/>
      <c r="KVJ43" s="203"/>
      <c r="KVK43" s="691"/>
      <c r="KVL43" s="691"/>
      <c r="KVM43" s="200"/>
      <c r="KVN43" s="691"/>
      <c r="KVO43" s="691"/>
      <c r="KVP43" s="691"/>
      <c r="KVQ43" s="201"/>
      <c r="KVR43" s="202"/>
      <c r="KVS43" s="203"/>
      <c r="KVT43" s="203"/>
      <c r="KVU43" s="203"/>
      <c r="KVV43" s="691"/>
      <c r="KVW43" s="691"/>
      <c r="KVX43" s="200"/>
      <c r="KVY43" s="691"/>
      <c r="KVZ43" s="691"/>
      <c r="KWA43" s="691"/>
      <c r="KWB43" s="201"/>
      <c r="KWC43" s="202"/>
      <c r="KWD43" s="203"/>
      <c r="KWE43" s="203"/>
      <c r="KWF43" s="203"/>
      <c r="KWG43" s="691"/>
      <c r="KWH43" s="691"/>
      <c r="KWI43" s="200"/>
      <c r="KWJ43" s="691"/>
      <c r="KWK43" s="691"/>
      <c r="KWL43" s="691"/>
      <c r="KWM43" s="201"/>
      <c r="KWN43" s="202"/>
      <c r="KWO43" s="203"/>
      <c r="KWP43" s="203"/>
      <c r="KWQ43" s="203"/>
      <c r="KWR43" s="691"/>
      <c r="KWS43" s="691"/>
      <c r="KWT43" s="200"/>
      <c r="KWU43" s="691"/>
      <c r="KWV43" s="691"/>
      <c r="KWW43" s="691"/>
      <c r="KWX43" s="201"/>
      <c r="KWY43" s="202"/>
      <c r="KWZ43" s="203"/>
      <c r="KXA43" s="203"/>
      <c r="KXB43" s="203"/>
      <c r="KXC43" s="691"/>
      <c r="KXD43" s="691"/>
      <c r="KXE43" s="200"/>
      <c r="KXF43" s="691"/>
      <c r="KXG43" s="691"/>
      <c r="KXH43" s="691"/>
      <c r="KXI43" s="201"/>
      <c r="KXJ43" s="202"/>
      <c r="KXK43" s="203"/>
      <c r="KXL43" s="203"/>
      <c r="KXM43" s="203"/>
      <c r="KXN43" s="691"/>
      <c r="KXO43" s="691"/>
      <c r="KXP43" s="200"/>
      <c r="KXQ43" s="691"/>
      <c r="KXR43" s="691"/>
      <c r="KXS43" s="691"/>
      <c r="KXT43" s="201"/>
      <c r="KXU43" s="202"/>
      <c r="KXV43" s="203"/>
      <c r="KXW43" s="203"/>
      <c r="KXX43" s="203"/>
      <c r="KXY43" s="691"/>
      <c r="KXZ43" s="691"/>
      <c r="KYA43" s="200"/>
      <c r="KYB43" s="691"/>
      <c r="KYC43" s="691"/>
      <c r="KYD43" s="691"/>
      <c r="KYE43" s="201"/>
      <c r="KYF43" s="202"/>
      <c r="KYG43" s="203"/>
      <c r="KYH43" s="203"/>
      <c r="KYI43" s="203"/>
      <c r="KYJ43" s="691"/>
      <c r="KYK43" s="691"/>
      <c r="KYL43" s="200"/>
      <c r="KYM43" s="691"/>
      <c r="KYN43" s="691"/>
      <c r="KYO43" s="691"/>
      <c r="KYP43" s="201"/>
      <c r="KYQ43" s="202"/>
      <c r="KYR43" s="203"/>
      <c r="KYS43" s="203"/>
      <c r="KYT43" s="203"/>
      <c r="KYU43" s="691"/>
      <c r="KYV43" s="691"/>
      <c r="KYW43" s="200"/>
      <c r="KYX43" s="691"/>
      <c r="KYY43" s="691"/>
      <c r="KYZ43" s="691"/>
      <c r="KZA43" s="201"/>
      <c r="KZB43" s="202"/>
      <c r="KZC43" s="203"/>
      <c r="KZD43" s="203"/>
      <c r="KZE43" s="203"/>
      <c r="KZF43" s="691"/>
      <c r="KZG43" s="691"/>
      <c r="KZH43" s="200"/>
      <c r="KZI43" s="691"/>
      <c r="KZJ43" s="691"/>
      <c r="KZK43" s="691"/>
      <c r="KZL43" s="201"/>
      <c r="KZM43" s="202"/>
      <c r="KZN43" s="203"/>
      <c r="KZO43" s="203"/>
      <c r="KZP43" s="203"/>
      <c r="KZQ43" s="691"/>
      <c r="KZR43" s="691"/>
      <c r="KZS43" s="200"/>
      <c r="KZT43" s="691"/>
      <c r="KZU43" s="691"/>
      <c r="KZV43" s="691"/>
      <c r="KZW43" s="201"/>
      <c r="KZX43" s="202"/>
      <c r="KZY43" s="203"/>
      <c r="KZZ43" s="203"/>
      <c r="LAA43" s="203"/>
      <c r="LAB43" s="691"/>
      <c r="LAC43" s="691"/>
      <c r="LAD43" s="200"/>
      <c r="LAE43" s="691"/>
      <c r="LAF43" s="691"/>
      <c r="LAG43" s="691"/>
      <c r="LAH43" s="201"/>
      <c r="LAI43" s="202"/>
      <c r="LAJ43" s="203"/>
      <c r="LAK43" s="203"/>
      <c r="LAL43" s="203"/>
      <c r="LAM43" s="691"/>
      <c r="LAN43" s="691"/>
      <c r="LAO43" s="200"/>
      <c r="LAP43" s="691"/>
      <c r="LAQ43" s="691"/>
      <c r="LAR43" s="691"/>
      <c r="LAS43" s="201"/>
      <c r="LAT43" s="202"/>
      <c r="LAU43" s="203"/>
      <c r="LAV43" s="203"/>
      <c r="LAW43" s="203"/>
      <c r="LAX43" s="691"/>
      <c r="LAY43" s="691"/>
      <c r="LAZ43" s="200"/>
      <c r="LBA43" s="691"/>
      <c r="LBB43" s="691"/>
      <c r="LBC43" s="691"/>
      <c r="LBD43" s="201"/>
      <c r="LBE43" s="202"/>
      <c r="LBF43" s="203"/>
      <c r="LBG43" s="203"/>
      <c r="LBH43" s="203"/>
      <c r="LBI43" s="691"/>
      <c r="LBJ43" s="691"/>
      <c r="LBK43" s="200"/>
      <c r="LBL43" s="691"/>
      <c r="LBM43" s="691"/>
      <c r="LBN43" s="691"/>
      <c r="LBO43" s="201"/>
      <c r="LBP43" s="202"/>
      <c r="LBQ43" s="203"/>
      <c r="LBR43" s="203"/>
      <c r="LBS43" s="203"/>
      <c r="LBT43" s="691"/>
      <c r="LBU43" s="691"/>
      <c r="LBV43" s="200"/>
      <c r="LBW43" s="691"/>
      <c r="LBX43" s="691"/>
      <c r="LBY43" s="691"/>
      <c r="LBZ43" s="201"/>
      <c r="LCA43" s="202"/>
      <c r="LCB43" s="203"/>
      <c r="LCC43" s="203"/>
      <c r="LCD43" s="203"/>
      <c r="LCE43" s="691"/>
      <c r="LCF43" s="691"/>
      <c r="LCG43" s="200"/>
      <c r="LCH43" s="691"/>
      <c r="LCI43" s="691"/>
      <c r="LCJ43" s="691"/>
      <c r="LCK43" s="201"/>
      <c r="LCL43" s="202"/>
      <c r="LCM43" s="203"/>
      <c r="LCN43" s="203"/>
      <c r="LCO43" s="203"/>
      <c r="LCP43" s="691"/>
      <c r="LCQ43" s="691"/>
      <c r="LCR43" s="200"/>
      <c r="LCS43" s="691"/>
      <c r="LCT43" s="691"/>
      <c r="LCU43" s="691"/>
      <c r="LCV43" s="201"/>
      <c r="LCW43" s="202"/>
      <c r="LCX43" s="203"/>
      <c r="LCY43" s="203"/>
      <c r="LCZ43" s="203"/>
      <c r="LDA43" s="691"/>
      <c r="LDB43" s="691"/>
      <c r="LDC43" s="200"/>
      <c r="LDD43" s="691"/>
      <c r="LDE43" s="691"/>
      <c r="LDF43" s="691"/>
      <c r="LDG43" s="201"/>
      <c r="LDH43" s="202"/>
      <c r="LDI43" s="203"/>
      <c r="LDJ43" s="203"/>
      <c r="LDK43" s="203"/>
      <c r="LDL43" s="691"/>
      <c r="LDM43" s="691"/>
      <c r="LDN43" s="200"/>
      <c r="LDO43" s="691"/>
      <c r="LDP43" s="691"/>
      <c r="LDQ43" s="691"/>
      <c r="LDR43" s="201"/>
      <c r="LDS43" s="202"/>
      <c r="LDT43" s="203"/>
      <c r="LDU43" s="203"/>
      <c r="LDV43" s="203"/>
      <c r="LDW43" s="691"/>
      <c r="LDX43" s="691"/>
      <c r="LDY43" s="200"/>
      <c r="LDZ43" s="691"/>
      <c r="LEA43" s="691"/>
      <c r="LEB43" s="691"/>
      <c r="LEC43" s="201"/>
      <c r="LED43" s="202"/>
      <c r="LEE43" s="203"/>
      <c r="LEF43" s="203"/>
      <c r="LEG43" s="203"/>
      <c r="LEH43" s="691"/>
      <c r="LEI43" s="691"/>
      <c r="LEJ43" s="200"/>
      <c r="LEK43" s="691"/>
      <c r="LEL43" s="691"/>
      <c r="LEM43" s="691"/>
      <c r="LEN43" s="201"/>
      <c r="LEO43" s="202"/>
      <c r="LEP43" s="203"/>
      <c r="LEQ43" s="203"/>
      <c r="LER43" s="203"/>
      <c r="LES43" s="691"/>
      <c r="LET43" s="691"/>
      <c r="LEU43" s="200"/>
      <c r="LEV43" s="691"/>
      <c r="LEW43" s="691"/>
      <c r="LEX43" s="691"/>
      <c r="LEY43" s="201"/>
      <c r="LEZ43" s="202"/>
      <c r="LFA43" s="203"/>
      <c r="LFB43" s="203"/>
      <c r="LFC43" s="203"/>
      <c r="LFD43" s="691"/>
      <c r="LFE43" s="691"/>
      <c r="LFF43" s="200"/>
      <c r="LFG43" s="691"/>
      <c r="LFH43" s="691"/>
      <c r="LFI43" s="691"/>
      <c r="LFJ43" s="201"/>
      <c r="LFK43" s="202"/>
      <c r="LFL43" s="203"/>
      <c r="LFM43" s="203"/>
      <c r="LFN43" s="203"/>
      <c r="LFO43" s="691"/>
      <c r="LFP43" s="691"/>
      <c r="LFQ43" s="200"/>
      <c r="LFR43" s="691"/>
      <c r="LFS43" s="691"/>
      <c r="LFT43" s="691"/>
      <c r="LFU43" s="201"/>
      <c r="LFV43" s="202"/>
      <c r="LFW43" s="203"/>
      <c r="LFX43" s="203"/>
      <c r="LFY43" s="203"/>
      <c r="LFZ43" s="691"/>
      <c r="LGA43" s="691"/>
      <c r="LGB43" s="200"/>
      <c r="LGC43" s="691"/>
      <c r="LGD43" s="691"/>
      <c r="LGE43" s="691"/>
      <c r="LGF43" s="201"/>
      <c r="LGG43" s="202"/>
      <c r="LGH43" s="203"/>
      <c r="LGI43" s="203"/>
      <c r="LGJ43" s="203"/>
      <c r="LGK43" s="691"/>
      <c r="LGL43" s="691"/>
      <c r="LGM43" s="200"/>
      <c r="LGN43" s="691"/>
      <c r="LGO43" s="691"/>
      <c r="LGP43" s="691"/>
      <c r="LGQ43" s="201"/>
      <c r="LGR43" s="202"/>
      <c r="LGS43" s="203"/>
      <c r="LGT43" s="203"/>
      <c r="LGU43" s="203"/>
      <c r="LGV43" s="691"/>
      <c r="LGW43" s="691"/>
      <c r="LGX43" s="200"/>
      <c r="LGY43" s="691"/>
      <c r="LGZ43" s="691"/>
      <c r="LHA43" s="691"/>
      <c r="LHB43" s="201"/>
      <c r="LHC43" s="202"/>
      <c r="LHD43" s="203"/>
      <c r="LHE43" s="203"/>
      <c r="LHF43" s="203"/>
      <c r="LHG43" s="691"/>
      <c r="LHH43" s="691"/>
      <c r="LHI43" s="200"/>
      <c r="LHJ43" s="691"/>
      <c r="LHK43" s="691"/>
      <c r="LHL43" s="691"/>
      <c r="LHM43" s="201"/>
      <c r="LHN43" s="202"/>
      <c r="LHO43" s="203"/>
      <c r="LHP43" s="203"/>
      <c r="LHQ43" s="203"/>
      <c r="LHR43" s="691"/>
      <c r="LHS43" s="691"/>
      <c r="LHT43" s="200"/>
      <c r="LHU43" s="691"/>
      <c r="LHV43" s="691"/>
      <c r="LHW43" s="691"/>
      <c r="LHX43" s="201"/>
      <c r="LHY43" s="202"/>
      <c r="LHZ43" s="203"/>
      <c r="LIA43" s="203"/>
      <c r="LIB43" s="203"/>
      <c r="LIC43" s="691"/>
      <c r="LID43" s="691"/>
      <c r="LIE43" s="200"/>
      <c r="LIF43" s="691"/>
      <c r="LIG43" s="691"/>
      <c r="LIH43" s="691"/>
      <c r="LII43" s="201"/>
      <c r="LIJ43" s="202"/>
      <c r="LIK43" s="203"/>
      <c r="LIL43" s="203"/>
      <c r="LIM43" s="203"/>
      <c r="LIN43" s="691"/>
      <c r="LIO43" s="691"/>
      <c r="LIP43" s="200"/>
      <c r="LIQ43" s="691"/>
      <c r="LIR43" s="691"/>
      <c r="LIS43" s="691"/>
      <c r="LIT43" s="201"/>
      <c r="LIU43" s="202"/>
      <c r="LIV43" s="203"/>
      <c r="LIW43" s="203"/>
      <c r="LIX43" s="203"/>
      <c r="LIY43" s="691"/>
      <c r="LIZ43" s="691"/>
      <c r="LJA43" s="200"/>
      <c r="LJB43" s="691"/>
      <c r="LJC43" s="691"/>
      <c r="LJD43" s="691"/>
      <c r="LJE43" s="201"/>
      <c r="LJF43" s="202"/>
      <c r="LJG43" s="203"/>
      <c r="LJH43" s="203"/>
      <c r="LJI43" s="203"/>
      <c r="LJJ43" s="691"/>
      <c r="LJK43" s="691"/>
      <c r="LJL43" s="200"/>
      <c r="LJM43" s="691"/>
      <c r="LJN43" s="691"/>
      <c r="LJO43" s="691"/>
      <c r="LJP43" s="201"/>
      <c r="LJQ43" s="202"/>
      <c r="LJR43" s="203"/>
      <c r="LJS43" s="203"/>
      <c r="LJT43" s="203"/>
      <c r="LJU43" s="691"/>
      <c r="LJV43" s="691"/>
      <c r="LJW43" s="200"/>
      <c r="LJX43" s="691"/>
      <c r="LJY43" s="691"/>
      <c r="LJZ43" s="691"/>
      <c r="LKA43" s="201"/>
      <c r="LKB43" s="202"/>
      <c r="LKC43" s="203"/>
      <c r="LKD43" s="203"/>
      <c r="LKE43" s="203"/>
      <c r="LKF43" s="691"/>
      <c r="LKG43" s="691"/>
      <c r="LKH43" s="200"/>
      <c r="LKI43" s="691"/>
      <c r="LKJ43" s="691"/>
      <c r="LKK43" s="691"/>
      <c r="LKL43" s="201"/>
      <c r="LKM43" s="202"/>
      <c r="LKN43" s="203"/>
      <c r="LKO43" s="203"/>
      <c r="LKP43" s="203"/>
      <c r="LKQ43" s="691"/>
      <c r="LKR43" s="691"/>
      <c r="LKS43" s="200"/>
      <c r="LKT43" s="691"/>
      <c r="LKU43" s="691"/>
      <c r="LKV43" s="691"/>
      <c r="LKW43" s="201"/>
      <c r="LKX43" s="202"/>
      <c r="LKY43" s="203"/>
      <c r="LKZ43" s="203"/>
      <c r="LLA43" s="203"/>
      <c r="LLB43" s="691"/>
      <c r="LLC43" s="691"/>
      <c r="LLD43" s="200"/>
      <c r="LLE43" s="691"/>
      <c r="LLF43" s="691"/>
      <c r="LLG43" s="691"/>
      <c r="LLH43" s="201"/>
      <c r="LLI43" s="202"/>
      <c r="LLJ43" s="203"/>
      <c r="LLK43" s="203"/>
      <c r="LLL43" s="203"/>
      <c r="LLM43" s="691"/>
      <c r="LLN43" s="691"/>
      <c r="LLO43" s="200"/>
      <c r="LLP43" s="691"/>
      <c r="LLQ43" s="691"/>
      <c r="LLR43" s="691"/>
      <c r="LLS43" s="201"/>
      <c r="LLT43" s="202"/>
      <c r="LLU43" s="203"/>
      <c r="LLV43" s="203"/>
      <c r="LLW43" s="203"/>
      <c r="LLX43" s="691"/>
      <c r="LLY43" s="691"/>
      <c r="LLZ43" s="200"/>
      <c r="LMA43" s="691"/>
      <c r="LMB43" s="691"/>
      <c r="LMC43" s="691"/>
      <c r="LMD43" s="201"/>
      <c r="LME43" s="202"/>
      <c r="LMF43" s="203"/>
      <c r="LMG43" s="203"/>
      <c r="LMH43" s="203"/>
      <c r="LMI43" s="691"/>
      <c r="LMJ43" s="691"/>
      <c r="LMK43" s="200"/>
      <c r="LML43" s="691"/>
      <c r="LMM43" s="691"/>
      <c r="LMN43" s="691"/>
      <c r="LMO43" s="201"/>
      <c r="LMP43" s="202"/>
      <c r="LMQ43" s="203"/>
      <c r="LMR43" s="203"/>
      <c r="LMS43" s="203"/>
      <c r="LMT43" s="691"/>
      <c r="LMU43" s="691"/>
      <c r="LMV43" s="200"/>
      <c r="LMW43" s="691"/>
      <c r="LMX43" s="691"/>
      <c r="LMY43" s="691"/>
      <c r="LMZ43" s="201"/>
      <c r="LNA43" s="202"/>
      <c r="LNB43" s="203"/>
      <c r="LNC43" s="203"/>
      <c r="LND43" s="203"/>
      <c r="LNE43" s="691"/>
      <c r="LNF43" s="691"/>
      <c r="LNG43" s="200"/>
      <c r="LNH43" s="691"/>
      <c r="LNI43" s="691"/>
      <c r="LNJ43" s="691"/>
      <c r="LNK43" s="201"/>
      <c r="LNL43" s="202"/>
      <c r="LNM43" s="203"/>
      <c r="LNN43" s="203"/>
      <c r="LNO43" s="203"/>
      <c r="LNP43" s="691"/>
      <c r="LNQ43" s="691"/>
      <c r="LNR43" s="200"/>
      <c r="LNS43" s="691"/>
      <c r="LNT43" s="691"/>
      <c r="LNU43" s="691"/>
      <c r="LNV43" s="201"/>
      <c r="LNW43" s="202"/>
      <c r="LNX43" s="203"/>
      <c r="LNY43" s="203"/>
      <c r="LNZ43" s="203"/>
      <c r="LOA43" s="691"/>
      <c r="LOB43" s="691"/>
      <c r="LOC43" s="200"/>
      <c r="LOD43" s="691"/>
      <c r="LOE43" s="691"/>
      <c r="LOF43" s="691"/>
      <c r="LOG43" s="201"/>
      <c r="LOH43" s="202"/>
      <c r="LOI43" s="203"/>
      <c r="LOJ43" s="203"/>
      <c r="LOK43" s="203"/>
      <c r="LOL43" s="691"/>
      <c r="LOM43" s="691"/>
      <c r="LON43" s="200"/>
      <c r="LOO43" s="691"/>
      <c r="LOP43" s="691"/>
      <c r="LOQ43" s="691"/>
      <c r="LOR43" s="201"/>
      <c r="LOS43" s="202"/>
      <c r="LOT43" s="203"/>
      <c r="LOU43" s="203"/>
      <c r="LOV43" s="203"/>
      <c r="LOW43" s="691"/>
      <c r="LOX43" s="691"/>
      <c r="LOY43" s="200"/>
      <c r="LOZ43" s="691"/>
      <c r="LPA43" s="691"/>
      <c r="LPB43" s="691"/>
      <c r="LPC43" s="201"/>
      <c r="LPD43" s="202"/>
      <c r="LPE43" s="203"/>
      <c r="LPF43" s="203"/>
      <c r="LPG43" s="203"/>
      <c r="LPH43" s="691"/>
      <c r="LPI43" s="691"/>
      <c r="LPJ43" s="200"/>
      <c r="LPK43" s="691"/>
      <c r="LPL43" s="691"/>
      <c r="LPM43" s="691"/>
      <c r="LPN43" s="201"/>
      <c r="LPO43" s="202"/>
      <c r="LPP43" s="203"/>
      <c r="LPQ43" s="203"/>
      <c r="LPR43" s="203"/>
      <c r="LPS43" s="691"/>
      <c r="LPT43" s="691"/>
      <c r="LPU43" s="200"/>
      <c r="LPV43" s="691"/>
      <c r="LPW43" s="691"/>
      <c r="LPX43" s="691"/>
      <c r="LPY43" s="201"/>
      <c r="LPZ43" s="202"/>
      <c r="LQA43" s="203"/>
      <c r="LQB43" s="203"/>
      <c r="LQC43" s="203"/>
      <c r="LQD43" s="691"/>
      <c r="LQE43" s="691"/>
      <c r="LQF43" s="200"/>
      <c r="LQG43" s="691"/>
      <c r="LQH43" s="691"/>
      <c r="LQI43" s="691"/>
      <c r="LQJ43" s="201"/>
      <c r="LQK43" s="202"/>
      <c r="LQL43" s="203"/>
      <c r="LQM43" s="203"/>
      <c r="LQN43" s="203"/>
      <c r="LQO43" s="691"/>
      <c r="LQP43" s="691"/>
      <c r="LQQ43" s="200"/>
      <c r="LQR43" s="691"/>
      <c r="LQS43" s="691"/>
      <c r="LQT43" s="691"/>
      <c r="LQU43" s="201"/>
      <c r="LQV43" s="202"/>
      <c r="LQW43" s="203"/>
      <c r="LQX43" s="203"/>
      <c r="LQY43" s="203"/>
      <c r="LQZ43" s="691"/>
      <c r="LRA43" s="691"/>
      <c r="LRB43" s="200"/>
      <c r="LRC43" s="691"/>
      <c r="LRD43" s="691"/>
      <c r="LRE43" s="691"/>
      <c r="LRF43" s="201"/>
      <c r="LRG43" s="202"/>
      <c r="LRH43" s="203"/>
      <c r="LRI43" s="203"/>
      <c r="LRJ43" s="203"/>
      <c r="LRK43" s="691"/>
      <c r="LRL43" s="691"/>
      <c r="LRM43" s="200"/>
      <c r="LRN43" s="691"/>
      <c r="LRO43" s="691"/>
      <c r="LRP43" s="691"/>
      <c r="LRQ43" s="201"/>
      <c r="LRR43" s="202"/>
      <c r="LRS43" s="203"/>
      <c r="LRT43" s="203"/>
      <c r="LRU43" s="203"/>
      <c r="LRV43" s="691"/>
      <c r="LRW43" s="691"/>
      <c r="LRX43" s="200"/>
      <c r="LRY43" s="691"/>
      <c r="LRZ43" s="691"/>
      <c r="LSA43" s="691"/>
      <c r="LSB43" s="201"/>
      <c r="LSC43" s="202"/>
      <c r="LSD43" s="203"/>
      <c r="LSE43" s="203"/>
      <c r="LSF43" s="203"/>
      <c r="LSG43" s="691"/>
      <c r="LSH43" s="691"/>
      <c r="LSI43" s="200"/>
      <c r="LSJ43" s="691"/>
      <c r="LSK43" s="691"/>
      <c r="LSL43" s="691"/>
      <c r="LSM43" s="201"/>
      <c r="LSN43" s="202"/>
      <c r="LSO43" s="203"/>
      <c r="LSP43" s="203"/>
      <c r="LSQ43" s="203"/>
      <c r="LSR43" s="691"/>
      <c r="LSS43" s="691"/>
      <c r="LST43" s="200"/>
      <c r="LSU43" s="691"/>
      <c r="LSV43" s="691"/>
      <c r="LSW43" s="691"/>
      <c r="LSX43" s="201"/>
      <c r="LSY43" s="202"/>
      <c r="LSZ43" s="203"/>
      <c r="LTA43" s="203"/>
      <c r="LTB43" s="203"/>
      <c r="LTC43" s="691"/>
      <c r="LTD43" s="691"/>
      <c r="LTE43" s="200"/>
      <c r="LTF43" s="691"/>
      <c r="LTG43" s="691"/>
      <c r="LTH43" s="691"/>
      <c r="LTI43" s="201"/>
      <c r="LTJ43" s="202"/>
      <c r="LTK43" s="203"/>
      <c r="LTL43" s="203"/>
      <c r="LTM43" s="203"/>
      <c r="LTN43" s="691"/>
      <c r="LTO43" s="691"/>
      <c r="LTP43" s="200"/>
      <c r="LTQ43" s="691"/>
      <c r="LTR43" s="691"/>
      <c r="LTS43" s="691"/>
      <c r="LTT43" s="201"/>
      <c r="LTU43" s="202"/>
      <c r="LTV43" s="203"/>
      <c r="LTW43" s="203"/>
      <c r="LTX43" s="203"/>
      <c r="LTY43" s="691"/>
      <c r="LTZ43" s="691"/>
      <c r="LUA43" s="200"/>
      <c r="LUB43" s="691"/>
      <c r="LUC43" s="691"/>
      <c r="LUD43" s="691"/>
      <c r="LUE43" s="201"/>
      <c r="LUF43" s="202"/>
      <c r="LUG43" s="203"/>
      <c r="LUH43" s="203"/>
      <c r="LUI43" s="203"/>
      <c r="LUJ43" s="691"/>
      <c r="LUK43" s="691"/>
      <c r="LUL43" s="200"/>
      <c r="LUM43" s="691"/>
      <c r="LUN43" s="691"/>
      <c r="LUO43" s="691"/>
      <c r="LUP43" s="201"/>
      <c r="LUQ43" s="202"/>
      <c r="LUR43" s="203"/>
      <c r="LUS43" s="203"/>
      <c r="LUT43" s="203"/>
      <c r="LUU43" s="691"/>
      <c r="LUV43" s="691"/>
      <c r="LUW43" s="200"/>
      <c r="LUX43" s="691"/>
      <c r="LUY43" s="691"/>
      <c r="LUZ43" s="691"/>
      <c r="LVA43" s="201"/>
      <c r="LVB43" s="202"/>
      <c r="LVC43" s="203"/>
      <c r="LVD43" s="203"/>
      <c r="LVE43" s="203"/>
      <c r="LVF43" s="691"/>
      <c r="LVG43" s="691"/>
      <c r="LVH43" s="200"/>
      <c r="LVI43" s="691"/>
      <c r="LVJ43" s="691"/>
      <c r="LVK43" s="691"/>
      <c r="LVL43" s="201"/>
      <c r="LVM43" s="202"/>
      <c r="LVN43" s="203"/>
      <c r="LVO43" s="203"/>
      <c r="LVP43" s="203"/>
      <c r="LVQ43" s="691"/>
      <c r="LVR43" s="691"/>
      <c r="LVS43" s="200"/>
      <c r="LVT43" s="691"/>
      <c r="LVU43" s="691"/>
      <c r="LVV43" s="691"/>
      <c r="LVW43" s="201"/>
      <c r="LVX43" s="202"/>
      <c r="LVY43" s="203"/>
      <c r="LVZ43" s="203"/>
      <c r="LWA43" s="203"/>
      <c r="LWB43" s="691"/>
      <c r="LWC43" s="691"/>
      <c r="LWD43" s="200"/>
      <c r="LWE43" s="691"/>
      <c r="LWF43" s="691"/>
      <c r="LWG43" s="691"/>
      <c r="LWH43" s="201"/>
      <c r="LWI43" s="202"/>
      <c r="LWJ43" s="203"/>
      <c r="LWK43" s="203"/>
      <c r="LWL43" s="203"/>
      <c r="LWM43" s="691"/>
      <c r="LWN43" s="691"/>
      <c r="LWO43" s="200"/>
      <c r="LWP43" s="691"/>
      <c r="LWQ43" s="691"/>
      <c r="LWR43" s="691"/>
      <c r="LWS43" s="201"/>
      <c r="LWT43" s="202"/>
      <c r="LWU43" s="203"/>
      <c r="LWV43" s="203"/>
      <c r="LWW43" s="203"/>
      <c r="LWX43" s="691"/>
      <c r="LWY43" s="691"/>
      <c r="LWZ43" s="200"/>
      <c r="LXA43" s="691"/>
      <c r="LXB43" s="691"/>
      <c r="LXC43" s="691"/>
      <c r="LXD43" s="201"/>
      <c r="LXE43" s="202"/>
      <c r="LXF43" s="203"/>
      <c r="LXG43" s="203"/>
      <c r="LXH43" s="203"/>
      <c r="LXI43" s="691"/>
      <c r="LXJ43" s="691"/>
      <c r="LXK43" s="200"/>
      <c r="LXL43" s="691"/>
      <c r="LXM43" s="691"/>
      <c r="LXN43" s="691"/>
      <c r="LXO43" s="201"/>
      <c r="LXP43" s="202"/>
      <c r="LXQ43" s="203"/>
      <c r="LXR43" s="203"/>
      <c r="LXS43" s="203"/>
      <c r="LXT43" s="691"/>
      <c r="LXU43" s="691"/>
      <c r="LXV43" s="200"/>
      <c r="LXW43" s="691"/>
      <c r="LXX43" s="691"/>
      <c r="LXY43" s="691"/>
      <c r="LXZ43" s="201"/>
      <c r="LYA43" s="202"/>
      <c r="LYB43" s="203"/>
      <c r="LYC43" s="203"/>
      <c r="LYD43" s="203"/>
      <c r="LYE43" s="691"/>
      <c r="LYF43" s="691"/>
      <c r="LYG43" s="200"/>
      <c r="LYH43" s="691"/>
      <c r="LYI43" s="691"/>
      <c r="LYJ43" s="691"/>
      <c r="LYK43" s="201"/>
      <c r="LYL43" s="202"/>
      <c r="LYM43" s="203"/>
      <c r="LYN43" s="203"/>
      <c r="LYO43" s="203"/>
      <c r="LYP43" s="691"/>
      <c r="LYQ43" s="691"/>
      <c r="LYR43" s="200"/>
      <c r="LYS43" s="691"/>
      <c r="LYT43" s="691"/>
      <c r="LYU43" s="691"/>
      <c r="LYV43" s="201"/>
      <c r="LYW43" s="202"/>
      <c r="LYX43" s="203"/>
      <c r="LYY43" s="203"/>
      <c r="LYZ43" s="203"/>
      <c r="LZA43" s="691"/>
      <c r="LZB43" s="691"/>
      <c r="LZC43" s="200"/>
      <c r="LZD43" s="691"/>
      <c r="LZE43" s="691"/>
      <c r="LZF43" s="691"/>
      <c r="LZG43" s="201"/>
      <c r="LZH43" s="202"/>
      <c r="LZI43" s="203"/>
      <c r="LZJ43" s="203"/>
      <c r="LZK43" s="203"/>
      <c r="LZL43" s="691"/>
      <c r="LZM43" s="691"/>
      <c r="LZN43" s="200"/>
      <c r="LZO43" s="691"/>
      <c r="LZP43" s="691"/>
      <c r="LZQ43" s="691"/>
      <c r="LZR43" s="201"/>
      <c r="LZS43" s="202"/>
      <c r="LZT43" s="203"/>
      <c r="LZU43" s="203"/>
      <c r="LZV43" s="203"/>
      <c r="LZW43" s="691"/>
      <c r="LZX43" s="691"/>
      <c r="LZY43" s="200"/>
      <c r="LZZ43" s="691"/>
      <c r="MAA43" s="691"/>
      <c r="MAB43" s="691"/>
      <c r="MAC43" s="201"/>
      <c r="MAD43" s="202"/>
      <c r="MAE43" s="203"/>
      <c r="MAF43" s="203"/>
      <c r="MAG43" s="203"/>
      <c r="MAH43" s="691"/>
      <c r="MAI43" s="691"/>
      <c r="MAJ43" s="200"/>
      <c r="MAK43" s="691"/>
      <c r="MAL43" s="691"/>
      <c r="MAM43" s="691"/>
      <c r="MAN43" s="201"/>
      <c r="MAO43" s="202"/>
      <c r="MAP43" s="203"/>
      <c r="MAQ43" s="203"/>
      <c r="MAR43" s="203"/>
      <c r="MAS43" s="691"/>
      <c r="MAT43" s="691"/>
      <c r="MAU43" s="200"/>
      <c r="MAV43" s="691"/>
      <c r="MAW43" s="691"/>
      <c r="MAX43" s="691"/>
      <c r="MAY43" s="201"/>
      <c r="MAZ43" s="202"/>
      <c r="MBA43" s="203"/>
      <c r="MBB43" s="203"/>
      <c r="MBC43" s="203"/>
      <c r="MBD43" s="691"/>
      <c r="MBE43" s="691"/>
      <c r="MBF43" s="200"/>
      <c r="MBG43" s="691"/>
      <c r="MBH43" s="691"/>
      <c r="MBI43" s="691"/>
      <c r="MBJ43" s="201"/>
      <c r="MBK43" s="202"/>
      <c r="MBL43" s="203"/>
      <c r="MBM43" s="203"/>
      <c r="MBN43" s="203"/>
      <c r="MBO43" s="691"/>
      <c r="MBP43" s="691"/>
      <c r="MBQ43" s="200"/>
      <c r="MBR43" s="691"/>
      <c r="MBS43" s="691"/>
      <c r="MBT43" s="691"/>
      <c r="MBU43" s="201"/>
      <c r="MBV43" s="202"/>
      <c r="MBW43" s="203"/>
      <c r="MBX43" s="203"/>
      <c r="MBY43" s="203"/>
      <c r="MBZ43" s="691"/>
      <c r="MCA43" s="691"/>
      <c r="MCB43" s="200"/>
      <c r="MCC43" s="691"/>
      <c r="MCD43" s="691"/>
      <c r="MCE43" s="691"/>
      <c r="MCF43" s="201"/>
      <c r="MCG43" s="202"/>
      <c r="MCH43" s="203"/>
      <c r="MCI43" s="203"/>
      <c r="MCJ43" s="203"/>
      <c r="MCK43" s="691"/>
      <c r="MCL43" s="691"/>
      <c r="MCM43" s="200"/>
      <c r="MCN43" s="691"/>
      <c r="MCO43" s="691"/>
      <c r="MCP43" s="691"/>
      <c r="MCQ43" s="201"/>
      <c r="MCR43" s="202"/>
      <c r="MCS43" s="203"/>
      <c r="MCT43" s="203"/>
      <c r="MCU43" s="203"/>
      <c r="MCV43" s="691"/>
      <c r="MCW43" s="691"/>
      <c r="MCX43" s="200"/>
      <c r="MCY43" s="691"/>
      <c r="MCZ43" s="691"/>
      <c r="MDA43" s="691"/>
      <c r="MDB43" s="201"/>
      <c r="MDC43" s="202"/>
      <c r="MDD43" s="203"/>
      <c r="MDE43" s="203"/>
      <c r="MDF43" s="203"/>
      <c r="MDG43" s="691"/>
      <c r="MDH43" s="691"/>
      <c r="MDI43" s="200"/>
      <c r="MDJ43" s="691"/>
      <c r="MDK43" s="691"/>
      <c r="MDL43" s="691"/>
      <c r="MDM43" s="201"/>
      <c r="MDN43" s="202"/>
      <c r="MDO43" s="203"/>
      <c r="MDP43" s="203"/>
      <c r="MDQ43" s="203"/>
      <c r="MDR43" s="691"/>
      <c r="MDS43" s="691"/>
      <c r="MDT43" s="200"/>
      <c r="MDU43" s="691"/>
      <c r="MDV43" s="691"/>
      <c r="MDW43" s="691"/>
      <c r="MDX43" s="201"/>
      <c r="MDY43" s="202"/>
      <c r="MDZ43" s="203"/>
      <c r="MEA43" s="203"/>
      <c r="MEB43" s="203"/>
      <c r="MEC43" s="691"/>
      <c r="MED43" s="691"/>
      <c r="MEE43" s="200"/>
      <c r="MEF43" s="691"/>
      <c r="MEG43" s="691"/>
      <c r="MEH43" s="691"/>
      <c r="MEI43" s="201"/>
      <c r="MEJ43" s="202"/>
      <c r="MEK43" s="203"/>
      <c r="MEL43" s="203"/>
      <c r="MEM43" s="203"/>
      <c r="MEN43" s="691"/>
      <c r="MEO43" s="691"/>
      <c r="MEP43" s="200"/>
      <c r="MEQ43" s="691"/>
      <c r="MER43" s="691"/>
      <c r="MES43" s="691"/>
      <c r="MET43" s="201"/>
      <c r="MEU43" s="202"/>
      <c r="MEV43" s="203"/>
      <c r="MEW43" s="203"/>
      <c r="MEX43" s="203"/>
      <c r="MEY43" s="691"/>
      <c r="MEZ43" s="691"/>
      <c r="MFA43" s="200"/>
      <c r="MFB43" s="691"/>
      <c r="MFC43" s="691"/>
      <c r="MFD43" s="691"/>
      <c r="MFE43" s="201"/>
      <c r="MFF43" s="202"/>
      <c r="MFG43" s="203"/>
      <c r="MFH43" s="203"/>
      <c r="MFI43" s="203"/>
      <c r="MFJ43" s="691"/>
      <c r="MFK43" s="691"/>
      <c r="MFL43" s="200"/>
      <c r="MFM43" s="691"/>
      <c r="MFN43" s="691"/>
      <c r="MFO43" s="691"/>
      <c r="MFP43" s="201"/>
      <c r="MFQ43" s="202"/>
      <c r="MFR43" s="203"/>
      <c r="MFS43" s="203"/>
      <c r="MFT43" s="203"/>
      <c r="MFU43" s="691"/>
      <c r="MFV43" s="691"/>
      <c r="MFW43" s="200"/>
      <c r="MFX43" s="691"/>
      <c r="MFY43" s="691"/>
      <c r="MFZ43" s="691"/>
      <c r="MGA43" s="201"/>
      <c r="MGB43" s="202"/>
      <c r="MGC43" s="203"/>
      <c r="MGD43" s="203"/>
      <c r="MGE43" s="203"/>
      <c r="MGF43" s="691"/>
      <c r="MGG43" s="691"/>
      <c r="MGH43" s="200"/>
      <c r="MGI43" s="691"/>
      <c r="MGJ43" s="691"/>
      <c r="MGK43" s="691"/>
      <c r="MGL43" s="201"/>
      <c r="MGM43" s="202"/>
      <c r="MGN43" s="203"/>
      <c r="MGO43" s="203"/>
      <c r="MGP43" s="203"/>
      <c r="MGQ43" s="691"/>
      <c r="MGR43" s="691"/>
      <c r="MGS43" s="200"/>
      <c r="MGT43" s="691"/>
      <c r="MGU43" s="691"/>
      <c r="MGV43" s="691"/>
      <c r="MGW43" s="201"/>
      <c r="MGX43" s="202"/>
      <c r="MGY43" s="203"/>
      <c r="MGZ43" s="203"/>
      <c r="MHA43" s="203"/>
      <c r="MHB43" s="691"/>
      <c r="MHC43" s="691"/>
      <c r="MHD43" s="200"/>
      <c r="MHE43" s="691"/>
      <c r="MHF43" s="691"/>
      <c r="MHG43" s="691"/>
      <c r="MHH43" s="201"/>
      <c r="MHI43" s="202"/>
      <c r="MHJ43" s="203"/>
      <c r="MHK43" s="203"/>
      <c r="MHL43" s="203"/>
      <c r="MHM43" s="691"/>
      <c r="MHN43" s="691"/>
      <c r="MHO43" s="200"/>
      <c r="MHP43" s="691"/>
      <c r="MHQ43" s="691"/>
      <c r="MHR43" s="691"/>
      <c r="MHS43" s="201"/>
      <c r="MHT43" s="202"/>
      <c r="MHU43" s="203"/>
      <c r="MHV43" s="203"/>
      <c r="MHW43" s="203"/>
      <c r="MHX43" s="691"/>
      <c r="MHY43" s="691"/>
      <c r="MHZ43" s="200"/>
      <c r="MIA43" s="691"/>
      <c r="MIB43" s="691"/>
      <c r="MIC43" s="691"/>
      <c r="MID43" s="201"/>
      <c r="MIE43" s="202"/>
      <c r="MIF43" s="203"/>
      <c r="MIG43" s="203"/>
      <c r="MIH43" s="203"/>
      <c r="MII43" s="691"/>
      <c r="MIJ43" s="691"/>
      <c r="MIK43" s="200"/>
      <c r="MIL43" s="691"/>
      <c r="MIM43" s="691"/>
      <c r="MIN43" s="691"/>
      <c r="MIO43" s="201"/>
      <c r="MIP43" s="202"/>
      <c r="MIQ43" s="203"/>
      <c r="MIR43" s="203"/>
      <c r="MIS43" s="203"/>
      <c r="MIT43" s="691"/>
      <c r="MIU43" s="691"/>
      <c r="MIV43" s="200"/>
      <c r="MIW43" s="691"/>
      <c r="MIX43" s="691"/>
      <c r="MIY43" s="691"/>
      <c r="MIZ43" s="201"/>
      <c r="MJA43" s="202"/>
      <c r="MJB43" s="203"/>
      <c r="MJC43" s="203"/>
      <c r="MJD43" s="203"/>
      <c r="MJE43" s="691"/>
      <c r="MJF43" s="691"/>
      <c r="MJG43" s="200"/>
      <c r="MJH43" s="691"/>
      <c r="MJI43" s="691"/>
      <c r="MJJ43" s="691"/>
      <c r="MJK43" s="201"/>
      <c r="MJL43" s="202"/>
      <c r="MJM43" s="203"/>
      <c r="MJN43" s="203"/>
      <c r="MJO43" s="203"/>
      <c r="MJP43" s="691"/>
      <c r="MJQ43" s="691"/>
      <c r="MJR43" s="200"/>
      <c r="MJS43" s="691"/>
      <c r="MJT43" s="691"/>
      <c r="MJU43" s="691"/>
      <c r="MJV43" s="201"/>
      <c r="MJW43" s="202"/>
      <c r="MJX43" s="203"/>
      <c r="MJY43" s="203"/>
      <c r="MJZ43" s="203"/>
      <c r="MKA43" s="691"/>
      <c r="MKB43" s="691"/>
      <c r="MKC43" s="200"/>
      <c r="MKD43" s="691"/>
      <c r="MKE43" s="691"/>
      <c r="MKF43" s="691"/>
      <c r="MKG43" s="201"/>
      <c r="MKH43" s="202"/>
      <c r="MKI43" s="203"/>
      <c r="MKJ43" s="203"/>
      <c r="MKK43" s="203"/>
      <c r="MKL43" s="691"/>
      <c r="MKM43" s="691"/>
      <c r="MKN43" s="200"/>
      <c r="MKO43" s="691"/>
      <c r="MKP43" s="691"/>
      <c r="MKQ43" s="691"/>
      <c r="MKR43" s="201"/>
      <c r="MKS43" s="202"/>
      <c r="MKT43" s="203"/>
      <c r="MKU43" s="203"/>
      <c r="MKV43" s="203"/>
      <c r="MKW43" s="691"/>
      <c r="MKX43" s="691"/>
      <c r="MKY43" s="200"/>
      <c r="MKZ43" s="691"/>
      <c r="MLA43" s="691"/>
      <c r="MLB43" s="691"/>
      <c r="MLC43" s="201"/>
      <c r="MLD43" s="202"/>
      <c r="MLE43" s="203"/>
      <c r="MLF43" s="203"/>
      <c r="MLG43" s="203"/>
      <c r="MLH43" s="691"/>
      <c r="MLI43" s="691"/>
      <c r="MLJ43" s="200"/>
      <c r="MLK43" s="691"/>
      <c r="MLL43" s="691"/>
      <c r="MLM43" s="691"/>
      <c r="MLN43" s="201"/>
      <c r="MLO43" s="202"/>
      <c r="MLP43" s="203"/>
      <c r="MLQ43" s="203"/>
      <c r="MLR43" s="203"/>
      <c r="MLS43" s="691"/>
      <c r="MLT43" s="691"/>
      <c r="MLU43" s="200"/>
      <c r="MLV43" s="691"/>
      <c r="MLW43" s="691"/>
      <c r="MLX43" s="691"/>
      <c r="MLY43" s="201"/>
      <c r="MLZ43" s="202"/>
      <c r="MMA43" s="203"/>
      <c r="MMB43" s="203"/>
      <c r="MMC43" s="203"/>
      <c r="MMD43" s="691"/>
      <c r="MME43" s="691"/>
      <c r="MMF43" s="200"/>
      <c r="MMG43" s="691"/>
      <c r="MMH43" s="691"/>
      <c r="MMI43" s="691"/>
      <c r="MMJ43" s="201"/>
      <c r="MMK43" s="202"/>
      <c r="MML43" s="203"/>
      <c r="MMM43" s="203"/>
      <c r="MMN43" s="203"/>
      <c r="MMO43" s="691"/>
      <c r="MMP43" s="691"/>
      <c r="MMQ43" s="200"/>
      <c r="MMR43" s="691"/>
      <c r="MMS43" s="691"/>
      <c r="MMT43" s="691"/>
      <c r="MMU43" s="201"/>
      <c r="MMV43" s="202"/>
      <c r="MMW43" s="203"/>
      <c r="MMX43" s="203"/>
      <c r="MMY43" s="203"/>
      <c r="MMZ43" s="691"/>
      <c r="MNA43" s="691"/>
      <c r="MNB43" s="200"/>
      <c r="MNC43" s="691"/>
      <c r="MND43" s="691"/>
      <c r="MNE43" s="691"/>
      <c r="MNF43" s="201"/>
      <c r="MNG43" s="202"/>
      <c r="MNH43" s="203"/>
      <c r="MNI43" s="203"/>
      <c r="MNJ43" s="203"/>
      <c r="MNK43" s="691"/>
      <c r="MNL43" s="691"/>
      <c r="MNM43" s="200"/>
      <c r="MNN43" s="691"/>
      <c r="MNO43" s="691"/>
      <c r="MNP43" s="691"/>
      <c r="MNQ43" s="201"/>
      <c r="MNR43" s="202"/>
      <c r="MNS43" s="203"/>
      <c r="MNT43" s="203"/>
      <c r="MNU43" s="203"/>
      <c r="MNV43" s="691"/>
      <c r="MNW43" s="691"/>
      <c r="MNX43" s="200"/>
      <c r="MNY43" s="691"/>
      <c r="MNZ43" s="691"/>
      <c r="MOA43" s="691"/>
      <c r="MOB43" s="201"/>
      <c r="MOC43" s="202"/>
      <c r="MOD43" s="203"/>
      <c r="MOE43" s="203"/>
      <c r="MOF43" s="203"/>
      <c r="MOG43" s="691"/>
      <c r="MOH43" s="691"/>
      <c r="MOI43" s="200"/>
      <c r="MOJ43" s="691"/>
      <c r="MOK43" s="691"/>
      <c r="MOL43" s="691"/>
      <c r="MOM43" s="201"/>
      <c r="MON43" s="202"/>
      <c r="MOO43" s="203"/>
      <c r="MOP43" s="203"/>
      <c r="MOQ43" s="203"/>
      <c r="MOR43" s="691"/>
      <c r="MOS43" s="691"/>
      <c r="MOT43" s="200"/>
      <c r="MOU43" s="691"/>
      <c r="MOV43" s="691"/>
      <c r="MOW43" s="691"/>
      <c r="MOX43" s="201"/>
      <c r="MOY43" s="202"/>
      <c r="MOZ43" s="203"/>
      <c r="MPA43" s="203"/>
      <c r="MPB43" s="203"/>
      <c r="MPC43" s="691"/>
      <c r="MPD43" s="691"/>
      <c r="MPE43" s="200"/>
      <c r="MPF43" s="691"/>
      <c r="MPG43" s="691"/>
      <c r="MPH43" s="691"/>
      <c r="MPI43" s="201"/>
      <c r="MPJ43" s="202"/>
      <c r="MPK43" s="203"/>
      <c r="MPL43" s="203"/>
      <c r="MPM43" s="203"/>
      <c r="MPN43" s="691"/>
      <c r="MPO43" s="691"/>
      <c r="MPP43" s="200"/>
      <c r="MPQ43" s="691"/>
      <c r="MPR43" s="691"/>
      <c r="MPS43" s="691"/>
      <c r="MPT43" s="201"/>
      <c r="MPU43" s="202"/>
      <c r="MPV43" s="203"/>
      <c r="MPW43" s="203"/>
      <c r="MPX43" s="203"/>
      <c r="MPY43" s="691"/>
      <c r="MPZ43" s="691"/>
      <c r="MQA43" s="200"/>
      <c r="MQB43" s="691"/>
      <c r="MQC43" s="691"/>
      <c r="MQD43" s="691"/>
      <c r="MQE43" s="201"/>
      <c r="MQF43" s="202"/>
      <c r="MQG43" s="203"/>
      <c r="MQH43" s="203"/>
      <c r="MQI43" s="203"/>
      <c r="MQJ43" s="691"/>
      <c r="MQK43" s="691"/>
      <c r="MQL43" s="200"/>
      <c r="MQM43" s="691"/>
      <c r="MQN43" s="691"/>
      <c r="MQO43" s="691"/>
      <c r="MQP43" s="201"/>
      <c r="MQQ43" s="202"/>
      <c r="MQR43" s="203"/>
      <c r="MQS43" s="203"/>
      <c r="MQT43" s="203"/>
      <c r="MQU43" s="691"/>
      <c r="MQV43" s="691"/>
      <c r="MQW43" s="200"/>
      <c r="MQX43" s="691"/>
      <c r="MQY43" s="691"/>
      <c r="MQZ43" s="691"/>
      <c r="MRA43" s="201"/>
      <c r="MRB43" s="202"/>
      <c r="MRC43" s="203"/>
      <c r="MRD43" s="203"/>
      <c r="MRE43" s="203"/>
      <c r="MRF43" s="691"/>
      <c r="MRG43" s="691"/>
      <c r="MRH43" s="200"/>
      <c r="MRI43" s="691"/>
      <c r="MRJ43" s="691"/>
      <c r="MRK43" s="691"/>
      <c r="MRL43" s="201"/>
      <c r="MRM43" s="202"/>
      <c r="MRN43" s="203"/>
      <c r="MRO43" s="203"/>
      <c r="MRP43" s="203"/>
      <c r="MRQ43" s="691"/>
      <c r="MRR43" s="691"/>
      <c r="MRS43" s="200"/>
      <c r="MRT43" s="691"/>
      <c r="MRU43" s="691"/>
      <c r="MRV43" s="691"/>
      <c r="MRW43" s="201"/>
      <c r="MRX43" s="202"/>
      <c r="MRY43" s="203"/>
      <c r="MRZ43" s="203"/>
      <c r="MSA43" s="203"/>
      <c r="MSB43" s="691"/>
      <c r="MSC43" s="691"/>
      <c r="MSD43" s="200"/>
      <c r="MSE43" s="691"/>
      <c r="MSF43" s="691"/>
      <c r="MSG43" s="691"/>
      <c r="MSH43" s="201"/>
      <c r="MSI43" s="202"/>
      <c r="MSJ43" s="203"/>
      <c r="MSK43" s="203"/>
      <c r="MSL43" s="203"/>
      <c r="MSM43" s="691"/>
      <c r="MSN43" s="691"/>
      <c r="MSO43" s="200"/>
      <c r="MSP43" s="691"/>
      <c r="MSQ43" s="691"/>
      <c r="MSR43" s="691"/>
      <c r="MSS43" s="201"/>
      <c r="MST43" s="202"/>
      <c r="MSU43" s="203"/>
      <c r="MSV43" s="203"/>
      <c r="MSW43" s="203"/>
      <c r="MSX43" s="691"/>
      <c r="MSY43" s="691"/>
      <c r="MSZ43" s="200"/>
      <c r="MTA43" s="691"/>
      <c r="MTB43" s="691"/>
      <c r="MTC43" s="691"/>
      <c r="MTD43" s="201"/>
      <c r="MTE43" s="202"/>
      <c r="MTF43" s="203"/>
      <c r="MTG43" s="203"/>
      <c r="MTH43" s="203"/>
      <c r="MTI43" s="691"/>
      <c r="MTJ43" s="691"/>
      <c r="MTK43" s="200"/>
      <c r="MTL43" s="691"/>
      <c r="MTM43" s="691"/>
      <c r="MTN43" s="691"/>
      <c r="MTO43" s="201"/>
      <c r="MTP43" s="202"/>
      <c r="MTQ43" s="203"/>
      <c r="MTR43" s="203"/>
      <c r="MTS43" s="203"/>
      <c r="MTT43" s="691"/>
      <c r="MTU43" s="691"/>
      <c r="MTV43" s="200"/>
      <c r="MTW43" s="691"/>
      <c r="MTX43" s="691"/>
      <c r="MTY43" s="691"/>
      <c r="MTZ43" s="201"/>
      <c r="MUA43" s="202"/>
      <c r="MUB43" s="203"/>
      <c r="MUC43" s="203"/>
      <c r="MUD43" s="203"/>
      <c r="MUE43" s="691"/>
      <c r="MUF43" s="691"/>
      <c r="MUG43" s="200"/>
      <c r="MUH43" s="691"/>
      <c r="MUI43" s="691"/>
      <c r="MUJ43" s="691"/>
      <c r="MUK43" s="201"/>
      <c r="MUL43" s="202"/>
      <c r="MUM43" s="203"/>
      <c r="MUN43" s="203"/>
      <c r="MUO43" s="203"/>
      <c r="MUP43" s="691"/>
      <c r="MUQ43" s="691"/>
      <c r="MUR43" s="200"/>
      <c r="MUS43" s="691"/>
      <c r="MUT43" s="691"/>
      <c r="MUU43" s="691"/>
      <c r="MUV43" s="201"/>
      <c r="MUW43" s="202"/>
      <c r="MUX43" s="203"/>
      <c r="MUY43" s="203"/>
      <c r="MUZ43" s="203"/>
      <c r="MVA43" s="691"/>
      <c r="MVB43" s="691"/>
      <c r="MVC43" s="200"/>
      <c r="MVD43" s="691"/>
      <c r="MVE43" s="691"/>
      <c r="MVF43" s="691"/>
      <c r="MVG43" s="201"/>
      <c r="MVH43" s="202"/>
      <c r="MVI43" s="203"/>
      <c r="MVJ43" s="203"/>
      <c r="MVK43" s="203"/>
      <c r="MVL43" s="691"/>
      <c r="MVM43" s="691"/>
      <c r="MVN43" s="200"/>
      <c r="MVO43" s="691"/>
      <c r="MVP43" s="691"/>
      <c r="MVQ43" s="691"/>
      <c r="MVR43" s="201"/>
      <c r="MVS43" s="202"/>
      <c r="MVT43" s="203"/>
      <c r="MVU43" s="203"/>
      <c r="MVV43" s="203"/>
      <c r="MVW43" s="691"/>
      <c r="MVX43" s="691"/>
      <c r="MVY43" s="200"/>
      <c r="MVZ43" s="691"/>
      <c r="MWA43" s="691"/>
      <c r="MWB43" s="691"/>
      <c r="MWC43" s="201"/>
      <c r="MWD43" s="202"/>
      <c r="MWE43" s="203"/>
      <c r="MWF43" s="203"/>
      <c r="MWG43" s="203"/>
      <c r="MWH43" s="691"/>
      <c r="MWI43" s="691"/>
      <c r="MWJ43" s="200"/>
      <c r="MWK43" s="691"/>
      <c r="MWL43" s="691"/>
      <c r="MWM43" s="691"/>
      <c r="MWN43" s="201"/>
      <c r="MWO43" s="202"/>
      <c r="MWP43" s="203"/>
      <c r="MWQ43" s="203"/>
      <c r="MWR43" s="203"/>
      <c r="MWS43" s="691"/>
      <c r="MWT43" s="691"/>
      <c r="MWU43" s="200"/>
      <c r="MWV43" s="691"/>
      <c r="MWW43" s="691"/>
      <c r="MWX43" s="691"/>
      <c r="MWY43" s="201"/>
      <c r="MWZ43" s="202"/>
      <c r="MXA43" s="203"/>
      <c r="MXB43" s="203"/>
      <c r="MXC43" s="203"/>
      <c r="MXD43" s="691"/>
      <c r="MXE43" s="691"/>
      <c r="MXF43" s="200"/>
      <c r="MXG43" s="691"/>
      <c r="MXH43" s="691"/>
      <c r="MXI43" s="691"/>
      <c r="MXJ43" s="201"/>
      <c r="MXK43" s="202"/>
      <c r="MXL43" s="203"/>
      <c r="MXM43" s="203"/>
      <c r="MXN43" s="203"/>
      <c r="MXO43" s="691"/>
      <c r="MXP43" s="691"/>
      <c r="MXQ43" s="200"/>
      <c r="MXR43" s="691"/>
      <c r="MXS43" s="691"/>
      <c r="MXT43" s="691"/>
      <c r="MXU43" s="201"/>
      <c r="MXV43" s="202"/>
      <c r="MXW43" s="203"/>
      <c r="MXX43" s="203"/>
      <c r="MXY43" s="203"/>
      <c r="MXZ43" s="691"/>
      <c r="MYA43" s="691"/>
      <c r="MYB43" s="200"/>
      <c r="MYC43" s="691"/>
      <c r="MYD43" s="691"/>
      <c r="MYE43" s="691"/>
      <c r="MYF43" s="201"/>
      <c r="MYG43" s="202"/>
      <c r="MYH43" s="203"/>
      <c r="MYI43" s="203"/>
      <c r="MYJ43" s="203"/>
      <c r="MYK43" s="691"/>
      <c r="MYL43" s="691"/>
      <c r="MYM43" s="200"/>
      <c r="MYN43" s="691"/>
      <c r="MYO43" s="691"/>
      <c r="MYP43" s="691"/>
      <c r="MYQ43" s="201"/>
      <c r="MYR43" s="202"/>
      <c r="MYS43" s="203"/>
      <c r="MYT43" s="203"/>
      <c r="MYU43" s="203"/>
      <c r="MYV43" s="691"/>
      <c r="MYW43" s="691"/>
      <c r="MYX43" s="200"/>
      <c r="MYY43" s="691"/>
      <c r="MYZ43" s="691"/>
      <c r="MZA43" s="691"/>
      <c r="MZB43" s="201"/>
      <c r="MZC43" s="202"/>
      <c r="MZD43" s="203"/>
      <c r="MZE43" s="203"/>
      <c r="MZF43" s="203"/>
      <c r="MZG43" s="691"/>
      <c r="MZH43" s="691"/>
      <c r="MZI43" s="200"/>
      <c r="MZJ43" s="691"/>
      <c r="MZK43" s="691"/>
      <c r="MZL43" s="691"/>
      <c r="MZM43" s="201"/>
      <c r="MZN43" s="202"/>
      <c r="MZO43" s="203"/>
      <c r="MZP43" s="203"/>
      <c r="MZQ43" s="203"/>
      <c r="MZR43" s="691"/>
      <c r="MZS43" s="691"/>
      <c r="MZT43" s="200"/>
      <c r="MZU43" s="691"/>
      <c r="MZV43" s="691"/>
      <c r="MZW43" s="691"/>
      <c r="MZX43" s="201"/>
      <c r="MZY43" s="202"/>
      <c r="MZZ43" s="203"/>
      <c r="NAA43" s="203"/>
      <c r="NAB43" s="203"/>
      <c r="NAC43" s="691"/>
      <c r="NAD43" s="691"/>
      <c r="NAE43" s="200"/>
      <c r="NAF43" s="691"/>
      <c r="NAG43" s="691"/>
      <c r="NAH43" s="691"/>
      <c r="NAI43" s="201"/>
      <c r="NAJ43" s="202"/>
      <c r="NAK43" s="203"/>
      <c r="NAL43" s="203"/>
      <c r="NAM43" s="203"/>
      <c r="NAN43" s="691"/>
      <c r="NAO43" s="691"/>
      <c r="NAP43" s="200"/>
      <c r="NAQ43" s="691"/>
      <c r="NAR43" s="691"/>
      <c r="NAS43" s="691"/>
      <c r="NAT43" s="201"/>
      <c r="NAU43" s="202"/>
      <c r="NAV43" s="203"/>
      <c r="NAW43" s="203"/>
      <c r="NAX43" s="203"/>
      <c r="NAY43" s="691"/>
      <c r="NAZ43" s="691"/>
      <c r="NBA43" s="200"/>
      <c r="NBB43" s="691"/>
      <c r="NBC43" s="691"/>
      <c r="NBD43" s="691"/>
      <c r="NBE43" s="201"/>
      <c r="NBF43" s="202"/>
      <c r="NBG43" s="203"/>
      <c r="NBH43" s="203"/>
      <c r="NBI43" s="203"/>
      <c r="NBJ43" s="691"/>
      <c r="NBK43" s="691"/>
      <c r="NBL43" s="200"/>
      <c r="NBM43" s="691"/>
      <c r="NBN43" s="691"/>
      <c r="NBO43" s="691"/>
      <c r="NBP43" s="201"/>
      <c r="NBQ43" s="202"/>
      <c r="NBR43" s="203"/>
      <c r="NBS43" s="203"/>
      <c r="NBT43" s="203"/>
      <c r="NBU43" s="691"/>
      <c r="NBV43" s="691"/>
      <c r="NBW43" s="200"/>
      <c r="NBX43" s="691"/>
      <c r="NBY43" s="691"/>
      <c r="NBZ43" s="691"/>
      <c r="NCA43" s="201"/>
      <c r="NCB43" s="202"/>
      <c r="NCC43" s="203"/>
      <c r="NCD43" s="203"/>
      <c r="NCE43" s="203"/>
      <c r="NCF43" s="691"/>
      <c r="NCG43" s="691"/>
      <c r="NCH43" s="200"/>
      <c r="NCI43" s="691"/>
      <c r="NCJ43" s="691"/>
      <c r="NCK43" s="691"/>
      <c r="NCL43" s="201"/>
      <c r="NCM43" s="202"/>
      <c r="NCN43" s="203"/>
      <c r="NCO43" s="203"/>
      <c r="NCP43" s="203"/>
      <c r="NCQ43" s="691"/>
      <c r="NCR43" s="691"/>
      <c r="NCS43" s="200"/>
      <c r="NCT43" s="691"/>
      <c r="NCU43" s="691"/>
      <c r="NCV43" s="691"/>
      <c r="NCW43" s="201"/>
      <c r="NCX43" s="202"/>
      <c r="NCY43" s="203"/>
      <c r="NCZ43" s="203"/>
      <c r="NDA43" s="203"/>
      <c r="NDB43" s="691"/>
      <c r="NDC43" s="691"/>
      <c r="NDD43" s="200"/>
      <c r="NDE43" s="691"/>
      <c r="NDF43" s="691"/>
      <c r="NDG43" s="691"/>
      <c r="NDH43" s="201"/>
      <c r="NDI43" s="202"/>
      <c r="NDJ43" s="203"/>
      <c r="NDK43" s="203"/>
      <c r="NDL43" s="203"/>
      <c r="NDM43" s="691"/>
      <c r="NDN43" s="691"/>
      <c r="NDO43" s="200"/>
      <c r="NDP43" s="691"/>
      <c r="NDQ43" s="691"/>
      <c r="NDR43" s="691"/>
      <c r="NDS43" s="201"/>
      <c r="NDT43" s="202"/>
      <c r="NDU43" s="203"/>
      <c r="NDV43" s="203"/>
      <c r="NDW43" s="203"/>
      <c r="NDX43" s="691"/>
      <c r="NDY43" s="691"/>
      <c r="NDZ43" s="200"/>
      <c r="NEA43" s="691"/>
      <c r="NEB43" s="691"/>
      <c r="NEC43" s="691"/>
      <c r="NED43" s="201"/>
      <c r="NEE43" s="202"/>
      <c r="NEF43" s="203"/>
      <c r="NEG43" s="203"/>
      <c r="NEH43" s="203"/>
      <c r="NEI43" s="691"/>
      <c r="NEJ43" s="691"/>
      <c r="NEK43" s="200"/>
      <c r="NEL43" s="691"/>
      <c r="NEM43" s="691"/>
      <c r="NEN43" s="691"/>
      <c r="NEO43" s="201"/>
      <c r="NEP43" s="202"/>
      <c r="NEQ43" s="203"/>
      <c r="NER43" s="203"/>
      <c r="NES43" s="203"/>
      <c r="NET43" s="691"/>
      <c r="NEU43" s="691"/>
      <c r="NEV43" s="200"/>
      <c r="NEW43" s="691"/>
      <c r="NEX43" s="691"/>
      <c r="NEY43" s="691"/>
      <c r="NEZ43" s="201"/>
      <c r="NFA43" s="202"/>
      <c r="NFB43" s="203"/>
      <c r="NFC43" s="203"/>
      <c r="NFD43" s="203"/>
      <c r="NFE43" s="691"/>
      <c r="NFF43" s="691"/>
      <c r="NFG43" s="200"/>
      <c r="NFH43" s="691"/>
      <c r="NFI43" s="691"/>
      <c r="NFJ43" s="691"/>
      <c r="NFK43" s="201"/>
      <c r="NFL43" s="202"/>
      <c r="NFM43" s="203"/>
      <c r="NFN43" s="203"/>
      <c r="NFO43" s="203"/>
      <c r="NFP43" s="691"/>
      <c r="NFQ43" s="691"/>
      <c r="NFR43" s="200"/>
      <c r="NFS43" s="691"/>
      <c r="NFT43" s="691"/>
      <c r="NFU43" s="691"/>
      <c r="NFV43" s="201"/>
      <c r="NFW43" s="202"/>
      <c r="NFX43" s="203"/>
      <c r="NFY43" s="203"/>
      <c r="NFZ43" s="203"/>
      <c r="NGA43" s="691"/>
      <c r="NGB43" s="691"/>
      <c r="NGC43" s="200"/>
      <c r="NGD43" s="691"/>
      <c r="NGE43" s="691"/>
      <c r="NGF43" s="691"/>
      <c r="NGG43" s="201"/>
      <c r="NGH43" s="202"/>
      <c r="NGI43" s="203"/>
      <c r="NGJ43" s="203"/>
      <c r="NGK43" s="203"/>
      <c r="NGL43" s="691"/>
      <c r="NGM43" s="691"/>
      <c r="NGN43" s="200"/>
      <c r="NGO43" s="691"/>
      <c r="NGP43" s="691"/>
      <c r="NGQ43" s="691"/>
      <c r="NGR43" s="201"/>
      <c r="NGS43" s="202"/>
      <c r="NGT43" s="203"/>
      <c r="NGU43" s="203"/>
      <c r="NGV43" s="203"/>
      <c r="NGW43" s="691"/>
      <c r="NGX43" s="691"/>
      <c r="NGY43" s="200"/>
      <c r="NGZ43" s="691"/>
      <c r="NHA43" s="691"/>
      <c r="NHB43" s="691"/>
      <c r="NHC43" s="201"/>
      <c r="NHD43" s="202"/>
      <c r="NHE43" s="203"/>
      <c r="NHF43" s="203"/>
      <c r="NHG43" s="203"/>
      <c r="NHH43" s="691"/>
      <c r="NHI43" s="691"/>
      <c r="NHJ43" s="200"/>
      <c r="NHK43" s="691"/>
      <c r="NHL43" s="691"/>
      <c r="NHM43" s="691"/>
      <c r="NHN43" s="201"/>
      <c r="NHO43" s="202"/>
      <c r="NHP43" s="203"/>
      <c r="NHQ43" s="203"/>
      <c r="NHR43" s="203"/>
      <c r="NHS43" s="691"/>
      <c r="NHT43" s="691"/>
      <c r="NHU43" s="200"/>
      <c r="NHV43" s="691"/>
      <c r="NHW43" s="691"/>
      <c r="NHX43" s="691"/>
      <c r="NHY43" s="201"/>
      <c r="NHZ43" s="202"/>
      <c r="NIA43" s="203"/>
      <c r="NIB43" s="203"/>
      <c r="NIC43" s="203"/>
      <c r="NID43" s="691"/>
      <c r="NIE43" s="691"/>
      <c r="NIF43" s="200"/>
      <c r="NIG43" s="691"/>
      <c r="NIH43" s="691"/>
      <c r="NII43" s="691"/>
      <c r="NIJ43" s="201"/>
      <c r="NIK43" s="202"/>
      <c r="NIL43" s="203"/>
      <c r="NIM43" s="203"/>
      <c r="NIN43" s="203"/>
      <c r="NIO43" s="691"/>
      <c r="NIP43" s="691"/>
      <c r="NIQ43" s="200"/>
      <c r="NIR43" s="691"/>
      <c r="NIS43" s="691"/>
      <c r="NIT43" s="691"/>
      <c r="NIU43" s="201"/>
      <c r="NIV43" s="202"/>
      <c r="NIW43" s="203"/>
      <c r="NIX43" s="203"/>
      <c r="NIY43" s="203"/>
      <c r="NIZ43" s="691"/>
      <c r="NJA43" s="691"/>
      <c r="NJB43" s="200"/>
      <c r="NJC43" s="691"/>
      <c r="NJD43" s="691"/>
      <c r="NJE43" s="691"/>
      <c r="NJF43" s="201"/>
      <c r="NJG43" s="202"/>
      <c r="NJH43" s="203"/>
      <c r="NJI43" s="203"/>
      <c r="NJJ43" s="203"/>
      <c r="NJK43" s="691"/>
      <c r="NJL43" s="691"/>
      <c r="NJM43" s="200"/>
      <c r="NJN43" s="691"/>
      <c r="NJO43" s="691"/>
      <c r="NJP43" s="691"/>
      <c r="NJQ43" s="201"/>
      <c r="NJR43" s="202"/>
      <c r="NJS43" s="203"/>
      <c r="NJT43" s="203"/>
      <c r="NJU43" s="203"/>
      <c r="NJV43" s="691"/>
      <c r="NJW43" s="691"/>
      <c r="NJX43" s="200"/>
      <c r="NJY43" s="691"/>
      <c r="NJZ43" s="691"/>
      <c r="NKA43" s="691"/>
      <c r="NKB43" s="201"/>
      <c r="NKC43" s="202"/>
      <c r="NKD43" s="203"/>
      <c r="NKE43" s="203"/>
      <c r="NKF43" s="203"/>
      <c r="NKG43" s="691"/>
      <c r="NKH43" s="691"/>
      <c r="NKI43" s="200"/>
      <c r="NKJ43" s="691"/>
      <c r="NKK43" s="691"/>
      <c r="NKL43" s="691"/>
      <c r="NKM43" s="201"/>
      <c r="NKN43" s="202"/>
      <c r="NKO43" s="203"/>
      <c r="NKP43" s="203"/>
      <c r="NKQ43" s="203"/>
      <c r="NKR43" s="691"/>
      <c r="NKS43" s="691"/>
      <c r="NKT43" s="200"/>
      <c r="NKU43" s="691"/>
      <c r="NKV43" s="691"/>
      <c r="NKW43" s="691"/>
      <c r="NKX43" s="201"/>
      <c r="NKY43" s="202"/>
      <c r="NKZ43" s="203"/>
      <c r="NLA43" s="203"/>
      <c r="NLB43" s="203"/>
      <c r="NLC43" s="691"/>
      <c r="NLD43" s="691"/>
      <c r="NLE43" s="200"/>
      <c r="NLF43" s="691"/>
      <c r="NLG43" s="691"/>
      <c r="NLH43" s="691"/>
      <c r="NLI43" s="201"/>
      <c r="NLJ43" s="202"/>
      <c r="NLK43" s="203"/>
      <c r="NLL43" s="203"/>
      <c r="NLM43" s="203"/>
      <c r="NLN43" s="691"/>
      <c r="NLO43" s="691"/>
      <c r="NLP43" s="200"/>
      <c r="NLQ43" s="691"/>
      <c r="NLR43" s="691"/>
      <c r="NLS43" s="691"/>
      <c r="NLT43" s="201"/>
      <c r="NLU43" s="202"/>
      <c r="NLV43" s="203"/>
      <c r="NLW43" s="203"/>
      <c r="NLX43" s="203"/>
      <c r="NLY43" s="691"/>
      <c r="NLZ43" s="691"/>
      <c r="NMA43" s="200"/>
      <c r="NMB43" s="691"/>
      <c r="NMC43" s="691"/>
      <c r="NMD43" s="691"/>
      <c r="NME43" s="201"/>
      <c r="NMF43" s="202"/>
      <c r="NMG43" s="203"/>
      <c r="NMH43" s="203"/>
      <c r="NMI43" s="203"/>
      <c r="NMJ43" s="691"/>
      <c r="NMK43" s="691"/>
      <c r="NML43" s="200"/>
      <c r="NMM43" s="691"/>
      <c r="NMN43" s="691"/>
      <c r="NMO43" s="691"/>
      <c r="NMP43" s="201"/>
      <c r="NMQ43" s="202"/>
      <c r="NMR43" s="203"/>
      <c r="NMS43" s="203"/>
      <c r="NMT43" s="203"/>
      <c r="NMU43" s="691"/>
      <c r="NMV43" s="691"/>
      <c r="NMW43" s="200"/>
      <c r="NMX43" s="691"/>
      <c r="NMY43" s="691"/>
      <c r="NMZ43" s="691"/>
      <c r="NNA43" s="201"/>
      <c r="NNB43" s="202"/>
      <c r="NNC43" s="203"/>
      <c r="NND43" s="203"/>
      <c r="NNE43" s="203"/>
      <c r="NNF43" s="691"/>
      <c r="NNG43" s="691"/>
      <c r="NNH43" s="200"/>
      <c r="NNI43" s="691"/>
      <c r="NNJ43" s="691"/>
      <c r="NNK43" s="691"/>
      <c r="NNL43" s="201"/>
      <c r="NNM43" s="202"/>
      <c r="NNN43" s="203"/>
      <c r="NNO43" s="203"/>
      <c r="NNP43" s="203"/>
      <c r="NNQ43" s="691"/>
      <c r="NNR43" s="691"/>
      <c r="NNS43" s="200"/>
      <c r="NNT43" s="691"/>
      <c r="NNU43" s="691"/>
      <c r="NNV43" s="691"/>
      <c r="NNW43" s="201"/>
      <c r="NNX43" s="202"/>
      <c r="NNY43" s="203"/>
      <c r="NNZ43" s="203"/>
      <c r="NOA43" s="203"/>
      <c r="NOB43" s="691"/>
      <c r="NOC43" s="691"/>
      <c r="NOD43" s="200"/>
      <c r="NOE43" s="691"/>
      <c r="NOF43" s="691"/>
      <c r="NOG43" s="691"/>
      <c r="NOH43" s="201"/>
      <c r="NOI43" s="202"/>
      <c r="NOJ43" s="203"/>
      <c r="NOK43" s="203"/>
      <c r="NOL43" s="203"/>
      <c r="NOM43" s="691"/>
      <c r="NON43" s="691"/>
      <c r="NOO43" s="200"/>
      <c r="NOP43" s="691"/>
      <c r="NOQ43" s="691"/>
      <c r="NOR43" s="691"/>
      <c r="NOS43" s="201"/>
      <c r="NOT43" s="202"/>
      <c r="NOU43" s="203"/>
      <c r="NOV43" s="203"/>
      <c r="NOW43" s="203"/>
      <c r="NOX43" s="691"/>
      <c r="NOY43" s="691"/>
      <c r="NOZ43" s="200"/>
      <c r="NPA43" s="691"/>
      <c r="NPB43" s="691"/>
      <c r="NPC43" s="691"/>
      <c r="NPD43" s="201"/>
      <c r="NPE43" s="202"/>
      <c r="NPF43" s="203"/>
      <c r="NPG43" s="203"/>
      <c r="NPH43" s="203"/>
      <c r="NPI43" s="691"/>
      <c r="NPJ43" s="691"/>
      <c r="NPK43" s="200"/>
      <c r="NPL43" s="691"/>
      <c r="NPM43" s="691"/>
      <c r="NPN43" s="691"/>
      <c r="NPO43" s="201"/>
      <c r="NPP43" s="202"/>
      <c r="NPQ43" s="203"/>
      <c r="NPR43" s="203"/>
      <c r="NPS43" s="203"/>
      <c r="NPT43" s="691"/>
      <c r="NPU43" s="691"/>
      <c r="NPV43" s="200"/>
      <c r="NPW43" s="691"/>
      <c r="NPX43" s="691"/>
      <c r="NPY43" s="691"/>
      <c r="NPZ43" s="201"/>
      <c r="NQA43" s="202"/>
      <c r="NQB43" s="203"/>
      <c r="NQC43" s="203"/>
      <c r="NQD43" s="203"/>
      <c r="NQE43" s="691"/>
      <c r="NQF43" s="691"/>
      <c r="NQG43" s="200"/>
      <c r="NQH43" s="691"/>
      <c r="NQI43" s="691"/>
      <c r="NQJ43" s="691"/>
      <c r="NQK43" s="201"/>
      <c r="NQL43" s="202"/>
      <c r="NQM43" s="203"/>
      <c r="NQN43" s="203"/>
      <c r="NQO43" s="203"/>
      <c r="NQP43" s="691"/>
      <c r="NQQ43" s="691"/>
      <c r="NQR43" s="200"/>
      <c r="NQS43" s="691"/>
      <c r="NQT43" s="691"/>
      <c r="NQU43" s="691"/>
      <c r="NQV43" s="201"/>
      <c r="NQW43" s="202"/>
      <c r="NQX43" s="203"/>
      <c r="NQY43" s="203"/>
      <c r="NQZ43" s="203"/>
      <c r="NRA43" s="691"/>
      <c r="NRB43" s="691"/>
      <c r="NRC43" s="200"/>
      <c r="NRD43" s="691"/>
      <c r="NRE43" s="691"/>
      <c r="NRF43" s="691"/>
      <c r="NRG43" s="201"/>
      <c r="NRH43" s="202"/>
      <c r="NRI43" s="203"/>
      <c r="NRJ43" s="203"/>
      <c r="NRK43" s="203"/>
      <c r="NRL43" s="691"/>
      <c r="NRM43" s="691"/>
      <c r="NRN43" s="200"/>
      <c r="NRO43" s="691"/>
      <c r="NRP43" s="691"/>
      <c r="NRQ43" s="691"/>
      <c r="NRR43" s="201"/>
      <c r="NRS43" s="202"/>
      <c r="NRT43" s="203"/>
      <c r="NRU43" s="203"/>
      <c r="NRV43" s="203"/>
      <c r="NRW43" s="691"/>
      <c r="NRX43" s="691"/>
      <c r="NRY43" s="200"/>
      <c r="NRZ43" s="691"/>
      <c r="NSA43" s="691"/>
      <c r="NSB43" s="691"/>
      <c r="NSC43" s="201"/>
      <c r="NSD43" s="202"/>
      <c r="NSE43" s="203"/>
      <c r="NSF43" s="203"/>
      <c r="NSG43" s="203"/>
      <c r="NSH43" s="691"/>
      <c r="NSI43" s="691"/>
      <c r="NSJ43" s="200"/>
      <c r="NSK43" s="691"/>
      <c r="NSL43" s="691"/>
      <c r="NSM43" s="691"/>
      <c r="NSN43" s="201"/>
      <c r="NSO43" s="202"/>
      <c r="NSP43" s="203"/>
      <c r="NSQ43" s="203"/>
      <c r="NSR43" s="203"/>
      <c r="NSS43" s="691"/>
      <c r="NST43" s="691"/>
      <c r="NSU43" s="200"/>
      <c r="NSV43" s="691"/>
      <c r="NSW43" s="691"/>
      <c r="NSX43" s="691"/>
      <c r="NSY43" s="201"/>
      <c r="NSZ43" s="202"/>
      <c r="NTA43" s="203"/>
      <c r="NTB43" s="203"/>
      <c r="NTC43" s="203"/>
      <c r="NTD43" s="691"/>
      <c r="NTE43" s="691"/>
      <c r="NTF43" s="200"/>
      <c r="NTG43" s="691"/>
      <c r="NTH43" s="691"/>
      <c r="NTI43" s="691"/>
      <c r="NTJ43" s="201"/>
      <c r="NTK43" s="202"/>
      <c r="NTL43" s="203"/>
      <c r="NTM43" s="203"/>
      <c r="NTN43" s="203"/>
      <c r="NTO43" s="691"/>
      <c r="NTP43" s="691"/>
      <c r="NTQ43" s="200"/>
      <c r="NTR43" s="691"/>
      <c r="NTS43" s="691"/>
      <c r="NTT43" s="691"/>
      <c r="NTU43" s="201"/>
      <c r="NTV43" s="202"/>
      <c r="NTW43" s="203"/>
      <c r="NTX43" s="203"/>
      <c r="NTY43" s="203"/>
      <c r="NTZ43" s="691"/>
      <c r="NUA43" s="691"/>
      <c r="NUB43" s="200"/>
      <c r="NUC43" s="691"/>
      <c r="NUD43" s="691"/>
      <c r="NUE43" s="691"/>
      <c r="NUF43" s="201"/>
      <c r="NUG43" s="202"/>
      <c r="NUH43" s="203"/>
      <c r="NUI43" s="203"/>
      <c r="NUJ43" s="203"/>
      <c r="NUK43" s="691"/>
      <c r="NUL43" s="691"/>
      <c r="NUM43" s="200"/>
      <c r="NUN43" s="691"/>
      <c r="NUO43" s="691"/>
      <c r="NUP43" s="691"/>
      <c r="NUQ43" s="201"/>
      <c r="NUR43" s="202"/>
      <c r="NUS43" s="203"/>
      <c r="NUT43" s="203"/>
      <c r="NUU43" s="203"/>
      <c r="NUV43" s="691"/>
      <c r="NUW43" s="691"/>
      <c r="NUX43" s="200"/>
      <c r="NUY43" s="691"/>
      <c r="NUZ43" s="691"/>
      <c r="NVA43" s="691"/>
      <c r="NVB43" s="201"/>
      <c r="NVC43" s="202"/>
      <c r="NVD43" s="203"/>
      <c r="NVE43" s="203"/>
      <c r="NVF43" s="203"/>
      <c r="NVG43" s="691"/>
      <c r="NVH43" s="691"/>
      <c r="NVI43" s="200"/>
      <c r="NVJ43" s="691"/>
      <c r="NVK43" s="691"/>
      <c r="NVL43" s="691"/>
      <c r="NVM43" s="201"/>
      <c r="NVN43" s="202"/>
      <c r="NVO43" s="203"/>
      <c r="NVP43" s="203"/>
      <c r="NVQ43" s="203"/>
      <c r="NVR43" s="691"/>
      <c r="NVS43" s="691"/>
      <c r="NVT43" s="200"/>
      <c r="NVU43" s="691"/>
      <c r="NVV43" s="691"/>
      <c r="NVW43" s="691"/>
      <c r="NVX43" s="201"/>
      <c r="NVY43" s="202"/>
      <c r="NVZ43" s="203"/>
      <c r="NWA43" s="203"/>
      <c r="NWB43" s="203"/>
      <c r="NWC43" s="691"/>
      <c r="NWD43" s="691"/>
      <c r="NWE43" s="200"/>
      <c r="NWF43" s="691"/>
      <c r="NWG43" s="691"/>
      <c r="NWH43" s="691"/>
      <c r="NWI43" s="201"/>
      <c r="NWJ43" s="202"/>
      <c r="NWK43" s="203"/>
      <c r="NWL43" s="203"/>
      <c r="NWM43" s="203"/>
      <c r="NWN43" s="691"/>
      <c r="NWO43" s="691"/>
      <c r="NWP43" s="200"/>
      <c r="NWQ43" s="691"/>
      <c r="NWR43" s="691"/>
      <c r="NWS43" s="691"/>
      <c r="NWT43" s="201"/>
      <c r="NWU43" s="202"/>
      <c r="NWV43" s="203"/>
      <c r="NWW43" s="203"/>
      <c r="NWX43" s="203"/>
      <c r="NWY43" s="691"/>
      <c r="NWZ43" s="691"/>
      <c r="NXA43" s="200"/>
      <c r="NXB43" s="691"/>
      <c r="NXC43" s="691"/>
      <c r="NXD43" s="691"/>
      <c r="NXE43" s="201"/>
      <c r="NXF43" s="202"/>
      <c r="NXG43" s="203"/>
      <c r="NXH43" s="203"/>
      <c r="NXI43" s="203"/>
      <c r="NXJ43" s="691"/>
      <c r="NXK43" s="691"/>
      <c r="NXL43" s="200"/>
      <c r="NXM43" s="691"/>
      <c r="NXN43" s="691"/>
      <c r="NXO43" s="691"/>
      <c r="NXP43" s="201"/>
      <c r="NXQ43" s="202"/>
      <c r="NXR43" s="203"/>
      <c r="NXS43" s="203"/>
      <c r="NXT43" s="203"/>
      <c r="NXU43" s="691"/>
      <c r="NXV43" s="691"/>
      <c r="NXW43" s="200"/>
      <c r="NXX43" s="691"/>
      <c r="NXY43" s="691"/>
      <c r="NXZ43" s="691"/>
      <c r="NYA43" s="201"/>
      <c r="NYB43" s="202"/>
      <c r="NYC43" s="203"/>
      <c r="NYD43" s="203"/>
      <c r="NYE43" s="203"/>
      <c r="NYF43" s="691"/>
      <c r="NYG43" s="691"/>
      <c r="NYH43" s="200"/>
      <c r="NYI43" s="691"/>
      <c r="NYJ43" s="691"/>
      <c r="NYK43" s="691"/>
      <c r="NYL43" s="201"/>
      <c r="NYM43" s="202"/>
      <c r="NYN43" s="203"/>
      <c r="NYO43" s="203"/>
      <c r="NYP43" s="203"/>
      <c r="NYQ43" s="691"/>
      <c r="NYR43" s="691"/>
      <c r="NYS43" s="200"/>
      <c r="NYT43" s="691"/>
      <c r="NYU43" s="691"/>
      <c r="NYV43" s="691"/>
      <c r="NYW43" s="201"/>
      <c r="NYX43" s="202"/>
      <c r="NYY43" s="203"/>
      <c r="NYZ43" s="203"/>
      <c r="NZA43" s="203"/>
      <c r="NZB43" s="691"/>
      <c r="NZC43" s="691"/>
      <c r="NZD43" s="200"/>
      <c r="NZE43" s="691"/>
      <c r="NZF43" s="691"/>
      <c r="NZG43" s="691"/>
      <c r="NZH43" s="201"/>
      <c r="NZI43" s="202"/>
      <c r="NZJ43" s="203"/>
      <c r="NZK43" s="203"/>
      <c r="NZL43" s="203"/>
      <c r="NZM43" s="691"/>
      <c r="NZN43" s="691"/>
      <c r="NZO43" s="200"/>
      <c r="NZP43" s="691"/>
      <c r="NZQ43" s="691"/>
      <c r="NZR43" s="691"/>
      <c r="NZS43" s="201"/>
      <c r="NZT43" s="202"/>
      <c r="NZU43" s="203"/>
      <c r="NZV43" s="203"/>
      <c r="NZW43" s="203"/>
      <c r="NZX43" s="691"/>
      <c r="NZY43" s="691"/>
      <c r="NZZ43" s="200"/>
      <c r="OAA43" s="691"/>
      <c r="OAB43" s="691"/>
      <c r="OAC43" s="691"/>
      <c r="OAD43" s="201"/>
      <c r="OAE43" s="202"/>
      <c r="OAF43" s="203"/>
      <c r="OAG43" s="203"/>
      <c r="OAH43" s="203"/>
      <c r="OAI43" s="691"/>
      <c r="OAJ43" s="691"/>
      <c r="OAK43" s="200"/>
      <c r="OAL43" s="691"/>
      <c r="OAM43" s="691"/>
      <c r="OAN43" s="691"/>
      <c r="OAO43" s="201"/>
      <c r="OAP43" s="202"/>
      <c r="OAQ43" s="203"/>
      <c r="OAR43" s="203"/>
      <c r="OAS43" s="203"/>
      <c r="OAT43" s="691"/>
      <c r="OAU43" s="691"/>
      <c r="OAV43" s="200"/>
      <c r="OAW43" s="691"/>
      <c r="OAX43" s="691"/>
      <c r="OAY43" s="691"/>
      <c r="OAZ43" s="201"/>
      <c r="OBA43" s="202"/>
      <c r="OBB43" s="203"/>
      <c r="OBC43" s="203"/>
      <c r="OBD43" s="203"/>
      <c r="OBE43" s="691"/>
      <c r="OBF43" s="691"/>
      <c r="OBG43" s="200"/>
      <c r="OBH43" s="691"/>
      <c r="OBI43" s="691"/>
      <c r="OBJ43" s="691"/>
      <c r="OBK43" s="201"/>
      <c r="OBL43" s="202"/>
      <c r="OBM43" s="203"/>
      <c r="OBN43" s="203"/>
      <c r="OBO43" s="203"/>
      <c r="OBP43" s="691"/>
      <c r="OBQ43" s="691"/>
      <c r="OBR43" s="200"/>
      <c r="OBS43" s="691"/>
      <c r="OBT43" s="691"/>
      <c r="OBU43" s="691"/>
      <c r="OBV43" s="201"/>
      <c r="OBW43" s="202"/>
      <c r="OBX43" s="203"/>
      <c r="OBY43" s="203"/>
      <c r="OBZ43" s="203"/>
      <c r="OCA43" s="691"/>
      <c r="OCB43" s="691"/>
      <c r="OCC43" s="200"/>
      <c r="OCD43" s="691"/>
      <c r="OCE43" s="691"/>
      <c r="OCF43" s="691"/>
      <c r="OCG43" s="201"/>
      <c r="OCH43" s="202"/>
      <c r="OCI43" s="203"/>
      <c r="OCJ43" s="203"/>
      <c r="OCK43" s="203"/>
      <c r="OCL43" s="691"/>
      <c r="OCM43" s="691"/>
      <c r="OCN43" s="200"/>
      <c r="OCO43" s="691"/>
      <c r="OCP43" s="691"/>
      <c r="OCQ43" s="691"/>
      <c r="OCR43" s="201"/>
      <c r="OCS43" s="202"/>
      <c r="OCT43" s="203"/>
      <c r="OCU43" s="203"/>
      <c r="OCV43" s="203"/>
      <c r="OCW43" s="691"/>
      <c r="OCX43" s="691"/>
      <c r="OCY43" s="200"/>
      <c r="OCZ43" s="691"/>
      <c r="ODA43" s="691"/>
      <c r="ODB43" s="691"/>
      <c r="ODC43" s="201"/>
      <c r="ODD43" s="202"/>
      <c r="ODE43" s="203"/>
      <c r="ODF43" s="203"/>
      <c r="ODG43" s="203"/>
      <c r="ODH43" s="691"/>
      <c r="ODI43" s="691"/>
      <c r="ODJ43" s="200"/>
      <c r="ODK43" s="691"/>
      <c r="ODL43" s="691"/>
      <c r="ODM43" s="691"/>
      <c r="ODN43" s="201"/>
      <c r="ODO43" s="202"/>
      <c r="ODP43" s="203"/>
      <c r="ODQ43" s="203"/>
      <c r="ODR43" s="203"/>
      <c r="ODS43" s="691"/>
      <c r="ODT43" s="691"/>
      <c r="ODU43" s="200"/>
      <c r="ODV43" s="691"/>
      <c r="ODW43" s="691"/>
      <c r="ODX43" s="691"/>
      <c r="ODY43" s="201"/>
      <c r="ODZ43" s="202"/>
      <c r="OEA43" s="203"/>
      <c r="OEB43" s="203"/>
      <c r="OEC43" s="203"/>
      <c r="OED43" s="691"/>
      <c r="OEE43" s="691"/>
      <c r="OEF43" s="200"/>
      <c r="OEG43" s="691"/>
      <c r="OEH43" s="691"/>
      <c r="OEI43" s="691"/>
      <c r="OEJ43" s="201"/>
      <c r="OEK43" s="202"/>
      <c r="OEL43" s="203"/>
      <c r="OEM43" s="203"/>
      <c r="OEN43" s="203"/>
      <c r="OEO43" s="691"/>
      <c r="OEP43" s="691"/>
      <c r="OEQ43" s="200"/>
      <c r="OER43" s="691"/>
      <c r="OES43" s="691"/>
      <c r="OET43" s="691"/>
      <c r="OEU43" s="201"/>
      <c r="OEV43" s="202"/>
      <c r="OEW43" s="203"/>
      <c r="OEX43" s="203"/>
      <c r="OEY43" s="203"/>
      <c r="OEZ43" s="691"/>
      <c r="OFA43" s="691"/>
      <c r="OFB43" s="200"/>
      <c r="OFC43" s="691"/>
      <c r="OFD43" s="691"/>
      <c r="OFE43" s="691"/>
      <c r="OFF43" s="201"/>
      <c r="OFG43" s="202"/>
      <c r="OFH43" s="203"/>
      <c r="OFI43" s="203"/>
      <c r="OFJ43" s="203"/>
      <c r="OFK43" s="691"/>
      <c r="OFL43" s="691"/>
      <c r="OFM43" s="200"/>
      <c r="OFN43" s="691"/>
      <c r="OFO43" s="691"/>
      <c r="OFP43" s="691"/>
      <c r="OFQ43" s="201"/>
      <c r="OFR43" s="202"/>
      <c r="OFS43" s="203"/>
      <c r="OFT43" s="203"/>
      <c r="OFU43" s="203"/>
      <c r="OFV43" s="691"/>
      <c r="OFW43" s="691"/>
      <c r="OFX43" s="200"/>
      <c r="OFY43" s="691"/>
      <c r="OFZ43" s="691"/>
      <c r="OGA43" s="691"/>
      <c r="OGB43" s="201"/>
      <c r="OGC43" s="202"/>
      <c r="OGD43" s="203"/>
      <c r="OGE43" s="203"/>
      <c r="OGF43" s="203"/>
      <c r="OGG43" s="691"/>
      <c r="OGH43" s="691"/>
      <c r="OGI43" s="200"/>
      <c r="OGJ43" s="691"/>
      <c r="OGK43" s="691"/>
      <c r="OGL43" s="691"/>
      <c r="OGM43" s="201"/>
      <c r="OGN43" s="202"/>
      <c r="OGO43" s="203"/>
      <c r="OGP43" s="203"/>
      <c r="OGQ43" s="203"/>
      <c r="OGR43" s="691"/>
      <c r="OGS43" s="691"/>
      <c r="OGT43" s="200"/>
      <c r="OGU43" s="691"/>
      <c r="OGV43" s="691"/>
      <c r="OGW43" s="691"/>
      <c r="OGX43" s="201"/>
      <c r="OGY43" s="202"/>
      <c r="OGZ43" s="203"/>
      <c r="OHA43" s="203"/>
      <c r="OHB43" s="203"/>
      <c r="OHC43" s="691"/>
      <c r="OHD43" s="691"/>
      <c r="OHE43" s="200"/>
      <c r="OHF43" s="691"/>
      <c r="OHG43" s="691"/>
      <c r="OHH43" s="691"/>
      <c r="OHI43" s="201"/>
      <c r="OHJ43" s="202"/>
      <c r="OHK43" s="203"/>
      <c r="OHL43" s="203"/>
      <c r="OHM43" s="203"/>
      <c r="OHN43" s="691"/>
      <c r="OHO43" s="691"/>
      <c r="OHP43" s="200"/>
      <c r="OHQ43" s="691"/>
      <c r="OHR43" s="691"/>
      <c r="OHS43" s="691"/>
      <c r="OHT43" s="201"/>
      <c r="OHU43" s="202"/>
      <c r="OHV43" s="203"/>
      <c r="OHW43" s="203"/>
      <c r="OHX43" s="203"/>
      <c r="OHY43" s="691"/>
      <c r="OHZ43" s="691"/>
      <c r="OIA43" s="200"/>
      <c r="OIB43" s="691"/>
      <c r="OIC43" s="691"/>
      <c r="OID43" s="691"/>
      <c r="OIE43" s="201"/>
      <c r="OIF43" s="202"/>
      <c r="OIG43" s="203"/>
      <c r="OIH43" s="203"/>
      <c r="OII43" s="203"/>
      <c r="OIJ43" s="691"/>
      <c r="OIK43" s="691"/>
      <c r="OIL43" s="200"/>
      <c r="OIM43" s="691"/>
      <c r="OIN43" s="691"/>
      <c r="OIO43" s="691"/>
      <c r="OIP43" s="201"/>
      <c r="OIQ43" s="202"/>
      <c r="OIR43" s="203"/>
      <c r="OIS43" s="203"/>
      <c r="OIT43" s="203"/>
      <c r="OIU43" s="691"/>
      <c r="OIV43" s="691"/>
      <c r="OIW43" s="200"/>
      <c r="OIX43" s="691"/>
      <c r="OIY43" s="691"/>
      <c r="OIZ43" s="691"/>
      <c r="OJA43" s="201"/>
      <c r="OJB43" s="202"/>
      <c r="OJC43" s="203"/>
      <c r="OJD43" s="203"/>
      <c r="OJE43" s="203"/>
      <c r="OJF43" s="691"/>
      <c r="OJG43" s="691"/>
      <c r="OJH43" s="200"/>
      <c r="OJI43" s="691"/>
      <c r="OJJ43" s="691"/>
      <c r="OJK43" s="691"/>
      <c r="OJL43" s="201"/>
      <c r="OJM43" s="202"/>
      <c r="OJN43" s="203"/>
      <c r="OJO43" s="203"/>
      <c r="OJP43" s="203"/>
      <c r="OJQ43" s="691"/>
      <c r="OJR43" s="691"/>
      <c r="OJS43" s="200"/>
      <c r="OJT43" s="691"/>
      <c r="OJU43" s="691"/>
      <c r="OJV43" s="691"/>
      <c r="OJW43" s="201"/>
      <c r="OJX43" s="202"/>
      <c r="OJY43" s="203"/>
      <c r="OJZ43" s="203"/>
      <c r="OKA43" s="203"/>
      <c r="OKB43" s="691"/>
      <c r="OKC43" s="691"/>
      <c r="OKD43" s="200"/>
      <c r="OKE43" s="691"/>
      <c r="OKF43" s="691"/>
      <c r="OKG43" s="691"/>
      <c r="OKH43" s="201"/>
      <c r="OKI43" s="202"/>
      <c r="OKJ43" s="203"/>
      <c r="OKK43" s="203"/>
      <c r="OKL43" s="203"/>
      <c r="OKM43" s="691"/>
      <c r="OKN43" s="691"/>
      <c r="OKO43" s="200"/>
      <c r="OKP43" s="691"/>
      <c r="OKQ43" s="691"/>
      <c r="OKR43" s="691"/>
      <c r="OKS43" s="201"/>
      <c r="OKT43" s="202"/>
      <c r="OKU43" s="203"/>
      <c r="OKV43" s="203"/>
      <c r="OKW43" s="203"/>
      <c r="OKX43" s="691"/>
      <c r="OKY43" s="691"/>
      <c r="OKZ43" s="200"/>
      <c r="OLA43" s="691"/>
      <c r="OLB43" s="691"/>
      <c r="OLC43" s="691"/>
      <c r="OLD43" s="201"/>
      <c r="OLE43" s="202"/>
      <c r="OLF43" s="203"/>
      <c r="OLG43" s="203"/>
      <c r="OLH43" s="203"/>
      <c r="OLI43" s="691"/>
      <c r="OLJ43" s="691"/>
      <c r="OLK43" s="200"/>
      <c r="OLL43" s="691"/>
      <c r="OLM43" s="691"/>
      <c r="OLN43" s="691"/>
      <c r="OLO43" s="201"/>
      <c r="OLP43" s="202"/>
      <c r="OLQ43" s="203"/>
      <c r="OLR43" s="203"/>
      <c r="OLS43" s="203"/>
      <c r="OLT43" s="691"/>
      <c r="OLU43" s="691"/>
      <c r="OLV43" s="200"/>
      <c r="OLW43" s="691"/>
      <c r="OLX43" s="691"/>
      <c r="OLY43" s="691"/>
      <c r="OLZ43" s="201"/>
      <c r="OMA43" s="202"/>
      <c r="OMB43" s="203"/>
      <c r="OMC43" s="203"/>
      <c r="OMD43" s="203"/>
      <c r="OME43" s="691"/>
      <c r="OMF43" s="691"/>
      <c r="OMG43" s="200"/>
      <c r="OMH43" s="691"/>
      <c r="OMI43" s="691"/>
      <c r="OMJ43" s="691"/>
      <c r="OMK43" s="201"/>
      <c r="OML43" s="202"/>
      <c r="OMM43" s="203"/>
      <c r="OMN43" s="203"/>
      <c r="OMO43" s="203"/>
      <c r="OMP43" s="691"/>
      <c r="OMQ43" s="691"/>
      <c r="OMR43" s="200"/>
      <c r="OMS43" s="691"/>
      <c r="OMT43" s="691"/>
      <c r="OMU43" s="691"/>
      <c r="OMV43" s="201"/>
      <c r="OMW43" s="202"/>
      <c r="OMX43" s="203"/>
      <c r="OMY43" s="203"/>
      <c r="OMZ43" s="203"/>
      <c r="ONA43" s="691"/>
      <c r="ONB43" s="691"/>
      <c r="ONC43" s="200"/>
      <c r="OND43" s="691"/>
      <c r="ONE43" s="691"/>
      <c r="ONF43" s="691"/>
      <c r="ONG43" s="201"/>
      <c r="ONH43" s="202"/>
      <c r="ONI43" s="203"/>
      <c r="ONJ43" s="203"/>
      <c r="ONK43" s="203"/>
      <c r="ONL43" s="691"/>
      <c r="ONM43" s="691"/>
      <c r="ONN43" s="200"/>
      <c r="ONO43" s="691"/>
      <c r="ONP43" s="691"/>
      <c r="ONQ43" s="691"/>
      <c r="ONR43" s="201"/>
      <c r="ONS43" s="202"/>
      <c r="ONT43" s="203"/>
      <c r="ONU43" s="203"/>
      <c r="ONV43" s="203"/>
      <c r="ONW43" s="691"/>
      <c r="ONX43" s="691"/>
      <c r="ONY43" s="200"/>
      <c r="ONZ43" s="691"/>
      <c r="OOA43" s="691"/>
      <c r="OOB43" s="691"/>
      <c r="OOC43" s="201"/>
      <c r="OOD43" s="202"/>
      <c r="OOE43" s="203"/>
      <c r="OOF43" s="203"/>
      <c r="OOG43" s="203"/>
      <c r="OOH43" s="691"/>
      <c r="OOI43" s="691"/>
      <c r="OOJ43" s="200"/>
      <c r="OOK43" s="691"/>
      <c r="OOL43" s="691"/>
      <c r="OOM43" s="691"/>
      <c r="OON43" s="201"/>
      <c r="OOO43" s="202"/>
      <c r="OOP43" s="203"/>
      <c r="OOQ43" s="203"/>
      <c r="OOR43" s="203"/>
      <c r="OOS43" s="691"/>
      <c r="OOT43" s="691"/>
      <c r="OOU43" s="200"/>
      <c r="OOV43" s="691"/>
      <c r="OOW43" s="691"/>
      <c r="OOX43" s="691"/>
      <c r="OOY43" s="201"/>
      <c r="OOZ43" s="202"/>
      <c r="OPA43" s="203"/>
      <c r="OPB43" s="203"/>
      <c r="OPC43" s="203"/>
      <c r="OPD43" s="691"/>
      <c r="OPE43" s="691"/>
      <c r="OPF43" s="200"/>
      <c r="OPG43" s="691"/>
      <c r="OPH43" s="691"/>
      <c r="OPI43" s="691"/>
      <c r="OPJ43" s="201"/>
      <c r="OPK43" s="202"/>
      <c r="OPL43" s="203"/>
      <c r="OPM43" s="203"/>
      <c r="OPN43" s="203"/>
      <c r="OPO43" s="691"/>
      <c r="OPP43" s="691"/>
      <c r="OPQ43" s="200"/>
      <c r="OPR43" s="691"/>
      <c r="OPS43" s="691"/>
      <c r="OPT43" s="691"/>
      <c r="OPU43" s="201"/>
      <c r="OPV43" s="202"/>
      <c r="OPW43" s="203"/>
      <c r="OPX43" s="203"/>
      <c r="OPY43" s="203"/>
      <c r="OPZ43" s="691"/>
      <c r="OQA43" s="691"/>
      <c r="OQB43" s="200"/>
      <c r="OQC43" s="691"/>
      <c r="OQD43" s="691"/>
      <c r="OQE43" s="691"/>
      <c r="OQF43" s="201"/>
      <c r="OQG43" s="202"/>
      <c r="OQH43" s="203"/>
      <c r="OQI43" s="203"/>
      <c r="OQJ43" s="203"/>
      <c r="OQK43" s="691"/>
      <c r="OQL43" s="691"/>
      <c r="OQM43" s="200"/>
      <c r="OQN43" s="691"/>
      <c r="OQO43" s="691"/>
      <c r="OQP43" s="691"/>
      <c r="OQQ43" s="201"/>
      <c r="OQR43" s="202"/>
      <c r="OQS43" s="203"/>
      <c r="OQT43" s="203"/>
      <c r="OQU43" s="203"/>
      <c r="OQV43" s="691"/>
      <c r="OQW43" s="691"/>
      <c r="OQX43" s="200"/>
      <c r="OQY43" s="691"/>
      <c r="OQZ43" s="691"/>
      <c r="ORA43" s="691"/>
      <c r="ORB43" s="201"/>
      <c r="ORC43" s="202"/>
      <c r="ORD43" s="203"/>
      <c r="ORE43" s="203"/>
      <c r="ORF43" s="203"/>
      <c r="ORG43" s="691"/>
      <c r="ORH43" s="691"/>
      <c r="ORI43" s="200"/>
      <c r="ORJ43" s="691"/>
      <c r="ORK43" s="691"/>
      <c r="ORL43" s="691"/>
      <c r="ORM43" s="201"/>
      <c r="ORN43" s="202"/>
      <c r="ORO43" s="203"/>
      <c r="ORP43" s="203"/>
      <c r="ORQ43" s="203"/>
      <c r="ORR43" s="691"/>
      <c r="ORS43" s="691"/>
      <c r="ORT43" s="200"/>
      <c r="ORU43" s="691"/>
      <c r="ORV43" s="691"/>
      <c r="ORW43" s="691"/>
      <c r="ORX43" s="201"/>
      <c r="ORY43" s="202"/>
      <c r="ORZ43" s="203"/>
      <c r="OSA43" s="203"/>
      <c r="OSB43" s="203"/>
      <c r="OSC43" s="691"/>
      <c r="OSD43" s="691"/>
      <c r="OSE43" s="200"/>
      <c r="OSF43" s="691"/>
      <c r="OSG43" s="691"/>
      <c r="OSH43" s="691"/>
      <c r="OSI43" s="201"/>
      <c r="OSJ43" s="202"/>
      <c r="OSK43" s="203"/>
      <c r="OSL43" s="203"/>
      <c r="OSM43" s="203"/>
      <c r="OSN43" s="691"/>
      <c r="OSO43" s="691"/>
      <c r="OSP43" s="200"/>
      <c r="OSQ43" s="691"/>
      <c r="OSR43" s="691"/>
      <c r="OSS43" s="691"/>
      <c r="OST43" s="201"/>
      <c r="OSU43" s="202"/>
      <c r="OSV43" s="203"/>
      <c r="OSW43" s="203"/>
      <c r="OSX43" s="203"/>
      <c r="OSY43" s="691"/>
      <c r="OSZ43" s="691"/>
      <c r="OTA43" s="200"/>
      <c r="OTB43" s="691"/>
      <c r="OTC43" s="691"/>
      <c r="OTD43" s="691"/>
      <c r="OTE43" s="201"/>
      <c r="OTF43" s="202"/>
      <c r="OTG43" s="203"/>
      <c r="OTH43" s="203"/>
      <c r="OTI43" s="203"/>
      <c r="OTJ43" s="691"/>
      <c r="OTK43" s="691"/>
      <c r="OTL43" s="200"/>
      <c r="OTM43" s="691"/>
      <c r="OTN43" s="691"/>
      <c r="OTO43" s="691"/>
      <c r="OTP43" s="201"/>
      <c r="OTQ43" s="202"/>
      <c r="OTR43" s="203"/>
      <c r="OTS43" s="203"/>
      <c r="OTT43" s="203"/>
      <c r="OTU43" s="691"/>
      <c r="OTV43" s="691"/>
      <c r="OTW43" s="200"/>
      <c r="OTX43" s="691"/>
      <c r="OTY43" s="691"/>
      <c r="OTZ43" s="691"/>
      <c r="OUA43" s="201"/>
      <c r="OUB43" s="202"/>
      <c r="OUC43" s="203"/>
      <c r="OUD43" s="203"/>
      <c r="OUE43" s="203"/>
      <c r="OUF43" s="691"/>
      <c r="OUG43" s="691"/>
      <c r="OUH43" s="200"/>
      <c r="OUI43" s="691"/>
      <c r="OUJ43" s="691"/>
      <c r="OUK43" s="691"/>
      <c r="OUL43" s="201"/>
      <c r="OUM43" s="202"/>
      <c r="OUN43" s="203"/>
      <c r="OUO43" s="203"/>
      <c r="OUP43" s="203"/>
      <c r="OUQ43" s="691"/>
      <c r="OUR43" s="691"/>
      <c r="OUS43" s="200"/>
      <c r="OUT43" s="691"/>
      <c r="OUU43" s="691"/>
      <c r="OUV43" s="691"/>
      <c r="OUW43" s="201"/>
      <c r="OUX43" s="202"/>
      <c r="OUY43" s="203"/>
      <c r="OUZ43" s="203"/>
      <c r="OVA43" s="203"/>
      <c r="OVB43" s="691"/>
      <c r="OVC43" s="691"/>
      <c r="OVD43" s="200"/>
      <c r="OVE43" s="691"/>
      <c r="OVF43" s="691"/>
      <c r="OVG43" s="691"/>
      <c r="OVH43" s="201"/>
      <c r="OVI43" s="202"/>
      <c r="OVJ43" s="203"/>
      <c r="OVK43" s="203"/>
      <c r="OVL43" s="203"/>
      <c r="OVM43" s="691"/>
      <c r="OVN43" s="691"/>
      <c r="OVO43" s="200"/>
      <c r="OVP43" s="691"/>
      <c r="OVQ43" s="691"/>
      <c r="OVR43" s="691"/>
      <c r="OVS43" s="201"/>
      <c r="OVT43" s="202"/>
      <c r="OVU43" s="203"/>
      <c r="OVV43" s="203"/>
      <c r="OVW43" s="203"/>
      <c r="OVX43" s="691"/>
      <c r="OVY43" s="691"/>
      <c r="OVZ43" s="200"/>
      <c r="OWA43" s="691"/>
      <c r="OWB43" s="691"/>
      <c r="OWC43" s="691"/>
      <c r="OWD43" s="201"/>
      <c r="OWE43" s="202"/>
      <c r="OWF43" s="203"/>
      <c r="OWG43" s="203"/>
      <c r="OWH43" s="203"/>
      <c r="OWI43" s="691"/>
      <c r="OWJ43" s="691"/>
      <c r="OWK43" s="200"/>
      <c r="OWL43" s="691"/>
      <c r="OWM43" s="691"/>
      <c r="OWN43" s="691"/>
      <c r="OWO43" s="201"/>
      <c r="OWP43" s="202"/>
      <c r="OWQ43" s="203"/>
      <c r="OWR43" s="203"/>
      <c r="OWS43" s="203"/>
      <c r="OWT43" s="691"/>
      <c r="OWU43" s="691"/>
      <c r="OWV43" s="200"/>
      <c r="OWW43" s="691"/>
      <c r="OWX43" s="691"/>
      <c r="OWY43" s="691"/>
      <c r="OWZ43" s="201"/>
      <c r="OXA43" s="202"/>
      <c r="OXB43" s="203"/>
      <c r="OXC43" s="203"/>
      <c r="OXD43" s="203"/>
      <c r="OXE43" s="691"/>
      <c r="OXF43" s="691"/>
      <c r="OXG43" s="200"/>
      <c r="OXH43" s="691"/>
      <c r="OXI43" s="691"/>
      <c r="OXJ43" s="691"/>
      <c r="OXK43" s="201"/>
      <c r="OXL43" s="202"/>
      <c r="OXM43" s="203"/>
      <c r="OXN43" s="203"/>
      <c r="OXO43" s="203"/>
      <c r="OXP43" s="691"/>
      <c r="OXQ43" s="691"/>
      <c r="OXR43" s="200"/>
      <c r="OXS43" s="691"/>
      <c r="OXT43" s="691"/>
      <c r="OXU43" s="691"/>
      <c r="OXV43" s="201"/>
      <c r="OXW43" s="202"/>
      <c r="OXX43" s="203"/>
      <c r="OXY43" s="203"/>
      <c r="OXZ43" s="203"/>
      <c r="OYA43" s="691"/>
      <c r="OYB43" s="691"/>
      <c r="OYC43" s="200"/>
      <c r="OYD43" s="691"/>
      <c r="OYE43" s="691"/>
      <c r="OYF43" s="691"/>
      <c r="OYG43" s="201"/>
      <c r="OYH43" s="202"/>
      <c r="OYI43" s="203"/>
      <c r="OYJ43" s="203"/>
      <c r="OYK43" s="203"/>
      <c r="OYL43" s="691"/>
      <c r="OYM43" s="691"/>
      <c r="OYN43" s="200"/>
      <c r="OYO43" s="691"/>
      <c r="OYP43" s="691"/>
      <c r="OYQ43" s="691"/>
      <c r="OYR43" s="201"/>
      <c r="OYS43" s="202"/>
      <c r="OYT43" s="203"/>
      <c r="OYU43" s="203"/>
      <c r="OYV43" s="203"/>
      <c r="OYW43" s="691"/>
      <c r="OYX43" s="691"/>
      <c r="OYY43" s="200"/>
      <c r="OYZ43" s="691"/>
      <c r="OZA43" s="691"/>
      <c r="OZB43" s="691"/>
      <c r="OZC43" s="201"/>
      <c r="OZD43" s="202"/>
      <c r="OZE43" s="203"/>
      <c r="OZF43" s="203"/>
      <c r="OZG43" s="203"/>
      <c r="OZH43" s="691"/>
      <c r="OZI43" s="691"/>
      <c r="OZJ43" s="200"/>
      <c r="OZK43" s="691"/>
      <c r="OZL43" s="691"/>
      <c r="OZM43" s="691"/>
      <c r="OZN43" s="201"/>
      <c r="OZO43" s="202"/>
      <c r="OZP43" s="203"/>
      <c r="OZQ43" s="203"/>
      <c r="OZR43" s="203"/>
      <c r="OZS43" s="691"/>
      <c r="OZT43" s="691"/>
      <c r="OZU43" s="200"/>
      <c r="OZV43" s="691"/>
      <c r="OZW43" s="691"/>
      <c r="OZX43" s="691"/>
      <c r="OZY43" s="201"/>
      <c r="OZZ43" s="202"/>
      <c r="PAA43" s="203"/>
      <c r="PAB43" s="203"/>
      <c r="PAC43" s="203"/>
      <c r="PAD43" s="691"/>
      <c r="PAE43" s="691"/>
      <c r="PAF43" s="200"/>
      <c r="PAG43" s="691"/>
      <c r="PAH43" s="691"/>
      <c r="PAI43" s="691"/>
      <c r="PAJ43" s="201"/>
      <c r="PAK43" s="202"/>
      <c r="PAL43" s="203"/>
      <c r="PAM43" s="203"/>
      <c r="PAN43" s="203"/>
      <c r="PAO43" s="691"/>
      <c r="PAP43" s="691"/>
      <c r="PAQ43" s="200"/>
      <c r="PAR43" s="691"/>
      <c r="PAS43" s="691"/>
      <c r="PAT43" s="691"/>
      <c r="PAU43" s="201"/>
      <c r="PAV43" s="202"/>
      <c r="PAW43" s="203"/>
      <c r="PAX43" s="203"/>
      <c r="PAY43" s="203"/>
      <c r="PAZ43" s="691"/>
      <c r="PBA43" s="691"/>
      <c r="PBB43" s="200"/>
      <c r="PBC43" s="691"/>
      <c r="PBD43" s="691"/>
      <c r="PBE43" s="691"/>
      <c r="PBF43" s="201"/>
      <c r="PBG43" s="202"/>
      <c r="PBH43" s="203"/>
      <c r="PBI43" s="203"/>
      <c r="PBJ43" s="203"/>
      <c r="PBK43" s="691"/>
      <c r="PBL43" s="691"/>
      <c r="PBM43" s="200"/>
      <c r="PBN43" s="691"/>
      <c r="PBO43" s="691"/>
      <c r="PBP43" s="691"/>
      <c r="PBQ43" s="201"/>
      <c r="PBR43" s="202"/>
      <c r="PBS43" s="203"/>
      <c r="PBT43" s="203"/>
      <c r="PBU43" s="203"/>
      <c r="PBV43" s="691"/>
      <c r="PBW43" s="691"/>
      <c r="PBX43" s="200"/>
      <c r="PBY43" s="691"/>
      <c r="PBZ43" s="691"/>
      <c r="PCA43" s="691"/>
      <c r="PCB43" s="201"/>
      <c r="PCC43" s="202"/>
      <c r="PCD43" s="203"/>
      <c r="PCE43" s="203"/>
      <c r="PCF43" s="203"/>
      <c r="PCG43" s="691"/>
      <c r="PCH43" s="691"/>
      <c r="PCI43" s="200"/>
      <c r="PCJ43" s="691"/>
      <c r="PCK43" s="691"/>
      <c r="PCL43" s="691"/>
      <c r="PCM43" s="201"/>
      <c r="PCN43" s="202"/>
      <c r="PCO43" s="203"/>
      <c r="PCP43" s="203"/>
      <c r="PCQ43" s="203"/>
      <c r="PCR43" s="691"/>
      <c r="PCS43" s="691"/>
      <c r="PCT43" s="200"/>
      <c r="PCU43" s="691"/>
      <c r="PCV43" s="691"/>
      <c r="PCW43" s="691"/>
      <c r="PCX43" s="201"/>
      <c r="PCY43" s="202"/>
      <c r="PCZ43" s="203"/>
      <c r="PDA43" s="203"/>
      <c r="PDB43" s="203"/>
      <c r="PDC43" s="691"/>
      <c r="PDD43" s="691"/>
      <c r="PDE43" s="200"/>
      <c r="PDF43" s="691"/>
      <c r="PDG43" s="691"/>
      <c r="PDH43" s="691"/>
      <c r="PDI43" s="201"/>
      <c r="PDJ43" s="202"/>
      <c r="PDK43" s="203"/>
      <c r="PDL43" s="203"/>
      <c r="PDM43" s="203"/>
      <c r="PDN43" s="691"/>
      <c r="PDO43" s="691"/>
      <c r="PDP43" s="200"/>
      <c r="PDQ43" s="691"/>
      <c r="PDR43" s="691"/>
      <c r="PDS43" s="691"/>
      <c r="PDT43" s="201"/>
      <c r="PDU43" s="202"/>
      <c r="PDV43" s="203"/>
      <c r="PDW43" s="203"/>
      <c r="PDX43" s="203"/>
      <c r="PDY43" s="691"/>
      <c r="PDZ43" s="691"/>
      <c r="PEA43" s="200"/>
      <c r="PEB43" s="691"/>
      <c r="PEC43" s="691"/>
      <c r="PED43" s="691"/>
      <c r="PEE43" s="201"/>
      <c r="PEF43" s="202"/>
      <c r="PEG43" s="203"/>
      <c r="PEH43" s="203"/>
      <c r="PEI43" s="203"/>
      <c r="PEJ43" s="691"/>
      <c r="PEK43" s="691"/>
      <c r="PEL43" s="200"/>
      <c r="PEM43" s="691"/>
      <c r="PEN43" s="691"/>
      <c r="PEO43" s="691"/>
      <c r="PEP43" s="201"/>
      <c r="PEQ43" s="202"/>
      <c r="PER43" s="203"/>
      <c r="PES43" s="203"/>
      <c r="PET43" s="203"/>
      <c r="PEU43" s="691"/>
      <c r="PEV43" s="691"/>
      <c r="PEW43" s="200"/>
      <c r="PEX43" s="691"/>
      <c r="PEY43" s="691"/>
      <c r="PEZ43" s="691"/>
      <c r="PFA43" s="201"/>
      <c r="PFB43" s="202"/>
      <c r="PFC43" s="203"/>
      <c r="PFD43" s="203"/>
      <c r="PFE43" s="203"/>
      <c r="PFF43" s="691"/>
      <c r="PFG43" s="691"/>
      <c r="PFH43" s="200"/>
      <c r="PFI43" s="691"/>
      <c r="PFJ43" s="691"/>
      <c r="PFK43" s="691"/>
      <c r="PFL43" s="201"/>
      <c r="PFM43" s="202"/>
      <c r="PFN43" s="203"/>
      <c r="PFO43" s="203"/>
      <c r="PFP43" s="203"/>
      <c r="PFQ43" s="691"/>
      <c r="PFR43" s="691"/>
      <c r="PFS43" s="200"/>
      <c r="PFT43" s="691"/>
      <c r="PFU43" s="691"/>
      <c r="PFV43" s="691"/>
      <c r="PFW43" s="201"/>
      <c r="PFX43" s="202"/>
      <c r="PFY43" s="203"/>
      <c r="PFZ43" s="203"/>
      <c r="PGA43" s="203"/>
      <c r="PGB43" s="691"/>
      <c r="PGC43" s="691"/>
      <c r="PGD43" s="200"/>
      <c r="PGE43" s="691"/>
      <c r="PGF43" s="691"/>
      <c r="PGG43" s="691"/>
      <c r="PGH43" s="201"/>
      <c r="PGI43" s="202"/>
      <c r="PGJ43" s="203"/>
      <c r="PGK43" s="203"/>
      <c r="PGL43" s="203"/>
      <c r="PGM43" s="691"/>
      <c r="PGN43" s="691"/>
      <c r="PGO43" s="200"/>
      <c r="PGP43" s="691"/>
      <c r="PGQ43" s="691"/>
      <c r="PGR43" s="691"/>
      <c r="PGS43" s="201"/>
      <c r="PGT43" s="202"/>
      <c r="PGU43" s="203"/>
      <c r="PGV43" s="203"/>
      <c r="PGW43" s="203"/>
      <c r="PGX43" s="691"/>
      <c r="PGY43" s="691"/>
      <c r="PGZ43" s="200"/>
      <c r="PHA43" s="691"/>
      <c r="PHB43" s="691"/>
      <c r="PHC43" s="691"/>
      <c r="PHD43" s="201"/>
      <c r="PHE43" s="202"/>
      <c r="PHF43" s="203"/>
      <c r="PHG43" s="203"/>
      <c r="PHH43" s="203"/>
      <c r="PHI43" s="691"/>
      <c r="PHJ43" s="691"/>
      <c r="PHK43" s="200"/>
      <c r="PHL43" s="691"/>
      <c r="PHM43" s="691"/>
      <c r="PHN43" s="691"/>
      <c r="PHO43" s="201"/>
      <c r="PHP43" s="202"/>
      <c r="PHQ43" s="203"/>
      <c r="PHR43" s="203"/>
      <c r="PHS43" s="203"/>
      <c r="PHT43" s="691"/>
      <c r="PHU43" s="691"/>
      <c r="PHV43" s="200"/>
      <c r="PHW43" s="691"/>
      <c r="PHX43" s="691"/>
      <c r="PHY43" s="691"/>
      <c r="PHZ43" s="201"/>
      <c r="PIA43" s="202"/>
      <c r="PIB43" s="203"/>
      <c r="PIC43" s="203"/>
      <c r="PID43" s="203"/>
      <c r="PIE43" s="691"/>
      <c r="PIF43" s="691"/>
      <c r="PIG43" s="200"/>
      <c r="PIH43" s="691"/>
      <c r="PII43" s="691"/>
      <c r="PIJ43" s="691"/>
      <c r="PIK43" s="201"/>
      <c r="PIL43" s="202"/>
      <c r="PIM43" s="203"/>
      <c r="PIN43" s="203"/>
      <c r="PIO43" s="203"/>
      <c r="PIP43" s="691"/>
      <c r="PIQ43" s="691"/>
      <c r="PIR43" s="200"/>
      <c r="PIS43" s="691"/>
      <c r="PIT43" s="691"/>
      <c r="PIU43" s="691"/>
      <c r="PIV43" s="201"/>
      <c r="PIW43" s="202"/>
      <c r="PIX43" s="203"/>
      <c r="PIY43" s="203"/>
      <c r="PIZ43" s="203"/>
      <c r="PJA43" s="691"/>
      <c r="PJB43" s="691"/>
      <c r="PJC43" s="200"/>
      <c r="PJD43" s="691"/>
      <c r="PJE43" s="691"/>
      <c r="PJF43" s="691"/>
      <c r="PJG43" s="201"/>
      <c r="PJH43" s="202"/>
      <c r="PJI43" s="203"/>
      <c r="PJJ43" s="203"/>
      <c r="PJK43" s="203"/>
      <c r="PJL43" s="691"/>
      <c r="PJM43" s="691"/>
      <c r="PJN43" s="200"/>
      <c r="PJO43" s="691"/>
      <c r="PJP43" s="691"/>
      <c r="PJQ43" s="691"/>
      <c r="PJR43" s="201"/>
      <c r="PJS43" s="202"/>
      <c r="PJT43" s="203"/>
      <c r="PJU43" s="203"/>
      <c r="PJV43" s="203"/>
      <c r="PJW43" s="691"/>
      <c r="PJX43" s="691"/>
      <c r="PJY43" s="200"/>
      <c r="PJZ43" s="691"/>
      <c r="PKA43" s="691"/>
      <c r="PKB43" s="691"/>
      <c r="PKC43" s="201"/>
      <c r="PKD43" s="202"/>
      <c r="PKE43" s="203"/>
      <c r="PKF43" s="203"/>
      <c r="PKG43" s="203"/>
      <c r="PKH43" s="691"/>
      <c r="PKI43" s="691"/>
      <c r="PKJ43" s="200"/>
      <c r="PKK43" s="691"/>
      <c r="PKL43" s="691"/>
      <c r="PKM43" s="691"/>
      <c r="PKN43" s="201"/>
      <c r="PKO43" s="202"/>
      <c r="PKP43" s="203"/>
      <c r="PKQ43" s="203"/>
      <c r="PKR43" s="203"/>
      <c r="PKS43" s="691"/>
      <c r="PKT43" s="691"/>
      <c r="PKU43" s="200"/>
      <c r="PKV43" s="691"/>
      <c r="PKW43" s="691"/>
      <c r="PKX43" s="691"/>
      <c r="PKY43" s="201"/>
      <c r="PKZ43" s="202"/>
      <c r="PLA43" s="203"/>
      <c r="PLB43" s="203"/>
      <c r="PLC43" s="203"/>
      <c r="PLD43" s="691"/>
      <c r="PLE43" s="691"/>
      <c r="PLF43" s="200"/>
      <c r="PLG43" s="691"/>
      <c r="PLH43" s="691"/>
      <c r="PLI43" s="691"/>
      <c r="PLJ43" s="201"/>
      <c r="PLK43" s="202"/>
      <c r="PLL43" s="203"/>
      <c r="PLM43" s="203"/>
      <c r="PLN43" s="203"/>
      <c r="PLO43" s="691"/>
      <c r="PLP43" s="691"/>
      <c r="PLQ43" s="200"/>
      <c r="PLR43" s="691"/>
      <c r="PLS43" s="691"/>
      <c r="PLT43" s="691"/>
      <c r="PLU43" s="201"/>
      <c r="PLV43" s="202"/>
      <c r="PLW43" s="203"/>
      <c r="PLX43" s="203"/>
      <c r="PLY43" s="203"/>
      <c r="PLZ43" s="691"/>
      <c r="PMA43" s="691"/>
      <c r="PMB43" s="200"/>
      <c r="PMC43" s="691"/>
      <c r="PMD43" s="691"/>
      <c r="PME43" s="691"/>
      <c r="PMF43" s="201"/>
      <c r="PMG43" s="202"/>
      <c r="PMH43" s="203"/>
      <c r="PMI43" s="203"/>
      <c r="PMJ43" s="203"/>
      <c r="PMK43" s="691"/>
      <c r="PML43" s="691"/>
      <c r="PMM43" s="200"/>
      <c r="PMN43" s="691"/>
      <c r="PMO43" s="691"/>
      <c r="PMP43" s="691"/>
      <c r="PMQ43" s="201"/>
      <c r="PMR43" s="202"/>
      <c r="PMS43" s="203"/>
      <c r="PMT43" s="203"/>
      <c r="PMU43" s="203"/>
      <c r="PMV43" s="691"/>
      <c r="PMW43" s="691"/>
      <c r="PMX43" s="200"/>
      <c r="PMY43" s="691"/>
      <c r="PMZ43" s="691"/>
      <c r="PNA43" s="691"/>
      <c r="PNB43" s="201"/>
      <c r="PNC43" s="202"/>
      <c r="PND43" s="203"/>
      <c r="PNE43" s="203"/>
      <c r="PNF43" s="203"/>
      <c r="PNG43" s="691"/>
      <c r="PNH43" s="691"/>
      <c r="PNI43" s="200"/>
      <c r="PNJ43" s="691"/>
      <c r="PNK43" s="691"/>
      <c r="PNL43" s="691"/>
      <c r="PNM43" s="201"/>
      <c r="PNN43" s="202"/>
      <c r="PNO43" s="203"/>
      <c r="PNP43" s="203"/>
      <c r="PNQ43" s="203"/>
      <c r="PNR43" s="691"/>
      <c r="PNS43" s="691"/>
      <c r="PNT43" s="200"/>
      <c r="PNU43" s="691"/>
      <c r="PNV43" s="691"/>
      <c r="PNW43" s="691"/>
      <c r="PNX43" s="201"/>
      <c r="PNY43" s="202"/>
      <c r="PNZ43" s="203"/>
      <c r="POA43" s="203"/>
      <c r="POB43" s="203"/>
      <c r="POC43" s="691"/>
      <c r="POD43" s="691"/>
      <c r="POE43" s="200"/>
      <c r="POF43" s="691"/>
      <c r="POG43" s="691"/>
      <c r="POH43" s="691"/>
      <c r="POI43" s="201"/>
      <c r="POJ43" s="202"/>
      <c r="POK43" s="203"/>
      <c r="POL43" s="203"/>
      <c r="POM43" s="203"/>
      <c r="PON43" s="691"/>
      <c r="POO43" s="691"/>
      <c r="POP43" s="200"/>
      <c r="POQ43" s="691"/>
      <c r="POR43" s="691"/>
      <c r="POS43" s="691"/>
      <c r="POT43" s="201"/>
      <c r="POU43" s="202"/>
      <c r="POV43" s="203"/>
      <c r="POW43" s="203"/>
      <c r="POX43" s="203"/>
      <c r="POY43" s="691"/>
      <c r="POZ43" s="691"/>
      <c r="PPA43" s="200"/>
      <c r="PPB43" s="691"/>
      <c r="PPC43" s="691"/>
      <c r="PPD43" s="691"/>
      <c r="PPE43" s="201"/>
      <c r="PPF43" s="202"/>
      <c r="PPG43" s="203"/>
      <c r="PPH43" s="203"/>
      <c r="PPI43" s="203"/>
      <c r="PPJ43" s="691"/>
      <c r="PPK43" s="691"/>
      <c r="PPL43" s="200"/>
      <c r="PPM43" s="691"/>
      <c r="PPN43" s="691"/>
      <c r="PPO43" s="691"/>
      <c r="PPP43" s="201"/>
      <c r="PPQ43" s="202"/>
      <c r="PPR43" s="203"/>
      <c r="PPS43" s="203"/>
      <c r="PPT43" s="203"/>
      <c r="PPU43" s="691"/>
      <c r="PPV43" s="691"/>
      <c r="PPW43" s="200"/>
      <c r="PPX43" s="691"/>
      <c r="PPY43" s="691"/>
      <c r="PPZ43" s="691"/>
      <c r="PQA43" s="201"/>
      <c r="PQB43" s="202"/>
      <c r="PQC43" s="203"/>
      <c r="PQD43" s="203"/>
      <c r="PQE43" s="203"/>
      <c r="PQF43" s="691"/>
      <c r="PQG43" s="691"/>
      <c r="PQH43" s="200"/>
      <c r="PQI43" s="691"/>
      <c r="PQJ43" s="691"/>
      <c r="PQK43" s="691"/>
      <c r="PQL43" s="201"/>
      <c r="PQM43" s="202"/>
      <c r="PQN43" s="203"/>
      <c r="PQO43" s="203"/>
      <c r="PQP43" s="203"/>
      <c r="PQQ43" s="691"/>
      <c r="PQR43" s="691"/>
      <c r="PQS43" s="200"/>
      <c r="PQT43" s="691"/>
      <c r="PQU43" s="691"/>
      <c r="PQV43" s="691"/>
      <c r="PQW43" s="201"/>
      <c r="PQX43" s="202"/>
      <c r="PQY43" s="203"/>
      <c r="PQZ43" s="203"/>
      <c r="PRA43" s="203"/>
      <c r="PRB43" s="691"/>
      <c r="PRC43" s="691"/>
      <c r="PRD43" s="200"/>
      <c r="PRE43" s="691"/>
      <c r="PRF43" s="691"/>
      <c r="PRG43" s="691"/>
      <c r="PRH43" s="201"/>
      <c r="PRI43" s="202"/>
      <c r="PRJ43" s="203"/>
      <c r="PRK43" s="203"/>
      <c r="PRL43" s="203"/>
      <c r="PRM43" s="691"/>
      <c r="PRN43" s="691"/>
      <c r="PRO43" s="200"/>
      <c r="PRP43" s="691"/>
      <c r="PRQ43" s="691"/>
      <c r="PRR43" s="691"/>
      <c r="PRS43" s="201"/>
      <c r="PRT43" s="202"/>
      <c r="PRU43" s="203"/>
      <c r="PRV43" s="203"/>
      <c r="PRW43" s="203"/>
      <c r="PRX43" s="691"/>
      <c r="PRY43" s="691"/>
      <c r="PRZ43" s="200"/>
      <c r="PSA43" s="691"/>
      <c r="PSB43" s="691"/>
      <c r="PSC43" s="691"/>
      <c r="PSD43" s="201"/>
      <c r="PSE43" s="202"/>
      <c r="PSF43" s="203"/>
      <c r="PSG43" s="203"/>
      <c r="PSH43" s="203"/>
      <c r="PSI43" s="691"/>
      <c r="PSJ43" s="691"/>
      <c r="PSK43" s="200"/>
      <c r="PSL43" s="691"/>
      <c r="PSM43" s="691"/>
      <c r="PSN43" s="691"/>
      <c r="PSO43" s="201"/>
      <c r="PSP43" s="202"/>
      <c r="PSQ43" s="203"/>
      <c r="PSR43" s="203"/>
      <c r="PSS43" s="203"/>
      <c r="PST43" s="691"/>
      <c r="PSU43" s="691"/>
      <c r="PSV43" s="200"/>
      <c r="PSW43" s="691"/>
      <c r="PSX43" s="691"/>
      <c r="PSY43" s="691"/>
      <c r="PSZ43" s="201"/>
      <c r="PTA43" s="202"/>
      <c r="PTB43" s="203"/>
      <c r="PTC43" s="203"/>
      <c r="PTD43" s="203"/>
      <c r="PTE43" s="691"/>
      <c r="PTF43" s="691"/>
      <c r="PTG43" s="200"/>
      <c r="PTH43" s="691"/>
      <c r="PTI43" s="691"/>
      <c r="PTJ43" s="691"/>
      <c r="PTK43" s="201"/>
      <c r="PTL43" s="202"/>
      <c r="PTM43" s="203"/>
      <c r="PTN43" s="203"/>
      <c r="PTO43" s="203"/>
      <c r="PTP43" s="691"/>
      <c r="PTQ43" s="691"/>
      <c r="PTR43" s="200"/>
      <c r="PTS43" s="691"/>
      <c r="PTT43" s="691"/>
      <c r="PTU43" s="691"/>
      <c r="PTV43" s="201"/>
      <c r="PTW43" s="202"/>
      <c r="PTX43" s="203"/>
      <c r="PTY43" s="203"/>
      <c r="PTZ43" s="203"/>
      <c r="PUA43" s="691"/>
      <c r="PUB43" s="691"/>
      <c r="PUC43" s="200"/>
      <c r="PUD43" s="691"/>
      <c r="PUE43" s="691"/>
      <c r="PUF43" s="691"/>
      <c r="PUG43" s="201"/>
      <c r="PUH43" s="202"/>
      <c r="PUI43" s="203"/>
      <c r="PUJ43" s="203"/>
      <c r="PUK43" s="203"/>
      <c r="PUL43" s="691"/>
      <c r="PUM43" s="691"/>
      <c r="PUN43" s="200"/>
      <c r="PUO43" s="691"/>
      <c r="PUP43" s="691"/>
      <c r="PUQ43" s="691"/>
      <c r="PUR43" s="201"/>
      <c r="PUS43" s="202"/>
      <c r="PUT43" s="203"/>
      <c r="PUU43" s="203"/>
      <c r="PUV43" s="203"/>
      <c r="PUW43" s="691"/>
      <c r="PUX43" s="691"/>
      <c r="PUY43" s="200"/>
      <c r="PUZ43" s="691"/>
      <c r="PVA43" s="691"/>
      <c r="PVB43" s="691"/>
      <c r="PVC43" s="201"/>
      <c r="PVD43" s="202"/>
      <c r="PVE43" s="203"/>
      <c r="PVF43" s="203"/>
      <c r="PVG43" s="203"/>
      <c r="PVH43" s="691"/>
      <c r="PVI43" s="691"/>
      <c r="PVJ43" s="200"/>
      <c r="PVK43" s="691"/>
      <c r="PVL43" s="691"/>
      <c r="PVM43" s="691"/>
      <c r="PVN43" s="201"/>
      <c r="PVO43" s="202"/>
      <c r="PVP43" s="203"/>
      <c r="PVQ43" s="203"/>
      <c r="PVR43" s="203"/>
      <c r="PVS43" s="691"/>
      <c r="PVT43" s="691"/>
      <c r="PVU43" s="200"/>
      <c r="PVV43" s="691"/>
      <c r="PVW43" s="691"/>
      <c r="PVX43" s="691"/>
      <c r="PVY43" s="201"/>
      <c r="PVZ43" s="202"/>
      <c r="PWA43" s="203"/>
      <c r="PWB43" s="203"/>
      <c r="PWC43" s="203"/>
      <c r="PWD43" s="691"/>
      <c r="PWE43" s="691"/>
      <c r="PWF43" s="200"/>
      <c r="PWG43" s="691"/>
      <c r="PWH43" s="691"/>
      <c r="PWI43" s="691"/>
      <c r="PWJ43" s="201"/>
      <c r="PWK43" s="202"/>
      <c r="PWL43" s="203"/>
      <c r="PWM43" s="203"/>
      <c r="PWN43" s="203"/>
      <c r="PWO43" s="691"/>
      <c r="PWP43" s="691"/>
      <c r="PWQ43" s="200"/>
      <c r="PWR43" s="691"/>
      <c r="PWS43" s="691"/>
      <c r="PWT43" s="691"/>
      <c r="PWU43" s="201"/>
      <c r="PWV43" s="202"/>
      <c r="PWW43" s="203"/>
      <c r="PWX43" s="203"/>
      <c r="PWY43" s="203"/>
      <c r="PWZ43" s="691"/>
      <c r="PXA43" s="691"/>
      <c r="PXB43" s="200"/>
      <c r="PXC43" s="691"/>
      <c r="PXD43" s="691"/>
      <c r="PXE43" s="691"/>
      <c r="PXF43" s="201"/>
      <c r="PXG43" s="202"/>
      <c r="PXH43" s="203"/>
      <c r="PXI43" s="203"/>
      <c r="PXJ43" s="203"/>
      <c r="PXK43" s="691"/>
      <c r="PXL43" s="691"/>
      <c r="PXM43" s="200"/>
      <c r="PXN43" s="691"/>
      <c r="PXO43" s="691"/>
      <c r="PXP43" s="691"/>
      <c r="PXQ43" s="201"/>
      <c r="PXR43" s="202"/>
      <c r="PXS43" s="203"/>
      <c r="PXT43" s="203"/>
      <c r="PXU43" s="203"/>
      <c r="PXV43" s="691"/>
      <c r="PXW43" s="691"/>
      <c r="PXX43" s="200"/>
      <c r="PXY43" s="691"/>
      <c r="PXZ43" s="691"/>
      <c r="PYA43" s="691"/>
      <c r="PYB43" s="201"/>
      <c r="PYC43" s="202"/>
      <c r="PYD43" s="203"/>
      <c r="PYE43" s="203"/>
      <c r="PYF43" s="203"/>
      <c r="PYG43" s="691"/>
      <c r="PYH43" s="691"/>
      <c r="PYI43" s="200"/>
      <c r="PYJ43" s="691"/>
      <c r="PYK43" s="691"/>
      <c r="PYL43" s="691"/>
      <c r="PYM43" s="201"/>
      <c r="PYN43" s="202"/>
      <c r="PYO43" s="203"/>
      <c r="PYP43" s="203"/>
      <c r="PYQ43" s="203"/>
      <c r="PYR43" s="691"/>
      <c r="PYS43" s="691"/>
      <c r="PYT43" s="200"/>
      <c r="PYU43" s="691"/>
      <c r="PYV43" s="691"/>
      <c r="PYW43" s="691"/>
      <c r="PYX43" s="201"/>
      <c r="PYY43" s="202"/>
      <c r="PYZ43" s="203"/>
      <c r="PZA43" s="203"/>
      <c r="PZB43" s="203"/>
      <c r="PZC43" s="691"/>
      <c r="PZD43" s="691"/>
      <c r="PZE43" s="200"/>
      <c r="PZF43" s="691"/>
      <c r="PZG43" s="691"/>
      <c r="PZH43" s="691"/>
      <c r="PZI43" s="201"/>
      <c r="PZJ43" s="202"/>
      <c r="PZK43" s="203"/>
      <c r="PZL43" s="203"/>
      <c r="PZM43" s="203"/>
      <c r="PZN43" s="691"/>
      <c r="PZO43" s="691"/>
      <c r="PZP43" s="200"/>
      <c r="PZQ43" s="691"/>
      <c r="PZR43" s="691"/>
      <c r="PZS43" s="691"/>
      <c r="PZT43" s="201"/>
      <c r="PZU43" s="202"/>
      <c r="PZV43" s="203"/>
      <c r="PZW43" s="203"/>
      <c r="PZX43" s="203"/>
      <c r="PZY43" s="691"/>
      <c r="PZZ43" s="691"/>
      <c r="QAA43" s="200"/>
      <c r="QAB43" s="691"/>
      <c r="QAC43" s="691"/>
      <c r="QAD43" s="691"/>
      <c r="QAE43" s="201"/>
      <c r="QAF43" s="202"/>
      <c r="QAG43" s="203"/>
      <c r="QAH43" s="203"/>
      <c r="QAI43" s="203"/>
      <c r="QAJ43" s="691"/>
      <c r="QAK43" s="691"/>
      <c r="QAL43" s="200"/>
      <c r="QAM43" s="691"/>
      <c r="QAN43" s="691"/>
      <c r="QAO43" s="691"/>
      <c r="QAP43" s="201"/>
      <c r="QAQ43" s="202"/>
      <c r="QAR43" s="203"/>
      <c r="QAS43" s="203"/>
      <c r="QAT43" s="203"/>
      <c r="QAU43" s="691"/>
      <c r="QAV43" s="691"/>
      <c r="QAW43" s="200"/>
      <c r="QAX43" s="691"/>
      <c r="QAY43" s="691"/>
      <c r="QAZ43" s="691"/>
      <c r="QBA43" s="201"/>
      <c r="QBB43" s="202"/>
      <c r="QBC43" s="203"/>
      <c r="QBD43" s="203"/>
      <c r="QBE43" s="203"/>
      <c r="QBF43" s="691"/>
      <c r="QBG43" s="691"/>
      <c r="QBH43" s="200"/>
      <c r="QBI43" s="691"/>
      <c r="QBJ43" s="691"/>
      <c r="QBK43" s="691"/>
      <c r="QBL43" s="201"/>
      <c r="QBM43" s="202"/>
      <c r="QBN43" s="203"/>
      <c r="QBO43" s="203"/>
      <c r="QBP43" s="203"/>
      <c r="QBQ43" s="691"/>
      <c r="QBR43" s="691"/>
      <c r="QBS43" s="200"/>
      <c r="QBT43" s="691"/>
      <c r="QBU43" s="691"/>
      <c r="QBV43" s="691"/>
      <c r="QBW43" s="201"/>
      <c r="QBX43" s="202"/>
      <c r="QBY43" s="203"/>
      <c r="QBZ43" s="203"/>
      <c r="QCA43" s="203"/>
      <c r="QCB43" s="691"/>
      <c r="QCC43" s="691"/>
      <c r="QCD43" s="200"/>
      <c r="QCE43" s="691"/>
      <c r="QCF43" s="691"/>
      <c r="QCG43" s="691"/>
      <c r="QCH43" s="201"/>
      <c r="QCI43" s="202"/>
      <c r="QCJ43" s="203"/>
      <c r="QCK43" s="203"/>
      <c r="QCL43" s="203"/>
      <c r="QCM43" s="691"/>
      <c r="QCN43" s="691"/>
      <c r="QCO43" s="200"/>
      <c r="QCP43" s="691"/>
      <c r="QCQ43" s="691"/>
      <c r="QCR43" s="691"/>
      <c r="QCS43" s="201"/>
      <c r="QCT43" s="202"/>
      <c r="QCU43" s="203"/>
      <c r="QCV43" s="203"/>
      <c r="QCW43" s="203"/>
      <c r="QCX43" s="691"/>
      <c r="QCY43" s="691"/>
      <c r="QCZ43" s="200"/>
      <c r="QDA43" s="691"/>
      <c r="QDB43" s="691"/>
      <c r="QDC43" s="691"/>
      <c r="QDD43" s="201"/>
      <c r="QDE43" s="202"/>
      <c r="QDF43" s="203"/>
      <c r="QDG43" s="203"/>
      <c r="QDH43" s="203"/>
      <c r="QDI43" s="691"/>
      <c r="QDJ43" s="691"/>
      <c r="QDK43" s="200"/>
      <c r="QDL43" s="691"/>
      <c r="QDM43" s="691"/>
      <c r="QDN43" s="691"/>
      <c r="QDO43" s="201"/>
      <c r="QDP43" s="202"/>
      <c r="QDQ43" s="203"/>
      <c r="QDR43" s="203"/>
      <c r="QDS43" s="203"/>
      <c r="QDT43" s="691"/>
      <c r="QDU43" s="691"/>
      <c r="QDV43" s="200"/>
      <c r="QDW43" s="691"/>
      <c r="QDX43" s="691"/>
      <c r="QDY43" s="691"/>
      <c r="QDZ43" s="201"/>
      <c r="QEA43" s="202"/>
      <c r="QEB43" s="203"/>
      <c r="QEC43" s="203"/>
      <c r="QED43" s="203"/>
      <c r="QEE43" s="691"/>
      <c r="QEF43" s="691"/>
      <c r="QEG43" s="200"/>
      <c r="QEH43" s="691"/>
      <c r="QEI43" s="691"/>
      <c r="QEJ43" s="691"/>
      <c r="QEK43" s="201"/>
      <c r="QEL43" s="202"/>
      <c r="QEM43" s="203"/>
      <c r="QEN43" s="203"/>
      <c r="QEO43" s="203"/>
      <c r="QEP43" s="691"/>
      <c r="QEQ43" s="691"/>
      <c r="QER43" s="200"/>
      <c r="QES43" s="691"/>
      <c r="QET43" s="691"/>
      <c r="QEU43" s="691"/>
      <c r="QEV43" s="201"/>
      <c r="QEW43" s="202"/>
      <c r="QEX43" s="203"/>
      <c r="QEY43" s="203"/>
      <c r="QEZ43" s="203"/>
      <c r="QFA43" s="691"/>
      <c r="QFB43" s="691"/>
      <c r="QFC43" s="200"/>
      <c r="QFD43" s="691"/>
      <c r="QFE43" s="691"/>
      <c r="QFF43" s="691"/>
      <c r="QFG43" s="201"/>
      <c r="QFH43" s="202"/>
      <c r="QFI43" s="203"/>
      <c r="QFJ43" s="203"/>
      <c r="QFK43" s="203"/>
      <c r="QFL43" s="691"/>
      <c r="QFM43" s="691"/>
      <c r="QFN43" s="200"/>
      <c r="QFO43" s="691"/>
      <c r="QFP43" s="691"/>
      <c r="QFQ43" s="691"/>
      <c r="QFR43" s="201"/>
      <c r="QFS43" s="202"/>
      <c r="QFT43" s="203"/>
      <c r="QFU43" s="203"/>
      <c r="QFV43" s="203"/>
      <c r="QFW43" s="691"/>
      <c r="QFX43" s="691"/>
      <c r="QFY43" s="200"/>
      <c r="QFZ43" s="691"/>
      <c r="QGA43" s="691"/>
      <c r="QGB43" s="691"/>
      <c r="QGC43" s="201"/>
      <c r="QGD43" s="202"/>
      <c r="QGE43" s="203"/>
      <c r="QGF43" s="203"/>
      <c r="QGG43" s="203"/>
      <c r="QGH43" s="691"/>
      <c r="QGI43" s="691"/>
      <c r="QGJ43" s="200"/>
      <c r="QGK43" s="691"/>
      <c r="QGL43" s="691"/>
      <c r="QGM43" s="691"/>
      <c r="QGN43" s="201"/>
      <c r="QGO43" s="202"/>
      <c r="QGP43" s="203"/>
      <c r="QGQ43" s="203"/>
      <c r="QGR43" s="203"/>
      <c r="QGS43" s="691"/>
      <c r="QGT43" s="691"/>
      <c r="QGU43" s="200"/>
      <c r="QGV43" s="691"/>
      <c r="QGW43" s="691"/>
      <c r="QGX43" s="691"/>
      <c r="QGY43" s="201"/>
      <c r="QGZ43" s="202"/>
      <c r="QHA43" s="203"/>
      <c r="QHB43" s="203"/>
      <c r="QHC43" s="203"/>
      <c r="QHD43" s="691"/>
      <c r="QHE43" s="691"/>
      <c r="QHF43" s="200"/>
      <c r="QHG43" s="691"/>
      <c r="QHH43" s="691"/>
      <c r="QHI43" s="691"/>
      <c r="QHJ43" s="201"/>
      <c r="QHK43" s="202"/>
      <c r="QHL43" s="203"/>
      <c r="QHM43" s="203"/>
      <c r="QHN43" s="203"/>
      <c r="QHO43" s="691"/>
      <c r="QHP43" s="691"/>
      <c r="QHQ43" s="200"/>
      <c r="QHR43" s="691"/>
      <c r="QHS43" s="691"/>
      <c r="QHT43" s="691"/>
      <c r="QHU43" s="201"/>
      <c r="QHV43" s="202"/>
      <c r="QHW43" s="203"/>
      <c r="QHX43" s="203"/>
      <c r="QHY43" s="203"/>
      <c r="QHZ43" s="691"/>
      <c r="QIA43" s="691"/>
      <c r="QIB43" s="200"/>
      <c r="QIC43" s="691"/>
      <c r="QID43" s="691"/>
      <c r="QIE43" s="691"/>
      <c r="QIF43" s="201"/>
      <c r="QIG43" s="202"/>
      <c r="QIH43" s="203"/>
      <c r="QII43" s="203"/>
      <c r="QIJ43" s="203"/>
      <c r="QIK43" s="691"/>
      <c r="QIL43" s="691"/>
      <c r="QIM43" s="200"/>
      <c r="QIN43" s="691"/>
      <c r="QIO43" s="691"/>
      <c r="QIP43" s="691"/>
      <c r="QIQ43" s="201"/>
      <c r="QIR43" s="202"/>
      <c r="QIS43" s="203"/>
      <c r="QIT43" s="203"/>
      <c r="QIU43" s="203"/>
      <c r="QIV43" s="691"/>
      <c r="QIW43" s="691"/>
      <c r="QIX43" s="200"/>
      <c r="QIY43" s="691"/>
      <c r="QIZ43" s="691"/>
      <c r="QJA43" s="691"/>
      <c r="QJB43" s="201"/>
      <c r="QJC43" s="202"/>
      <c r="QJD43" s="203"/>
      <c r="QJE43" s="203"/>
      <c r="QJF43" s="203"/>
      <c r="QJG43" s="691"/>
      <c r="QJH43" s="691"/>
      <c r="QJI43" s="200"/>
      <c r="QJJ43" s="691"/>
      <c r="QJK43" s="691"/>
      <c r="QJL43" s="691"/>
      <c r="QJM43" s="201"/>
      <c r="QJN43" s="202"/>
      <c r="QJO43" s="203"/>
      <c r="QJP43" s="203"/>
      <c r="QJQ43" s="203"/>
      <c r="QJR43" s="691"/>
      <c r="QJS43" s="691"/>
      <c r="QJT43" s="200"/>
      <c r="QJU43" s="691"/>
      <c r="QJV43" s="691"/>
      <c r="QJW43" s="691"/>
      <c r="QJX43" s="201"/>
      <c r="QJY43" s="202"/>
      <c r="QJZ43" s="203"/>
      <c r="QKA43" s="203"/>
      <c r="QKB43" s="203"/>
      <c r="QKC43" s="691"/>
      <c r="QKD43" s="691"/>
      <c r="QKE43" s="200"/>
      <c r="QKF43" s="691"/>
      <c r="QKG43" s="691"/>
      <c r="QKH43" s="691"/>
      <c r="QKI43" s="201"/>
      <c r="QKJ43" s="202"/>
      <c r="QKK43" s="203"/>
      <c r="QKL43" s="203"/>
      <c r="QKM43" s="203"/>
      <c r="QKN43" s="691"/>
      <c r="QKO43" s="691"/>
      <c r="QKP43" s="200"/>
      <c r="QKQ43" s="691"/>
      <c r="QKR43" s="691"/>
      <c r="QKS43" s="691"/>
      <c r="QKT43" s="201"/>
      <c r="QKU43" s="202"/>
      <c r="QKV43" s="203"/>
      <c r="QKW43" s="203"/>
      <c r="QKX43" s="203"/>
      <c r="QKY43" s="691"/>
      <c r="QKZ43" s="691"/>
      <c r="QLA43" s="200"/>
      <c r="QLB43" s="691"/>
      <c r="QLC43" s="691"/>
      <c r="QLD43" s="691"/>
      <c r="QLE43" s="201"/>
      <c r="QLF43" s="202"/>
      <c r="QLG43" s="203"/>
      <c r="QLH43" s="203"/>
      <c r="QLI43" s="203"/>
      <c r="QLJ43" s="691"/>
      <c r="QLK43" s="691"/>
      <c r="QLL43" s="200"/>
      <c r="QLM43" s="691"/>
      <c r="QLN43" s="691"/>
      <c r="QLO43" s="691"/>
      <c r="QLP43" s="201"/>
      <c r="QLQ43" s="202"/>
      <c r="QLR43" s="203"/>
      <c r="QLS43" s="203"/>
      <c r="QLT43" s="203"/>
      <c r="QLU43" s="691"/>
      <c r="QLV43" s="691"/>
      <c r="QLW43" s="200"/>
      <c r="QLX43" s="691"/>
      <c r="QLY43" s="691"/>
      <c r="QLZ43" s="691"/>
      <c r="QMA43" s="201"/>
      <c r="QMB43" s="202"/>
      <c r="QMC43" s="203"/>
      <c r="QMD43" s="203"/>
      <c r="QME43" s="203"/>
      <c r="QMF43" s="691"/>
      <c r="QMG43" s="691"/>
      <c r="QMH43" s="200"/>
      <c r="QMI43" s="691"/>
      <c r="QMJ43" s="691"/>
      <c r="QMK43" s="691"/>
      <c r="QML43" s="201"/>
      <c r="QMM43" s="202"/>
      <c r="QMN43" s="203"/>
      <c r="QMO43" s="203"/>
      <c r="QMP43" s="203"/>
      <c r="QMQ43" s="691"/>
      <c r="QMR43" s="691"/>
      <c r="QMS43" s="200"/>
      <c r="QMT43" s="691"/>
      <c r="QMU43" s="691"/>
      <c r="QMV43" s="691"/>
      <c r="QMW43" s="201"/>
      <c r="QMX43" s="202"/>
      <c r="QMY43" s="203"/>
      <c r="QMZ43" s="203"/>
      <c r="QNA43" s="203"/>
      <c r="QNB43" s="691"/>
      <c r="QNC43" s="691"/>
      <c r="QND43" s="200"/>
      <c r="QNE43" s="691"/>
      <c r="QNF43" s="691"/>
      <c r="QNG43" s="691"/>
      <c r="QNH43" s="201"/>
      <c r="QNI43" s="202"/>
      <c r="QNJ43" s="203"/>
      <c r="QNK43" s="203"/>
      <c r="QNL43" s="203"/>
      <c r="QNM43" s="691"/>
      <c r="QNN43" s="691"/>
      <c r="QNO43" s="200"/>
      <c r="QNP43" s="691"/>
      <c r="QNQ43" s="691"/>
      <c r="QNR43" s="691"/>
      <c r="QNS43" s="201"/>
      <c r="QNT43" s="202"/>
      <c r="QNU43" s="203"/>
      <c r="QNV43" s="203"/>
      <c r="QNW43" s="203"/>
      <c r="QNX43" s="691"/>
      <c r="QNY43" s="691"/>
      <c r="QNZ43" s="200"/>
      <c r="QOA43" s="691"/>
      <c r="QOB43" s="691"/>
      <c r="QOC43" s="691"/>
      <c r="QOD43" s="201"/>
      <c r="QOE43" s="202"/>
      <c r="QOF43" s="203"/>
      <c r="QOG43" s="203"/>
      <c r="QOH43" s="203"/>
      <c r="QOI43" s="691"/>
      <c r="QOJ43" s="691"/>
      <c r="QOK43" s="200"/>
      <c r="QOL43" s="691"/>
      <c r="QOM43" s="691"/>
      <c r="QON43" s="691"/>
      <c r="QOO43" s="201"/>
      <c r="QOP43" s="202"/>
      <c r="QOQ43" s="203"/>
      <c r="QOR43" s="203"/>
      <c r="QOS43" s="203"/>
      <c r="QOT43" s="691"/>
      <c r="QOU43" s="691"/>
      <c r="QOV43" s="200"/>
      <c r="QOW43" s="691"/>
      <c r="QOX43" s="691"/>
      <c r="QOY43" s="691"/>
      <c r="QOZ43" s="201"/>
      <c r="QPA43" s="202"/>
      <c r="QPB43" s="203"/>
      <c r="QPC43" s="203"/>
      <c r="QPD43" s="203"/>
      <c r="QPE43" s="691"/>
      <c r="QPF43" s="691"/>
      <c r="QPG43" s="200"/>
      <c r="QPH43" s="691"/>
      <c r="QPI43" s="691"/>
      <c r="QPJ43" s="691"/>
      <c r="QPK43" s="201"/>
      <c r="QPL43" s="202"/>
      <c r="QPM43" s="203"/>
      <c r="QPN43" s="203"/>
      <c r="QPO43" s="203"/>
      <c r="QPP43" s="691"/>
      <c r="QPQ43" s="691"/>
      <c r="QPR43" s="200"/>
      <c r="QPS43" s="691"/>
      <c r="QPT43" s="691"/>
      <c r="QPU43" s="691"/>
      <c r="QPV43" s="201"/>
      <c r="QPW43" s="202"/>
      <c r="QPX43" s="203"/>
      <c r="QPY43" s="203"/>
      <c r="QPZ43" s="203"/>
      <c r="QQA43" s="691"/>
      <c r="QQB43" s="691"/>
      <c r="QQC43" s="200"/>
      <c r="QQD43" s="691"/>
      <c r="QQE43" s="691"/>
      <c r="QQF43" s="691"/>
      <c r="QQG43" s="201"/>
      <c r="QQH43" s="202"/>
      <c r="QQI43" s="203"/>
      <c r="QQJ43" s="203"/>
      <c r="QQK43" s="203"/>
      <c r="QQL43" s="691"/>
      <c r="QQM43" s="691"/>
      <c r="QQN43" s="200"/>
      <c r="QQO43" s="691"/>
      <c r="QQP43" s="691"/>
      <c r="QQQ43" s="691"/>
      <c r="QQR43" s="201"/>
      <c r="QQS43" s="202"/>
      <c r="QQT43" s="203"/>
      <c r="QQU43" s="203"/>
      <c r="QQV43" s="203"/>
      <c r="QQW43" s="691"/>
      <c r="QQX43" s="691"/>
      <c r="QQY43" s="200"/>
      <c r="QQZ43" s="691"/>
      <c r="QRA43" s="691"/>
      <c r="QRB43" s="691"/>
      <c r="QRC43" s="201"/>
      <c r="QRD43" s="202"/>
      <c r="QRE43" s="203"/>
      <c r="QRF43" s="203"/>
      <c r="QRG43" s="203"/>
      <c r="QRH43" s="691"/>
      <c r="QRI43" s="691"/>
      <c r="QRJ43" s="200"/>
      <c r="QRK43" s="691"/>
      <c r="QRL43" s="691"/>
      <c r="QRM43" s="691"/>
      <c r="QRN43" s="201"/>
      <c r="QRO43" s="202"/>
      <c r="QRP43" s="203"/>
      <c r="QRQ43" s="203"/>
      <c r="QRR43" s="203"/>
      <c r="QRS43" s="691"/>
      <c r="QRT43" s="691"/>
      <c r="QRU43" s="200"/>
      <c r="QRV43" s="691"/>
      <c r="QRW43" s="691"/>
      <c r="QRX43" s="691"/>
      <c r="QRY43" s="201"/>
      <c r="QRZ43" s="202"/>
      <c r="QSA43" s="203"/>
      <c r="QSB43" s="203"/>
      <c r="QSC43" s="203"/>
      <c r="QSD43" s="691"/>
      <c r="QSE43" s="691"/>
      <c r="QSF43" s="200"/>
      <c r="QSG43" s="691"/>
      <c r="QSH43" s="691"/>
      <c r="QSI43" s="691"/>
      <c r="QSJ43" s="201"/>
      <c r="QSK43" s="202"/>
      <c r="QSL43" s="203"/>
      <c r="QSM43" s="203"/>
      <c r="QSN43" s="203"/>
      <c r="QSO43" s="691"/>
      <c r="QSP43" s="691"/>
      <c r="QSQ43" s="200"/>
      <c r="QSR43" s="691"/>
      <c r="QSS43" s="691"/>
      <c r="QST43" s="691"/>
      <c r="QSU43" s="201"/>
      <c r="QSV43" s="202"/>
      <c r="QSW43" s="203"/>
      <c r="QSX43" s="203"/>
      <c r="QSY43" s="203"/>
      <c r="QSZ43" s="691"/>
      <c r="QTA43" s="691"/>
      <c r="QTB43" s="200"/>
      <c r="QTC43" s="691"/>
      <c r="QTD43" s="691"/>
      <c r="QTE43" s="691"/>
      <c r="QTF43" s="201"/>
      <c r="QTG43" s="202"/>
      <c r="QTH43" s="203"/>
      <c r="QTI43" s="203"/>
      <c r="QTJ43" s="203"/>
      <c r="QTK43" s="691"/>
      <c r="QTL43" s="691"/>
      <c r="QTM43" s="200"/>
      <c r="QTN43" s="691"/>
      <c r="QTO43" s="691"/>
      <c r="QTP43" s="691"/>
      <c r="QTQ43" s="201"/>
      <c r="QTR43" s="202"/>
      <c r="QTS43" s="203"/>
      <c r="QTT43" s="203"/>
      <c r="QTU43" s="203"/>
      <c r="QTV43" s="691"/>
      <c r="QTW43" s="691"/>
      <c r="QTX43" s="200"/>
      <c r="QTY43" s="691"/>
      <c r="QTZ43" s="691"/>
      <c r="QUA43" s="691"/>
      <c r="QUB43" s="201"/>
      <c r="QUC43" s="202"/>
      <c r="QUD43" s="203"/>
      <c r="QUE43" s="203"/>
      <c r="QUF43" s="203"/>
      <c r="QUG43" s="691"/>
      <c r="QUH43" s="691"/>
      <c r="QUI43" s="200"/>
      <c r="QUJ43" s="691"/>
      <c r="QUK43" s="691"/>
      <c r="QUL43" s="691"/>
      <c r="QUM43" s="201"/>
      <c r="QUN43" s="202"/>
      <c r="QUO43" s="203"/>
      <c r="QUP43" s="203"/>
      <c r="QUQ43" s="203"/>
      <c r="QUR43" s="691"/>
      <c r="QUS43" s="691"/>
      <c r="QUT43" s="200"/>
      <c r="QUU43" s="691"/>
      <c r="QUV43" s="691"/>
      <c r="QUW43" s="691"/>
      <c r="QUX43" s="201"/>
      <c r="QUY43" s="202"/>
      <c r="QUZ43" s="203"/>
      <c r="QVA43" s="203"/>
      <c r="QVB43" s="203"/>
      <c r="QVC43" s="691"/>
      <c r="QVD43" s="691"/>
      <c r="QVE43" s="200"/>
      <c r="QVF43" s="691"/>
      <c r="QVG43" s="691"/>
      <c r="QVH43" s="691"/>
      <c r="QVI43" s="201"/>
      <c r="QVJ43" s="202"/>
      <c r="QVK43" s="203"/>
      <c r="QVL43" s="203"/>
      <c r="QVM43" s="203"/>
      <c r="QVN43" s="691"/>
      <c r="QVO43" s="691"/>
      <c r="QVP43" s="200"/>
      <c r="QVQ43" s="691"/>
      <c r="QVR43" s="691"/>
      <c r="QVS43" s="691"/>
      <c r="QVT43" s="201"/>
      <c r="QVU43" s="202"/>
      <c r="QVV43" s="203"/>
      <c r="QVW43" s="203"/>
      <c r="QVX43" s="203"/>
      <c r="QVY43" s="691"/>
      <c r="QVZ43" s="691"/>
      <c r="QWA43" s="200"/>
      <c r="QWB43" s="691"/>
      <c r="QWC43" s="691"/>
      <c r="QWD43" s="691"/>
      <c r="QWE43" s="201"/>
      <c r="QWF43" s="202"/>
      <c r="QWG43" s="203"/>
      <c r="QWH43" s="203"/>
      <c r="QWI43" s="203"/>
      <c r="QWJ43" s="691"/>
      <c r="QWK43" s="691"/>
      <c r="QWL43" s="200"/>
      <c r="QWM43" s="691"/>
      <c r="QWN43" s="691"/>
      <c r="QWO43" s="691"/>
      <c r="QWP43" s="201"/>
      <c r="QWQ43" s="202"/>
      <c r="QWR43" s="203"/>
      <c r="QWS43" s="203"/>
      <c r="QWT43" s="203"/>
      <c r="QWU43" s="691"/>
      <c r="QWV43" s="691"/>
      <c r="QWW43" s="200"/>
      <c r="QWX43" s="691"/>
      <c r="QWY43" s="691"/>
      <c r="QWZ43" s="691"/>
      <c r="QXA43" s="201"/>
      <c r="QXB43" s="202"/>
      <c r="QXC43" s="203"/>
      <c r="QXD43" s="203"/>
      <c r="QXE43" s="203"/>
      <c r="QXF43" s="691"/>
      <c r="QXG43" s="691"/>
      <c r="QXH43" s="200"/>
      <c r="QXI43" s="691"/>
      <c r="QXJ43" s="691"/>
      <c r="QXK43" s="691"/>
      <c r="QXL43" s="201"/>
      <c r="QXM43" s="202"/>
      <c r="QXN43" s="203"/>
      <c r="QXO43" s="203"/>
      <c r="QXP43" s="203"/>
      <c r="QXQ43" s="691"/>
      <c r="QXR43" s="691"/>
      <c r="QXS43" s="200"/>
      <c r="QXT43" s="691"/>
      <c r="QXU43" s="691"/>
      <c r="QXV43" s="691"/>
      <c r="QXW43" s="201"/>
      <c r="QXX43" s="202"/>
      <c r="QXY43" s="203"/>
      <c r="QXZ43" s="203"/>
      <c r="QYA43" s="203"/>
      <c r="QYB43" s="691"/>
      <c r="QYC43" s="691"/>
      <c r="QYD43" s="200"/>
      <c r="QYE43" s="691"/>
      <c r="QYF43" s="691"/>
      <c r="QYG43" s="691"/>
      <c r="QYH43" s="201"/>
      <c r="QYI43" s="202"/>
      <c r="QYJ43" s="203"/>
      <c r="QYK43" s="203"/>
      <c r="QYL43" s="203"/>
      <c r="QYM43" s="691"/>
      <c r="QYN43" s="691"/>
      <c r="QYO43" s="200"/>
      <c r="QYP43" s="691"/>
      <c r="QYQ43" s="691"/>
      <c r="QYR43" s="691"/>
      <c r="QYS43" s="201"/>
      <c r="QYT43" s="202"/>
      <c r="QYU43" s="203"/>
      <c r="QYV43" s="203"/>
      <c r="QYW43" s="203"/>
      <c r="QYX43" s="691"/>
      <c r="QYY43" s="691"/>
      <c r="QYZ43" s="200"/>
      <c r="QZA43" s="691"/>
      <c r="QZB43" s="691"/>
      <c r="QZC43" s="691"/>
      <c r="QZD43" s="201"/>
      <c r="QZE43" s="202"/>
      <c r="QZF43" s="203"/>
      <c r="QZG43" s="203"/>
      <c r="QZH43" s="203"/>
      <c r="QZI43" s="691"/>
      <c r="QZJ43" s="691"/>
      <c r="QZK43" s="200"/>
      <c r="QZL43" s="691"/>
      <c r="QZM43" s="691"/>
      <c r="QZN43" s="691"/>
      <c r="QZO43" s="201"/>
      <c r="QZP43" s="202"/>
      <c r="QZQ43" s="203"/>
      <c r="QZR43" s="203"/>
      <c r="QZS43" s="203"/>
      <c r="QZT43" s="691"/>
      <c r="QZU43" s="691"/>
      <c r="QZV43" s="200"/>
      <c r="QZW43" s="691"/>
      <c r="QZX43" s="691"/>
      <c r="QZY43" s="691"/>
      <c r="QZZ43" s="201"/>
      <c r="RAA43" s="202"/>
      <c r="RAB43" s="203"/>
      <c r="RAC43" s="203"/>
      <c r="RAD43" s="203"/>
      <c r="RAE43" s="691"/>
      <c r="RAF43" s="691"/>
      <c r="RAG43" s="200"/>
      <c r="RAH43" s="691"/>
      <c r="RAI43" s="691"/>
      <c r="RAJ43" s="691"/>
      <c r="RAK43" s="201"/>
      <c r="RAL43" s="202"/>
      <c r="RAM43" s="203"/>
      <c r="RAN43" s="203"/>
      <c r="RAO43" s="203"/>
      <c r="RAP43" s="691"/>
      <c r="RAQ43" s="691"/>
      <c r="RAR43" s="200"/>
      <c r="RAS43" s="691"/>
      <c r="RAT43" s="691"/>
      <c r="RAU43" s="691"/>
      <c r="RAV43" s="201"/>
      <c r="RAW43" s="202"/>
      <c r="RAX43" s="203"/>
      <c r="RAY43" s="203"/>
      <c r="RAZ43" s="203"/>
      <c r="RBA43" s="691"/>
      <c r="RBB43" s="691"/>
      <c r="RBC43" s="200"/>
      <c r="RBD43" s="691"/>
      <c r="RBE43" s="691"/>
      <c r="RBF43" s="691"/>
      <c r="RBG43" s="201"/>
      <c r="RBH43" s="202"/>
      <c r="RBI43" s="203"/>
      <c r="RBJ43" s="203"/>
      <c r="RBK43" s="203"/>
      <c r="RBL43" s="691"/>
      <c r="RBM43" s="691"/>
      <c r="RBN43" s="200"/>
      <c r="RBO43" s="691"/>
      <c r="RBP43" s="691"/>
      <c r="RBQ43" s="691"/>
      <c r="RBR43" s="201"/>
      <c r="RBS43" s="202"/>
      <c r="RBT43" s="203"/>
      <c r="RBU43" s="203"/>
      <c r="RBV43" s="203"/>
      <c r="RBW43" s="691"/>
      <c r="RBX43" s="691"/>
      <c r="RBY43" s="200"/>
      <c r="RBZ43" s="691"/>
      <c r="RCA43" s="691"/>
      <c r="RCB43" s="691"/>
      <c r="RCC43" s="201"/>
      <c r="RCD43" s="202"/>
      <c r="RCE43" s="203"/>
      <c r="RCF43" s="203"/>
      <c r="RCG43" s="203"/>
      <c r="RCH43" s="691"/>
      <c r="RCI43" s="691"/>
      <c r="RCJ43" s="200"/>
      <c r="RCK43" s="691"/>
      <c r="RCL43" s="691"/>
      <c r="RCM43" s="691"/>
      <c r="RCN43" s="201"/>
      <c r="RCO43" s="202"/>
      <c r="RCP43" s="203"/>
      <c r="RCQ43" s="203"/>
      <c r="RCR43" s="203"/>
      <c r="RCS43" s="691"/>
      <c r="RCT43" s="691"/>
      <c r="RCU43" s="200"/>
      <c r="RCV43" s="691"/>
      <c r="RCW43" s="691"/>
      <c r="RCX43" s="691"/>
      <c r="RCY43" s="201"/>
      <c r="RCZ43" s="202"/>
      <c r="RDA43" s="203"/>
      <c r="RDB43" s="203"/>
      <c r="RDC43" s="203"/>
      <c r="RDD43" s="691"/>
      <c r="RDE43" s="691"/>
      <c r="RDF43" s="200"/>
      <c r="RDG43" s="691"/>
      <c r="RDH43" s="691"/>
      <c r="RDI43" s="691"/>
      <c r="RDJ43" s="201"/>
      <c r="RDK43" s="202"/>
      <c r="RDL43" s="203"/>
      <c r="RDM43" s="203"/>
      <c r="RDN43" s="203"/>
      <c r="RDO43" s="691"/>
      <c r="RDP43" s="691"/>
      <c r="RDQ43" s="200"/>
      <c r="RDR43" s="691"/>
      <c r="RDS43" s="691"/>
      <c r="RDT43" s="691"/>
      <c r="RDU43" s="201"/>
      <c r="RDV43" s="202"/>
      <c r="RDW43" s="203"/>
      <c r="RDX43" s="203"/>
      <c r="RDY43" s="203"/>
      <c r="RDZ43" s="691"/>
      <c r="REA43" s="691"/>
      <c r="REB43" s="200"/>
      <c r="REC43" s="691"/>
      <c r="RED43" s="691"/>
      <c r="REE43" s="691"/>
      <c r="REF43" s="201"/>
      <c r="REG43" s="202"/>
      <c r="REH43" s="203"/>
      <c r="REI43" s="203"/>
      <c r="REJ43" s="203"/>
      <c r="REK43" s="691"/>
      <c r="REL43" s="691"/>
      <c r="REM43" s="200"/>
      <c r="REN43" s="691"/>
      <c r="REO43" s="691"/>
      <c r="REP43" s="691"/>
      <c r="REQ43" s="201"/>
      <c r="RER43" s="202"/>
      <c r="RES43" s="203"/>
      <c r="RET43" s="203"/>
      <c r="REU43" s="203"/>
      <c r="REV43" s="691"/>
      <c r="REW43" s="691"/>
      <c r="REX43" s="200"/>
      <c r="REY43" s="691"/>
      <c r="REZ43" s="691"/>
      <c r="RFA43" s="691"/>
      <c r="RFB43" s="201"/>
      <c r="RFC43" s="202"/>
      <c r="RFD43" s="203"/>
      <c r="RFE43" s="203"/>
      <c r="RFF43" s="203"/>
      <c r="RFG43" s="691"/>
      <c r="RFH43" s="691"/>
      <c r="RFI43" s="200"/>
      <c r="RFJ43" s="691"/>
      <c r="RFK43" s="691"/>
      <c r="RFL43" s="691"/>
      <c r="RFM43" s="201"/>
      <c r="RFN43" s="202"/>
      <c r="RFO43" s="203"/>
      <c r="RFP43" s="203"/>
      <c r="RFQ43" s="203"/>
      <c r="RFR43" s="691"/>
      <c r="RFS43" s="691"/>
      <c r="RFT43" s="200"/>
      <c r="RFU43" s="691"/>
      <c r="RFV43" s="691"/>
      <c r="RFW43" s="691"/>
      <c r="RFX43" s="201"/>
      <c r="RFY43" s="202"/>
      <c r="RFZ43" s="203"/>
      <c r="RGA43" s="203"/>
      <c r="RGB43" s="203"/>
      <c r="RGC43" s="691"/>
      <c r="RGD43" s="691"/>
      <c r="RGE43" s="200"/>
      <c r="RGF43" s="691"/>
      <c r="RGG43" s="691"/>
      <c r="RGH43" s="691"/>
      <c r="RGI43" s="201"/>
      <c r="RGJ43" s="202"/>
      <c r="RGK43" s="203"/>
      <c r="RGL43" s="203"/>
      <c r="RGM43" s="203"/>
      <c r="RGN43" s="691"/>
      <c r="RGO43" s="691"/>
      <c r="RGP43" s="200"/>
      <c r="RGQ43" s="691"/>
      <c r="RGR43" s="691"/>
      <c r="RGS43" s="691"/>
      <c r="RGT43" s="201"/>
      <c r="RGU43" s="202"/>
      <c r="RGV43" s="203"/>
      <c r="RGW43" s="203"/>
      <c r="RGX43" s="203"/>
      <c r="RGY43" s="691"/>
      <c r="RGZ43" s="691"/>
      <c r="RHA43" s="200"/>
      <c r="RHB43" s="691"/>
      <c r="RHC43" s="691"/>
      <c r="RHD43" s="691"/>
      <c r="RHE43" s="201"/>
      <c r="RHF43" s="202"/>
      <c r="RHG43" s="203"/>
      <c r="RHH43" s="203"/>
      <c r="RHI43" s="203"/>
      <c r="RHJ43" s="691"/>
      <c r="RHK43" s="691"/>
      <c r="RHL43" s="200"/>
      <c r="RHM43" s="691"/>
      <c r="RHN43" s="691"/>
      <c r="RHO43" s="691"/>
      <c r="RHP43" s="201"/>
      <c r="RHQ43" s="202"/>
      <c r="RHR43" s="203"/>
      <c r="RHS43" s="203"/>
      <c r="RHT43" s="203"/>
      <c r="RHU43" s="691"/>
      <c r="RHV43" s="691"/>
      <c r="RHW43" s="200"/>
      <c r="RHX43" s="691"/>
      <c r="RHY43" s="691"/>
      <c r="RHZ43" s="691"/>
      <c r="RIA43" s="201"/>
      <c r="RIB43" s="202"/>
      <c r="RIC43" s="203"/>
      <c r="RID43" s="203"/>
      <c r="RIE43" s="203"/>
      <c r="RIF43" s="691"/>
      <c r="RIG43" s="691"/>
      <c r="RIH43" s="200"/>
      <c r="RII43" s="691"/>
      <c r="RIJ43" s="691"/>
      <c r="RIK43" s="691"/>
      <c r="RIL43" s="201"/>
      <c r="RIM43" s="202"/>
      <c r="RIN43" s="203"/>
      <c r="RIO43" s="203"/>
      <c r="RIP43" s="203"/>
      <c r="RIQ43" s="691"/>
      <c r="RIR43" s="691"/>
      <c r="RIS43" s="200"/>
      <c r="RIT43" s="691"/>
      <c r="RIU43" s="691"/>
      <c r="RIV43" s="691"/>
      <c r="RIW43" s="201"/>
      <c r="RIX43" s="202"/>
      <c r="RIY43" s="203"/>
      <c r="RIZ43" s="203"/>
      <c r="RJA43" s="203"/>
      <c r="RJB43" s="691"/>
      <c r="RJC43" s="691"/>
      <c r="RJD43" s="200"/>
      <c r="RJE43" s="691"/>
      <c r="RJF43" s="691"/>
      <c r="RJG43" s="691"/>
      <c r="RJH43" s="201"/>
      <c r="RJI43" s="202"/>
      <c r="RJJ43" s="203"/>
      <c r="RJK43" s="203"/>
      <c r="RJL43" s="203"/>
      <c r="RJM43" s="691"/>
      <c r="RJN43" s="691"/>
      <c r="RJO43" s="200"/>
      <c r="RJP43" s="691"/>
      <c r="RJQ43" s="691"/>
      <c r="RJR43" s="691"/>
      <c r="RJS43" s="201"/>
      <c r="RJT43" s="202"/>
      <c r="RJU43" s="203"/>
      <c r="RJV43" s="203"/>
      <c r="RJW43" s="203"/>
      <c r="RJX43" s="691"/>
      <c r="RJY43" s="691"/>
      <c r="RJZ43" s="200"/>
      <c r="RKA43" s="691"/>
      <c r="RKB43" s="691"/>
      <c r="RKC43" s="691"/>
      <c r="RKD43" s="201"/>
      <c r="RKE43" s="202"/>
      <c r="RKF43" s="203"/>
      <c r="RKG43" s="203"/>
      <c r="RKH43" s="203"/>
      <c r="RKI43" s="691"/>
      <c r="RKJ43" s="691"/>
      <c r="RKK43" s="200"/>
      <c r="RKL43" s="691"/>
      <c r="RKM43" s="691"/>
      <c r="RKN43" s="691"/>
      <c r="RKO43" s="201"/>
      <c r="RKP43" s="202"/>
      <c r="RKQ43" s="203"/>
      <c r="RKR43" s="203"/>
      <c r="RKS43" s="203"/>
      <c r="RKT43" s="691"/>
      <c r="RKU43" s="691"/>
      <c r="RKV43" s="200"/>
      <c r="RKW43" s="691"/>
      <c r="RKX43" s="691"/>
      <c r="RKY43" s="691"/>
      <c r="RKZ43" s="201"/>
      <c r="RLA43" s="202"/>
      <c r="RLB43" s="203"/>
      <c r="RLC43" s="203"/>
      <c r="RLD43" s="203"/>
      <c r="RLE43" s="691"/>
      <c r="RLF43" s="691"/>
      <c r="RLG43" s="200"/>
      <c r="RLH43" s="691"/>
      <c r="RLI43" s="691"/>
      <c r="RLJ43" s="691"/>
      <c r="RLK43" s="201"/>
      <c r="RLL43" s="202"/>
      <c r="RLM43" s="203"/>
      <c r="RLN43" s="203"/>
      <c r="RLO43" s="203"/>
      <c r="RLP43" s="691"/>
      <c r="RLQ43" s="691"/>
      <c r="RLR43" s="200"/>
      <c r="RLS43" s="691"/>
      <c r="RLT43" s="691"/>
      <c r="RLU43" s="691"/>
      <c r="RLV43" s="201"/>
      <c r="RLW43" s="202"/>
      <c r="RLX43" s="203"/>
      <c r="RLY43" s="203"/>
      <c r="RLZ43" s="203"/>
      <c r="RMA43" s="691"/>
      <c r="RMB43" s="691"/>
      <c r="RMC43" s="200"/>
      <c r="RMD43" s="691"/>
      <c r="RME43" s="691"/>
      <c r="RMF43" s="691"/>
      <c r="RMG43" s="201"/>
      <c r="RMH43" s="202"/>
      <c r="RMI43" s="203"/>
      <c r="RMJ43" s="203"/>
      <c r="RMK43" s="203"/>
      <c r="RML43" s="691"/>
      <c r="RMM43" s="691"/>
      <c r="RMN43" s="200"/>
      <c r="RMO43" s="691"/>
      <c r="RMP43" s="691"/>
      <c r="RMQ43" s="691"/>
      <c r="RMR43" s="201"/>
      <c r="RMS43" s="202"/>
      <c r="RMT43" s="203"/>
      <c r="RMU43" s="203"/>
      <c r="RMV43" s="203"/>
      <c r="RMW43" s="691"/>
      <c r="RMX43" s="691"/>
      <c r="RMY43" s="200"/>
      <c r="RMZ43" s="691"/>
      <c r="RNA43" s="691"/>
      <c r="RNB43" s="691"/>
      <c r="RNC43" s="201"/>
      <c r="RND43" s="202"/>
      <c r="RNE43" s="203"/>
      <c r="RNF43" s="203"/>
      <c r="RNG43" s="203"/>
      <c r="RNH43" s="691"/>
      <c r="RNI43" s="691"/>
      <c r="RNJ43" s="200"/>
      <c r="RNK43" s="691"/>
      <c r="RNL43" s="691"/>
      <c r="RNM43" s="691"/>
      <c r="RNN43" s="201"/>
      <c r="RNO43" s="202"/>
      <c r="RNP43" s="203"/>
      <c r="RNQ43" s="203"/>
      <c r="RNR43" s="203"/>
      <c r="RNS43" s="691"/>
      <c r="RNT43" s="691"/>
      <c r="RNU43" s="200"/>
      <c r="RNV43" s="691"/>
      <c r="RNW43" s="691"/>
      <c r="RNX43" s="691"/>
      <c r="RNY43" s="201"/>
      <c r="RNZ43" s="202"/>
      <c r="ROA43" s="203"/>
      <c r="ROB43" s="203"/>
      <c r="ROC43" s="203"/>
      <c r="ROD43" s="691"/>
      <c r="ROE43" s="691"/>
      <c r="ROF43" s="200"/>
      <c r="ROG43" s="691"/>
      <c r="ROH43" s="691"/>
      <c r="ROI43" s="691"/>
      <c r="ROJ43" s="201"/>
      <c r="ROK43" s="202"/>
      <c r="ROL43" s="203"/>
      <c r="ROM43" s="203"/>
      <c r="RON43" s="203"/>
      <c r="ROO43" s="691"/>
      <c r="ROP43" s="691"/>
      <c r="ROQ43" s="200"/>
      <c r="ROR43" s="691"/>
      <c r="ROS43" s="691"/>
      <c r="ROT43" s="691"/>
      <c r="ROU43" s="201"/>
      <c r="ROV43" s="202"/>
      <c r="ROW43" s="203"/>
      <c r="ROX43" s="203"/>
      <c r="ROY43" s="203"/>
      <c r="ROZ43" s="691"/>
      <c r="RPA43" s="691"/>
      <c r="RPB43" s="200"/>
      <c r="RPC43" s="691"/>
      <c r="RPD43" s="691"/>
      <c r="RPE43" s="691"/>
      <c r="RPF43" s="201"/>
      <c r="RPG43" s="202"/>
      <c r="RPH43" s="203"/>
      <c r="RPI43" s="203"/>
      <c r="RPJ43" s="203"/>
      <c r="RPK43" s="691"/>
      <c r="RPL43" s="691"/>
      <c r="RPM43" s="200"/>
      <c r="RPN43" s="691"/>
      <c r="RPO43" s="691"/>
      <c r="RPP43" s="691"/>
      <c r="RPQ43" s="201"/>
      <c r="RPR43" s="202"/>
      <c r="RPS43" s="203"/>
      <c r="RPT43" s="203"/>
      <c r="RPU43" s="203"/>
      <c r="RPV43" s="691"/>
      <c r="RPW43" s="691"/>
      <c r="RPX43" s="200"/>
      <c r="RPY43" s="691"/>
      <c r="RPZ43" s="691"/>
      <c r="RQA43" s="691"/>
      <c r="RQB43" s="201"/>
      <c r="RQC43" s="202"/>
      <c r="RQD43" s="203"/>
      <c r="RQE43" s="203"/>
      <c r="RQF43" s="203"/>
      <c r="RQG43" s="691"/>
      <c r="RQH43" s="691"/>
      <c r="RQI43" s="200"/>
      <c r="RQJ43" s="691"/>
      <c r="RQK43" s="691"/>
      <c r="RQL43" s="691"/>
      <c r="RQM43" s="201"/>
      <c r="RQN43" s="202"/>
      <c r="RQO43" s="203"/>
      <c r="RQP43" s="203"/>
      <c r="RQQ43" s="203"/>
      <c r="RQR43" s="691"/>
      <c r="RQS43" s="691"/>
      <c r="RQT43" s="200"/>
      <c r="RQU43" s="691"/>
      <c r="RQV43" s="691"/>
      <c r="RQW43" s="691"/>
      <c r="RQX43" s="201"/>
      <c r="RQY43" s="202"/>
      <c r="RQZ43" s="203"/>
      <c r="RRA43" s="203"/>
      <c r="RRB43" s="203"/>
      <c r="RRC43" s="691"/>
      <c r="RRD43" s="691"/>
      <c r="RRE43" s="200"/>
      <c r="RRF43" s="691"/>
      <c r="RRG43" s="691"/>
      <c r="RRH43" s="691"/>
      <c r="RRI43" s="201"/>
      <c r="RRJ43" s="202"/>
      <c r="RRK43" s="203"/>
      <c r="RRL43" s="203"/>
      <c r="RRM43" s="203"/>
      <c r="RRN43" s="691"/>
      <c r="RRO43" s="691"/>
      <c r="RRP43" s="200"/>
      <c r="RRQ43" s="691"/>
      <c r="RRR43" s="691"/>
      <c r="RRS43" s="691"/>
      <c r="RRT43" s="201"/>
      <c r="RRU43" s="202"/>
      <c r="RRV43" s="203"/>
      <c r="RRW43" s="203"/>
      <c r="RRX43" s="203"/>
      <c r="RRY43" s="691"/>
      <c r="RRZ43" s="691"/>
      <c r="RSA43" s="200"/>
      <c r="RSB43" s="691"/>
      <c r="RSC43" s="691"/>
      <c r="RSD43" s="691"/>
      <c r="RSE43" s="201"/>
      <c r="RSF43" s="202"/>
      <c r="RSG43" s="203"/>
      <c r="RSH43" s="203"/>
      <c r="RSI43" s="203"/>
      <c r="RSJ43" s="691"/>
      <c r="RSK43" s="691"/>
      <c r="RSL43" s="200"/>
      <c r="RSM43" s="691"/>
      <c r="RSN43" s="691"/>
      <c r="RSO43" s="691"/>
      <c r="RSP43" s="201"/>
      <c r="RSQ43" s="202"/>
      <c r="RSR43" s="203"/>
      <c r="RSS43" s="203"/>
      <c r="RST43" s="203"/>
      <c r="RSU43" s="691"/>
      <c r="RSV43" s="691"/>
      <c r="RSW43" s="200"/>
      <c r="RSX43" s="691"/>
      <c r="RSY43" s="691"/>
      <c r="RSZ43" s="691"/>
      <c r="RTA43" s="201"/>
      <c r="RTB43" s="202"/>
      <c r="RTC43" s="203"/>
      <c r="RTD43" s="203"/>
      <c r="RTE43" s="203"/>
      <c r="RTF43" s="691"/>
      <c r="RTG43" s="691"/>
      <c r="RTH43" s="200"/>
      <c r="RTI43" s="691"/>
      <c r="RTJ43" s="691"/>
      <c r="RTK43" s="691"/>
      <c r="RTL43" s="201"/>
      <c r="RTM43" s="202"/>
      <c r="RTN43" s="203"/>
      <c r="RTO43" s="203"/>
      <c r="RTP43" s="203"/>
      <c r="RTQ43" s="691"/>
      <c r="RTR43" s="691"/>
      <c r="RTS43" s="200"/>
      <c r="RTT43" s="691"/>
      <c r="RTU43" s="691"/>
      <c r="RTV43" s="691"/>
      <c r="RTW43" s="201"/>
      <c r="RTX43" s="202"/>
      <c r="RTY43" s="203"/>
      <c r="RTZ43" s="203"/>
      <c r="RUA43" s="203"/>
      <c r="RUB43" s="691"/>
      <c r="RUC43" s="691"/>
      <c r="RUD43" s="200"/>
      <c r="RUE43" s="691"/>
      <c r="RUF43" s="691"/>
      <c r="RUG43" s="691"/>
      <c r="RUH43" s="201"/>
      <c r="RUI43" s="202"/>
      <c r="RUJ43" s="203"/>
      <c r="RUK43" s="203"/>
      <c r="RUL43" s="203"/>
      <c r="RUM43" s="691"/>
      <c r="RUN43" s="691"/>
      <c r="RUO43" s="200"/>
      <c r="RUP43" s="691"/>
      <c r="RUQ43" s="691"/>
      <c r="RUR43" s="691"/>
      <c r="RUS43" s="201"/>
      <c r="RUT43" s="202"/>
      <c r="RUU43" s="203"/>
      <c r="RUV43" s="203"/>
      <c r="RUW43" s="203"/>
      <c r="RUX43" s="691"/>
      <c r="RUY43" s="691"/>
      <c r="RUZ43" s="200"/>
      <c r="RVA43" s="691"/>
      <c r="RVB43" s="691"/>
      <c r="RVC43" s="691"/>
      <c r="RVD43" s="201"/>
      <c r="RVE43" s="202"/>
      <c r="RVF43" s="203"/>
      <c r="RVG43" s="203"/>
      <c r="RVH43" s="203"/>
      <c r="RVI43" s="691"/>
      <c r="RVJ43" s="691"/>
      <c r="RVK43" s="200"/>
      <c r="RVL43" s="691"/>
      <c r="RVM43" s="691"/>
      <c r="RVN43" s="691"/>
      <c r="RVO43" s="201"/>
      <c r="RVP43" s="202"/>
      <c r="RVQ43" s="203"/>
      <c r="RVR43" s="203"/>
      <c r="RVS43" s="203"/>
      <c r="RVT43" s="691"/>
      <c r="RVU43" s="691"/>
      <c r="RVV43" s="200"/>
      <c r="RVW43" s="691"/>
      <c r="RVX43" s="691"/>
      <c r="RVY43" s="691"/>
      <c r="RVZ43" s="201"/>
      <c r="RWA43" s="202"/>
      <c r="RWB43" s="203"/>
      <c r="RWC43" s="203"/>
      <c r="RWD43" s="203"/>
      <c r="RWE43" s="691"/>
      <c r="RWF43" s="691"/>
      <c r="RWG43" s="200"/>
      <c r="RWH43" s="691"/>
      <c r="RWI43" s="691"/>
      <c r="RWJ43" s="691"/>
      <c r="RWK43" s="201"/>
      <c r="RWL43" s="202"/>
      <c r="RWM43" s="203"/>
      <c r="RWN43" s="203"/>
      <c r="RWO43" s="203"/>
      <c r="RWP43" s="691"/>
      <c r="RWQ43" s="691"/>
      <c r="RWR43" s="200"/>
      <c r="RWS43" s="691"/>
      <c r="RWT43" s="691"/>
      <c r="RWU43" s="691"/>
      <c r="RWV43" s="201"/>
      <c r="RWW43" s="202"/>
      <c r="RWX43" s="203"/>
      <c r="RWY43" s="203"/>
      <c r="RWZ43" s="203"/>
      <c r="RXA43" s="691"/>
      <c r="RXB43" s="691"/>
      <c r="RXC43" s="200"/>
      <c r="RXD43" s="691"/>
      <c r="RXE43" s="691"/>
      <c r="RXF43" s="691"/>
      <c r="RXG43" s="201"/>
      <c r="RXH43" s="202"/>
      <c r="RXI43" s="203"/>
      <c r="RXJ43" s="203"/>
      <c r="RXK43" s="203"/>
      <c r="RXL43" s="691"/>
      <c r="RXM43" s="691"/>
      <c r="RXN43" s="200"/>
      <c r="RXO43" s="691"/>
      <c r="RXP43" s="691"/>
      <c r="RXQ43" s="691"/>
      <c r="RXR43" s="201"/>
      <c r="RXS43" s="202"/>
      <c r="RXT43" s="203"/>
      <c r="RXU43" s="203"/>
      <c r="RXV43" s="203"/>
      <c r="RXW43" s="691"/>
      <c r="RXX43" s="691"/>
      <c r="RXY43" s="200"/>
      <c r="RXZ43" s="691"/>
      <c r="RYA43" s="691"/>
      <c r="RYB43" s="691"/>
      <c r="RYC43" s="201"/>
      <c r="RYD43" s="202"/>
      <c r="RYE43" s="203"/>
      <c r="RYF43" s="203"/>
      <c r="RYG43" s="203"/>
      <c r="RYH43" s="691"/>
      <c r="RYI43" s="691"/>
      <c r="RYJ43" s="200"/>
      <c r="RYK43" s="691"/>
      <c r="RYL43" s="691"/>
      <c r="RYM43" s="691"/>
      <c r="RYN43" s="201"/>
      <c r="RYO43" s="202"/>
      <c r="RYP43" s="203"/>
      <c r="RYQ43" s="203"/>
      <c r="RYR43" s="203"/>
      <c r="RYS43" s="691"/>
      <c r="RYT43" s="691"/>
      <c r="RYU43" s="200"/>
      <c r="RYV43" s="691"/>
      <c r="RYW43" s="691"/>
      <c r="RYX43" s="691"/>
      <c r="RYY43" s="201"/>
      <c r="RYZ43" s="202"/>
      <c r="RZA43" s="203"/>
      <c r="RZB43" s="203"/>
      <c r="RZC43" s="203"/>
      <c r="RZD43" s="691"/>
      <c r="RZE43" s="691"/>
      <c r="RZF43" s="200"/>
      <c r="RZG43" s="691"/>
      <c r="RZH43" s="691"/>
      <c r="RZI43" s="691"/>
      <c r="RZJ43" s="201"/>
      <c r="RZK43" s="202"/>
      <c r="RZL43" s="203"/>
      <c r="RZM43" s="203"/>
      <c r="RZN43" s="203"/>
      <c r="RZO43" s="691"/>
      <c r="RZP43" s="691"/>
      <c r="RZQ43" s="200"/>
      <c r="RZR43" s="691"/>
      <c r="RZS43" s="691"/>
      <c r="RZT43" s="691"/>
      <c r="RZU43" s="201"/>
      <c r="RZV43" s="202"/>
      <c r="RZW43" s="203"/>
      <c r="RZX43" s="203"/>
      <c r="RZY43" s="203"/>
      <c r="RZZ43" s="691"/>
      <c r="SAA43" s="691"/>
      <c r="SAB43" s="200"/>
      <c r="SAC43" s="691"/>
      <c r="SAD43" s="691"/>
      <c r="SAE43" s="691"/>
      <c r="SAF43" s="201"/>
      <c r="SAG43" s="202"/>
      <c r="SAH43" s="203"/>
      <c r="SAI43" s="203"/>
      <c r="SAJ43" s="203"/>
      <c r="SAK43" s="691"/>
      <c r="SAL43" s="691"/>
      <c r="SAM43" s="200"/>
      <c r="SAN43" s="691"/>
      <c r="SAO43" s="691"/>
      <c r="SAP43" s="691"/>
      <c r="SAQ43" s="201"/>
      <c r="SAR43" s="202"/>
      <c r="SAS43" s="203"/>
      <c r="SAT43" s="203"/>
      <c r="SAU43" s="203"/>
      <c r="SAV43" s="691"/>
      <c r="SAW43" s="691"/>
      <c r="SAX43" s="200"/>
      <c r="SAY43" s="691"/>
      <c r="SAZ43" s="691"/>
      <c r="SBA43" s="691"/>
      <c r="SBB43" s="201"/>
      <c r="SBC43" s="202"/>
      <c r="SBD43" s="203"/>
      <c r="SBE43" s="203"/>
      <c r="SBF43" s="203"/>
      <c r="SBG43" s="691"/>
      <c r="SBH43" s="691"/>
      <c r="SBI43" s="200"/>
      <c r="SBJ43" s="691"/>
      <c r="SBK43" s="691"/>
      <c r="SBL43" s="691"/>
      <c r="SBM43" s="201"/>
      <c r="SBN43" s="202"/>
      <c r="SBO43" s="203"/>
      <c r="SBP43" s="203"/>
      <c r="SBQ43" s="203"/>
      <c r="SBR43" s="691"/>
      <c r="SBS43" s="691"/>
      <c r="SBT43" s="200"/>
      <c r="SBU43" s="691"/>
      <c r="SBV43" s="691"/>
      <c r="SBW43" s="691"/>
      <c r="SBX43" s="201"/>
      <c r="SBY43" s="202"/>
      <c r="SBZ43" s="203"/>
      <c r="SCA43" s="203"/>
      <c r="SCB43" s="203"/>
      <c r="SCC43" s="691"/>
      <c r="SCD43" s="691"/>
      <c r="SCE43" s="200"/>
      <c r="SCF43" s="691"/>
      <c r="SCG43" s="691"/>
      <c r="SCH43" s="691"/>
      <c r="SCI43" s="201"/>
      <c r="SCJ43" s="202"/>
      <c r="SCK43" s="203"/>
      <c r="SCL43" s="203"/>
      <c r="SCM43" s="203"/>
      <c r="SCN43" s="691"/>
      <c r="SCO43" s="691"/>
      <c r="SCP43" s="200"/>
      <c r="SCQ43" s="691"/>
      <c r="SCR43" s="691"/>
      <c r="SCS43" s="691"/>
      <c r="SCT43" s="201"/>
      <c r="SCU43" s="202"/>
      <c r="SCV43" s="203"/>
      <c r="SCW43" s="203"/>
      <c r="SCX43" s="203"/>
      <c r="SCY43" s="691"/>
      <c r="SCZ43" s="691"/>
      <c r="SDA43" s="200"/>
      <c r="SDB43" s="691"/>
      <c r="SDC43" s="691"/>
      <c r="SDD43" s="691"/>
      <c r="SDE43" s="201"/>
      <c r="SDF43" s="202"/>
      <c r="SDG43" s="203"/>
      <c r="SDH43" s="203"/>
      <c r="SDI43" s="203"/>
      <c r="SDJ43" s="691"/>
      <c r="SDK43" s="691"/>
      <c r="SDL43" s="200"/>
      <c r="SDM43" s="691"/>
      <c r="SDN43" s="691"/>
      <c r="SDO43" s="691"/>
      <c r="SDP43" s="201"/>
      <c r="SDQ43" s="202"/>
      <c r="SDR43" s="203"/>
      <c r="SDS43" s="203"/>
      <c r="SDT43" s="203"/>
      <c r="SDU43" s="691"/>
      <c r="SDV43" s="691"/>
      <c r="SDW43" s="200"/>
      <c r="SDX43" s="691"/>
      <c r="SDY43" s="691"/>
      <c r="SDZ43" s="691"/>
      <c r="SEA43" s="201"/>
      <c r="SEB43" s="202"/>
      <c r="SEC43" s="203"/>
      <c r="SED43" s="203"/>
      <c r="SEE43" s="203"/>
      <c r="SEF43" s="691"/>
      <c r="SEG43" s="691"/>
      <c r="SEH43" s="200"/>
      <c r="SEI43" s="691"/>
      <c r="SEJ43" s="691"/>
      <c r="SEK43" s="691"/>
      <c r="SEL43" s="201"/>
      <c r="SEM43" s="202"/>
      <c r="SEN43" s="203"/>
      <c r="SEO43" s="203"/>
      <c r="SEP43" s="203"/>
      <c r="SEQ43" s="691"/>
      <c r="SER43" s="691"/>
      <c r="SES43" s="200"/>
      <c r="SET43" s="691"/>
      <c r="SEU43" s="691"/>
      <c r="SEV43" s="691"/>
      <c r="SEW43" s="201"/>
      <c r="SEX43" s="202"/>
      <c r="SEY43" s="203"/>
      <c r="SEZ43" s="203"/>
      <c r="SFA43" s="203"/>
      <c r="SFB43" s="691"/>
      <c r="SFC43" s="691"/>
      <c r="SFD43" s="200"/>
      <c r="SFE43" s="691"/>
      <c r="SFF43" s="691"/>
      <c r="SFG43" s="691"/>
      <c r="SFH43" s="201"/>
      <c r="SFI43" s="202"/>
      <c r="SFJ43" s="203"/>
      <c r="SFK43" s="203"/>
      <c r="SFL43" s="203"/>
      <c r="SFM43" s="691"/>
      <c r="SFN43" s="691"/>
      <c r="SFO43" s="200"/>
      <c r="SFP43" s="691"/>
      <c r="SFQ43" s="691"/>
      <c r="SFR43" s="691"/>
      <c r="SFS43" s="201"/>
      <c r="SFT43" s="202"/>
      <c r="SFU43" s="203"/>
      <c r="SFV43" s="203"/>
      <c r="SFW43" s="203"/>
      <c r="SFX43" s="691"/>
      <c r="SFY43" s="691"/>
      <c r="SFZ43" s="200"/>
      <c r="SGA43" s="691"/>
      <c r="SGB43" s="691"/>
      <c r="SGC43" s="691"/>
      <c r="SGD43" s="201"/>
      <c r="SGE43" s="202"/>
      <c r="SGF43" s="203"/>
      <c r="SGG43" s="203"/>
      <c r="SGH43" s="203"/>
      <c r="SGI43" s="691"/>
      <c r="SGJ43" s="691"/>
      <c r="SGK43" s="200"/>
      <c r="SGL43" s="691"/>
      <c r="SGM43" s="691"/>
      <c r="SGN43" s="691"/>
      <c r="SGO43" s="201"/>
      <c r="SGP43" s="202"/>
      <c r="SGQ43" s="203"/>
      <c r="SGR43" s="203"/>
      <c r="SGS43" s="203"/>
      <c r="SGT43" s="691"/>
      <c r="SGU43" s="691"/>
      <c r="SGV43" s="200"/>
      <c r="SGW43" s="691"/>
      <c r="SGX43" s="691"/>
      <c r="SGY43" s="691"/>
      <c r="SGZ43" s="201"/>
      <c r="SHA43" s="202"/>
      <c r="SHB43" s="203"/>
      <c r="SHC43" s="203"/>
      <c r="SHD43" s="203"/>
      <c r="SHE43" s="691"/>
      <c r="SHF43" s="691"/>
      <c r="SHG43" s="200"/>
      <c r="SHH43" s="691"/>
      <c r="SHI43" s="691"/>
      <c r="SHJ43" s="691"/>
      <c r="SHK43" s="201"/>
      <c r="SHL43" s="202"/>
      <c r="SHM43" s="203"/>
      <c r="SHN43" s="203"/>
      <c r="SHO43" s="203"/>
      <c r="SHP43" s="691"/>
      <c r="SHQ43" s="691"/>
      <c r="SHR43" s="200"/>
      <c r="SHS43" s="691"/>
      <c r="SHT43" s="691"/>
      <c r="SHU43" s="691"/>
      <c r="SHV43" s="201"/>
      <c r="SHW43" s="202"/>
      <c r="SHX43" s="203"/>
      <c r="SHY43" s="203"/>
      <c r="SHZ43" s="203"/>
      <c r="SIA43" s="691"/>
      <c r="SIB43" s="691"/>
      <c r="SIC43" s="200"/>
      <c r="SID43" s="691"/>
      <c r="SIE43" s="691"/>
      <c r="SIF43" s="691"/>
      <c r="SIG43" s="201"/>
      <c r="SIH43" s="202"/>
      <c r="SII43" s="203"/>
      <c r="SIJ43" s="203"/>
      <c r="SIK43" s="203"/>
      <c r="SIL43" s="691"/>
      <c r="SIM43" s="691"/>
      <c r="SIN43" s="200"/>
      <c r="SIO43" s="691"/>
      <c r="SIP43" s="691"/>
      <c r="SIQ43" s="691"/>
      <c r="SIR43" s="201"/>
      <c r="SIS43" s="202"/>
      <c r="SIT43" s="203"/>
      <c r="SIU43" s="203"/>
      <c r="SIV43" s="203"/>
      <c r="SIW43" s="691"/>
      <c r="SIX43" s="691"/>
      <c r="SIY43" s="200"/>
      <c r="SIZ43" s="691"/>
      <c r="SJA43" s="691"/>
      <c r="SJB43" s="691"/>
      <c r="SJC43" s="201"/>
      <c r="SJD43" s="202"/>
      <c r="SJE43" s="203"/>
      <c r="SJF43" s="203"/>
      <c r="SJG43" s="203"/>
      <c r="SJH43" s="691"/>
      <c r="SJI43" s="691"/>
      <c r="SJJ43" s="200"/>
      <c r="SJK43" s="691"/>
      <c r="SJL43" s="691"/>
      <c r="SJM43" s="691"/>
      <c r="SJN43" s="201"/>
      <c r="SJO43" s="202"/>
      <c r="SJP43" s="203"/>
      <c r="SJQ43" s="203"/>
      <c r="SJR43" s="203"/>
      <c r="SJS43" s="691"/>
      <c r="SJT43" s="691"/>
      <c r="SJU43" s="200"/>
      <c r="SJV43" s="691"/>
      <c r="SJW43" s="691"/>
      <c r="SJX43" s="691"/>
      <c r="SJY43" s="201"/>
      <c r="SJZ43" s="202"/>
      <c r="SKA43" s="203"/>
      <c r="SKB43" s="203"/>
      <c r="SKC43" s="203"/>
      <c r="SKD43" s="691"/>
      <c r="SKE43" s="691"/>
      <c r="SKF43" s="200"/>
      <c r="SKG43" s="691"/>
      <c r="SKH43" s="691"/>
      <c r="SKI43" s="691"/>
      <c r="SKJ43" s="201"/>
      <c r="SKK43" s="202"/>
      <c r="SKL43" s="203"/>
      <c r="SKM43" s="203"/>
      <c r="SKN43" s="203"/>
      <c r="SKO43" s="691"/>
      <c r="SKP43" s="691"/>
      <c r="SKQ43" s="200"/>
      <c r="SKR43" s="691"/>
      <c r="SKS43" s="691"/>
      <c r="SKT43" s="691"/>
      <c r="SKU43" s="201"/>
      <c r="SKV43" s="202"/>
      <c r="SKW43" s="203"/>
      <c r="SKX43" s="203"/>
      <c r="SKY43" s="203"/>
      <c r="SKZ43" s="691"/>
      <c r="SLA43" s="691"/>
      <c r="SLB43" s="200"/>
      <c r="SLC43" s="691"/>
      <c r="SLD43" s="691"/>
      <c r="SLE43" s="691"/>
      <c r="SLF43" s="201"/>
      <c r="SLG43" s="202"/>
      <c r="SLH43" s="203"/>
      <c r="SLI43" s="203"/>
      <c r="SLJ43" s="203"/>
      <c r="SLK43" s="691"/>
      <c r="SLL43" s="691"/>
      <c r="SLM43" s="200"/>
      <c r="SLN43" s="691"/>
      <c r="SLO43" s="691"/>
      <c r="SLP43" s="691"/>
      <c r="SLQ43" s="201"/>
      <c r="SLR43" s="202"/>
      <c r="SLS43" s="203"/>
      <c r="SLT43" s="203"/>
      <c r="SLU43" s="203"/>
      <c r="SLV43" s="691"/>
      <c r="SLW43" s="691"/>
      <c r="SLX43" s="200"/>
      <c r="SLY43" s="691"/>
      <c r="SLZ43" s="691"/>
      <c r="SMA43" s="691"/>
      <c r="SMB43" s="201"/>
      <c r="SMC43" s="202"/>
      <c r="SMD43" s="203"/>
      <c r="SME43" s="203"/>
      <c r="SMF43" s="203"/>
      <c r="SMG43" s="691"/>
      <c r="SMH43" s="691"/>
      <c r="SMI43" s="200"/>
      <c r="SMJ43" s="691"/>
      <c r="SMK43" s="691"/>
      <c r="SML43" s="691"/>
      <c r="SMM43" s="201"/>
      <c r="SMN43" s="202"/>
      <c r="SMO43" s="203"/>
      <c r="SMP43" s="203"/>
      <c r="SMQ43" s="203"/>
      <c r="SMR43" s="691"/>
      <c r="SMS43" s="691"/>
      <c r="SMT43" s="200"/>
      <c r="SMU43" s="691"/>
      <c r="SMV43" s="691"/>
      <c r="SMW43" s="691"/>
      <c r="SMX43" s="201"/>
      <c r="SMY43" s="202"/>
      <c r="SMZ43" s="203"/>
      <c r="SNA43" s="203"/>
      <c r="SNB43" s="203"/>
      <c r="SNC43" s="691"/>
      <c r="SND43" s="691"/>
      <c r="SNE43" s="200"/>
      <c r="SNF43" s="691"/>
      <c r="SNG43" s="691"/>
      <c r="SNH43" s="691"/>
      <c r="SNI43" s="201"/>
      <c r="SNJ43" s="202"/>
      <c r="SNK43" s="203"/>
      <c r="SNL43" s="203"/>
      <c r="SNM43" s="203"/>
      <c r="SNN43" s="691"/>
      <c r="SNO43" s="691"/>
      <c r="SNP43" s="200"/>
      <c r="SNQ43" s="691"/>
      <c r="SNR43" s="691"/>
      <c r="SNS43" s="691"/>
      <c r="SNT43" s="201"/>
      <c r="SNU43" s="202"/>
      <c r="SNV43" s="203"/>
      <c r="SNW43" s="203"/>
      <c r="SNX43" s="203"/>
      <c r="SNY43" s="691"/>
      <c r="SNZ43" s="691"/>
      <c r="SOA43" s="200"/>
      <c r="SOB43" s="691"/>
      <c r="SOC43" s="691"/>
      <c r="SOD43" s="691"/>
      <c r="SOE43" s="201"/>
      <c r="SOF43" s="202"/>
      <c r="SOG43" s="203"/>
      <c r="SOH43" s="203"/>
      <c r="SOI43" s="203"/>
      <c r="SOJ43" s="691"/>
      <c r="SOK43" s="691"/>
      <c r="SOL43" s="200"/>
      <c r="SOM43" s="691"/>
      <c r="SON43" s="691"/>
      <c r="SOO43" s="691"/>
      <c r="SOP43" s="201"/>
      <c r="SOQ43" s="202"/>
      <c r="SOR43" s="203"/>
      <c r="SOS43" s="203"/>
      <c r="SOT43" s="203"/>
      <c r="SOU43" s="691"/>
      <c r="SOV43" s="691"/>
      <c r="SOW43" s="200"/>
      <c r="SOX43" s="691"/>
      <c r="SOY43" s="691"/>
      <c r="SOZ43" s="691"/>
      <c r="SPA43" s="201"/>
      <c r="SPB43" s="202"/>
      <c r="SPC43" s="203"/>
      <c r="SPD43" s="203"/>
      <c r="SPE43" s="203"/>
      <c r="SPF43" s="691"/>
      <c r="SPG43" s="691"/>
      <c r="SPH43" s="200"/>
      <c r="SPI43" s="691"/>
      <c r="SPJ43" s="691"/>
      <c r="SPK43" s="691"/>
      <c r="SPL43" s="201"/>
      <c r="SPM43" s="202"/>
      <c r="SPN43" s="203"/>
      <c r="SPO43" s="203"/>
      <c r="SPP43" s="203"/>
      <c r="SPQ43" s="691"/>
      <c r="SPR43" s="691"/>
      <c r="SPS43" s="200"/>
      <c r="SPT43" s="691"/>
      <c r="SPU43" s="691"/>
      <c r="SPV43" s="691"/>
      <c r="SPW43" s="201"/>
      <c r="SPX43" s="202"/>
      <c r="SPY43" s="203"/>
      <c r="SPZ43" s="203"/>
      <c r="SQA43" s="203"/>
      <c r="SQB43" s="691"/>
      <c r="SQC43" s="691"/>
      <c r="SQD43" s="200"/>
      <c r="SQE43" s="691"/>
      <c r="SQF43" s="691"/>
      <c r="SQG43" s="691"/>
      <c r="SQH43" s="201"/>
      <c r="SQI43" s="202"/>
      <c r="SQJ43" s="203"/>
      <c r="SQK43" s="203"/>
      <c r="SQL43" s="203"/>
      <c r="SQM43" s="691"/>
      <c r="SQN43" s="691"/>
      <c r="SQO43" s="200"/>
      <c r="SQP43" s="691"/>
      <c r="SQQ43" s="691"/>
      <c r="SQR43" s="691"/>
      <c r="SQS43" s="201"/>
      <c r="SQT43" s="202"/>
      <c r="SQU43" s="203"/>
      <c r="SQV43" s="203"/>
      <c r="SQW43" s="203"/>
      <c r="SQX43" s="691"/>
      <c r="SQY43" s="691"/>
      <c r="SQZ43" s="200"/>
      <c r="SRA43" s="691"/>
      <c r="SRB43" s="691"/>
      <c r="SRC43" s="691"/>
      <c r="SRD43" s="201"/>
      <c r="SRE43" s="202"/>
      <c r="SRF43" s="203"/>
      <c r="SRG43" s="203"/>
      <c r="SRH43" s="203"/>
      <c r="SRI43" s="691"/>
      <c r="SRJ43" s="691"/>
      <c r="SRK43" s="200"/>
      <c r="SRL43" s="691"/>
      <c r="SRM43" s="691"/>
      <c r="SRN43" s="691"/>
      <c r="SRO43" s="201"/>
      <c r="SRP43" s="202"/>
      <c r="SRQ43" s="203"/>
      <c r="SRR43" s="203"/>
      <c r="SRS43" s="203"/>
      <c r="SRT43" s="691"/>
      <c r="SRU43" s="691"/>
      <c r="SRV43" s="200"/>
      <c r="SRW43" s="691"/>
      <c r="SRX43" s="691"/>
      <c r="SRY43" s="691"/>
      <c r="SRZ43" s="201"/>
      <c r="SSA43" s="202"/>
      <c r="SSB43" s="203"/>
      <c r="SSC43" s="203"/>
      <c r="SSD43" s="203"/>
      <c r="SSE43" s="691"/>
      <c r="SSF43" s="691"/>
      <c r="SSG43" s="200"/>
      <c r="SSH43" s="691"/>
      <c r="SSI43" s="691"/>
      <c r="SSJ43" s="691"/>
      <c r="SSK43" s="201"/>
      <c r="SSL43" s="202"/>
      <c r="SSM43" s="203"/>
      <c r="SSN43" s="203"/>
      <c r="SSO43" s="203"/>
      <c r="SSP43" s="691"/>
      <c r="SSQ43" s="691"/>
      <c r="SSR43" s="200"/>
      <c r="SSS43" s="691"/>
      <c r="SST43" s="691"/>
      <c r="SSU43" s="691"/>
      <c r="SSV43" s="201"/>
      <c r="SSW43" s="202"/>
      <c r="SSX43" s="203"/>
      <c r="SSY43" s="203"/>
      <c r="SSZ43" s="203"/>
      <c r="STA43" s="691"/>
      <c r="STB43" s="691"/>
      <c r="STC43" s="200"/>
      <c r="STD43" s="691"/>
      <c r="STE43" s="691"/>
      <c r="STF43" s="691"/>
      <c r="STG43" s="201"/>
      <c r="STH43" s="202"/>
      <c r="STI43" s="203"/>
      <c r="STJ43" s="203"/>
      <c r="STK43" s="203"/>
      <c r="STL43" s="691"/>
      <c r="STM43" s="691"/>
      <c r="STN43" s="200"/>
      <c r="STO43" s="691"/>
      <c r="STP43" s="691"/>
      <c r="STQ43" s="691"/>
      <c r="STR43" s="201"/>
      <c r="STS43" s="202"/>
      <c r="STT43" s="203"/>
      <c r="STU43" s="203"/>
      <c r="STV43" s="203"/>
      <c r="STW43" s="691"/>
      <c r="STX43" s="691"/>
      <c r="STY43" s="200"/>
      <c r="STZ43" s="691"/>
      <c r="SUA43" s="691"/>
      <c r="SUB43" s="691"/>
      <c r="SUC43" s="201"/>
      <c r="SUD43" s="202"/>
      <c r="SUE43" s="203"/>
      <c r="SUF43" s="203"/>
      <c r="SUG43" s="203"/>
      <c r="SUH43" s="691"/>
      <c r="SUI43" s="691"/>
      <c r="SUJ43" s="200"/>
      <c r="SUK43" s="691"/>
      <c r="SUL43" s="691"/>
      <c r="SUM43" s="691"/>
      <c r="SUN43" s="201"/>
      <c r="SUO43" s="202"/>
      <c r="SUP43" s="203"/>
      <c r="SUQ43" s="203"/>
      <c r="SUR43" s="203"/>
      <c r="SUS43" s="691"/>
      <c r="SUT43" s="691"/>
      <c r="SUU43" s="200"/>
      <c r="SUV43" s="691"/>
      <c r="SUW43" s="691"/>
      <c r="SUX43" s="691"/>
      <c r="SUY43" s="201"/>
      <c r="SUZ43" s="202"/>
      <c r="SVA43" s="203"/>
      <c r="SVB43" s="203"/>
      <c r="SVC43" s="203"/>
      <c r="SVD43" s="691"/>
      <c r="SVE43" s="691"/>
      <c r="SVF43" s="200"/>
      <c r="SVG43" s="691"/>
      <c r="SVH43" s="691"/>
      <c r="SVI43" s="691"/>
      <c r="SVJ43" s="201"/>
      <c r="SVK43" s="202"/>
      <c r="SVL43" s="203"/>
      <c r="SVM43" s="203"/>
      <c r="SVN43" s="203"/>
      <c r="SVO43" s="691"/>
      <c r="SVP43" s="691"/>
      <c r="SVQ43" s="200"/>
      <c r="SVR43" s="691"/>
      <c r="SVS43" s="691"/>
      <c r="SVT43" s="691"/>
      <c r="SVU43" s="201"/>
      <c r="SVV43" s="202"/>
      <c r="SVW43" s="203"/>
      <c r="SVX43" s="203"/>
      <c r="SVY43" s="203"/>
      <c r="SVZ43" s="691"/>
      <c r="SWA43" s="691"/>
      <c r="SWB43" s="200"/>
      <c r="SWC43" s="691"/>
      <c r="SWD43" s="691"/>
      <c r="SWE43" s="691"/>
      <c r="SWF43" s="201"/>
      <c r="SWG43" s="202"/>
      <c r="SWH43" s="203"/>
      <c r="SWI43" s="203"/>
      <c r="SWJ43" s="203"/>
      <c r="SWK43" s="691"/>
      <c r="SWL43" s="691"/>
      <c r="SWM43" s="200"/>
      <c r="SWN43" s="691"/>
      <c r="SWO43" s="691"/>
      <c r="SWP43" s="691"/>
      <c r="SWQ43" s="201"/>
      <c r="SWR43" s="202"/>
      <c r="SWS43" s="203"/>
      <c r="SWT43" s="203"/>
      <c r="SWU43" s="203"/>
      <c r="SWV43" s="691"/>
      <c r="SWW43" s="691"/>
      <c r="SWX43" s="200"/>
      <c r="SWY43" s="691"/>
      <c r="SWZ43" s="691"/>
      <c r="SXA43" s="691"/>
      <c r="SXB43" s="201"/>
      <c r="SXC43" s="202"/>
      <c r="SXD43" s="203"/>
      <c r="SXE43" s="203"/>
      <c r="SXF43" s="203"/>
      <c r="SXG43" s="691"/>
      <c r="SXH43" s="691"/>
      <c r="SXI43" s="200"/>
      <c r="SXJ43" s="691"/>
      <c r="SXK43" s="691"/>
      <c r="SXL43" s="691"/>
      <c r="SXM43" s="201"/>
      <c r="SXN43" s="202"/>
      <c r="SXO43" s="203"/>
      <c r="SXP43" s="203"/>
      <c r="SXQ43" s="203"/>
      <c r="SXR43" s="691"/>
      <c r="SXS43" s="691"/>
      <c r="SXT43" s="200"/>
      <c r="SXU43" s="691"/>
      <c r="SXV43" s="691"/>
      <c r="SXW43" s="691"/>
      <c r="SXX43" s="201"/>
      <c r="SXY43" s="202"/>
      <c r="SXZ43" s="203"/>
      <c r="SYA43" s="203"/>
      <c r="SYB43" s="203"/>
      <c r="SYC43" s="691"/>
      <c r="SYD43" s="691"/>
      <c r="SYE43" s="200"/>
      <c r="SYF43" s="691"/>
      <c r="SYG43" s="691"/>
      <c r="SYH43" s="691"/>
      <c r="SYI43" s="201"/>
      <c r="SYJ43" s="202"/>
      <c r="SYK43" s="203"/>
      <c r="SYL43" s="203"/>
      <c r="SYM43" s="203"/>
      <c r="SYN43" s="691"/>
      <c r="SYO43" s="691"/>
      <c r="SYP43" s="200"/>
      <c r="SYQ43" s="691"/>
      <c r="SYR43" s="691"/>
      <c r="SYS43" s="691"/>
      <c r="SYT43" s="201"/>
      <c r="SYU43" s="202"/>
      <c r="SYV43" s="203"/>
      <c r="SYW43" s="203"/>
      <c r="SYX43" s="203"/>
      <c r="SYY43" s="691"/>
      <c r="SYZ43" s="691"/>
      <c r="SZA43" s="200"/>
      <c r="SZB43" s="691"/>
      <c r="SZC43" s="691"/>
      <c r="SZD43" s="691"/>
      <c r="SZE43" s="201"/>
      <c r="SZF43" s="202"/>
      <c r="SZG43" s="203"/>
      <c r="SZH43" s="203"/>
      <c r="SZI43" s="203"/>
      <c r="SZJ43" s="691"/>
      <c r="SZK43" s="691"/>
      <c r="SZL43" s="200"/>
      <c r="SZM43" s="691"/>
      <c r="SZN43" s="691"/>
      <c r="SZO43" s="691"/>
      <c r="SZP43" s="201"/>
      <c r="SZQ43" s="202"/>
      <c r="SZR43" s="203"/>
      <c r="SZS43" s="203"/>
      <c r="SZT43" s="203"/>
      <c r="SZU43" s="691"/>
      <c r="SZV43" s="691"/>
      <c r="SZW43" s="200"/>
      <c r="SZX43" s="691"/>
      <c r="SZY43" s="691"/>
      <c r="SZZ43" s="691"/>
      <c r="TAA43" s="201"/>
      <c r="TAB43" s="202"/>
      <c r="TAC43" s="203"/>
      <c r="TAD43" s="203"/>
      <c r="TAE43" s="203"/>
      <c r="TAF43" s="691"/>
      <c r="TAG43" s="691"/>
      <c r="TAH43" s="200"/>
      <c r="TAI43" s="691"/>
      <c r="TAJ43" s="691"/>
      <c r="TAK43" s="691"/>
      <c r="TAL43" s="201"/>
      <c r="TAM43" s="202"/>
      <c r="TAN43" s="203"/>
      <c r="TAO43" s="203"/>
      <c r="TAP43" s="203"/>
      <c r="TAQ43" s="691"/>
      <c r="TAR43" s="691"/>
      <c r="TAS43" s="200"/>
      <c r="TAT43" s="691"/>
      <c r="TAU43" s="691"/>
      <c r="TAV43" s="691"/>
      <c r="TAW43" s="201"/>
      <c r="TAX43" s="202"/>
      <c r="TAY43" s="203"/>
      <c r="TAZ43" s="203"/>
      <c r="TBA43" s="203"/>
      <c r="TBB43" s="691"/>
      <c r="TBC43" s="691"/>
      <c r="TBD43" s="200"/>
      <c r="TBE43" s="691"/>
      <c r="TBF43" s="691"/>
      <c r="TBG43" s="691"/>
      <c r="TBH43" s="201"/>
      <c r="TBI43" s="202"/>
      <c r="TBJ43" s="203"/>
      <c r="TBK43" s="203"/>
      <c r="TBL43" s="203"/>
      <c r="TBM43" s="691"/>
      <c r="TBN43" s="691"/>
      <c r="TBO43" s="200"/>
      <c r="TBP43" s="691"/>
      <c r="TBQ43" s="691"/>
      <c r="TBR43" s="691"/>
      <c r="TBS43" s="201"/>
      <c r="TBT43" s="202"/>
      <c r="TBU43" s="203"/>
      <c r="TBV43" s="203"/>
      <c r="TBW43" s="203"/>
      <c r="TBX43" s="691"/>
      <c r="TBY43" s="691"/>
      <c r="TBZ43" s="200"/>
      <c r="TCA43" s="691"/>
      <c r="TCB43" s="691"/>
      <c r="TCC43" s="691"/>
      <c r="TCD43" s="201"/>
      <c r="TCE43" s="202"/>
      <c r="TCF43" s="203"/>
      <c r="TCG43" s="203"/>
      <c r="TCH43" s="203"/>
      <c r="TCI43" s="691"/>
      <c r="TCJ43" s="691"/>
      <c r="TCK43" s="200"/>
      <c r="TCL43" s="691"/>
      <c r="TCM43" s="691"/>
      <c r="TCN43" s="691"/>
      <c r="TCO43" s="201"/>
      <c r="TCP43" s="202"/>
      <c r="TCQ43" s="203"/>
      <c r="TCR43" s="203"/>
      <c r="TCS43" s="203"/>
      <c r="TCT43" s="691"/>
      <c r="TCU43" s="691"/>
      <c r="TCV43" s="200"/>
      <c r="TCW43" s="691"/>
      <c r="TCX43" s="691"/>
      <c r="TCY43" s="691"/>
      <c r="TCZ43" s="201"/>
      <c r="TDA43" s="202"/>
      <c r="TDB43" s="203"/>
      <c r="TDC43" s="203"/>
      <c r="TDD43" s="203"/>
      <c r="TDE43" s="691"/>
      <c r="TDF43" s="691"/>
      <c r="TDG43" s="200"/>
      <c r="TDH43" s="691"/>
      <c r="TDI43" s="691"/>
      <c r="TDJ43" s="691"/>
      <c r="TDK43" s="201"/>
      <c r="TDL43" s="202"/>
      <c r="TDM43" s="203"/>
      <c r="TDN43" s="203"/>
      <c r="TDO43" s="203"/>
      <c r="TDP43" s="691"/>
      <c r="TDQ43" s="691"/>
      <c r="TDR43" s="200"/>
      <c r="TDS43" s="691"/>
      <c r="TDT43" s="691"/>
      <c r="TDU43" s="691"/>
      <c r="TDV43" s="201"/>
      <c r="TDW43" s="202"/>
      <c r="TDX43" s="203"/>
      <c r="TDY43" s="203"/>
      <c r="TDZ43" s="203"/>
      <c r="TEA43" s="691"/>
      <c r="TEB43" s="691"/>
      <c r="TEC43" s="200"/>
      <c r="TED43" s="691"/>
      <c r="TEE43" s="691"/>
      <c r="TEF43" s="691"/>
      <c r="TEG43" s="201"/>
      <c r="TEH43" s="202"/>
      <c r="TEI43" s="203"/>
      <c r="TEJ43" s="203"/>
      <c r="TEK43" s="203"/>
      <c r="TEL43" s="691"/>
      <c r="TEM43" s="691"/>
      <c r="TEN43" s="200"/>
      <c r="TEO43" s="691"/>
      <c r="TEP43" s="691"/>
      <c r="TEQ43" s="691"/>
      <c r="TER43" s="201"/>
      <c r="TES43" s="202"/>
      <c r="TET43" s="203"/>
      <c r="TEU43" s="203"/>
      <c r="TEV43" s="203"/>
      <c r="TEW43" s="691"/>
      <c r="TEX43" s="691"/>
      <c r="TEY43" s="200"/>
      <c r="TEZ43" s="691"/>
      <c r="TFA43" s="691"/>
      <c r="TFB43" s="691"/>
      <c r="TFC43" s="201"/>
      <c r="TFD43" s="202"/>
      <c r="TFE43" s="203"/>
      <c r="TFF43" s="203"/>
      <c r="TFG43" s="203"/>
      <c r="TFH43" s="691"/>
      <c r="TFI43" s="691"/>
      <c r="TFJ43" s="200"/>
      <c r="TFK43" s="691"/>
      <c r="TFL43" s="691"/>
      <c r="TFM43" s="691"/>
      <c r="TFN43" s="201"/>
      <c r="TFO43" s="202"/>
      <c r="TFP43" s="203"/>
      <c r="TFQ43" s="203"/>
      <c r="TFR43" s="203"/>
      <c r="TFS43" s="691"/>
      <c r="TFT43" s="691"/>
      <c r="TFU43" s="200"/>
      <c r="TFV43" s="691"/>
      <c r="TFW43" s="691"/>
      <c r="TFX43" s="691"/>
      <c r="TFY43" s="201"/>
      <c r="TFZ43" s="202"/>
      <c r="TGA43" s="203"/>
      <c r="TGB43" s="203"/>
      <c r="TGC43" s="203"/>
      <c r="TGD43" s="691"/>
      <c r="TGE43" s="691"/>
      <c r="TGF43" s="200"/>
      <c r="TGG43" s="691"/>
      <c r="TGH43" s="691"/>
      <c r="TGI43" s="691"/>
      <c r="TGJ43" s="201"/>
      <c r="TGK43" s="202"/>
      <c r="TGL43" s="203"/>
      <c r="TGM43" s="203"/>
      <c r="TGN43" s="203"/>
      <c r="TGO43" s="691"/>
      <c r="TGP43" s="691"/>
      <c r="TGQ43" s="200"/>
      <c r="TGR43" s="691"/>
      <c r="TGS43" s="691"/>
      <c r="TGT43" s="691"/>
      <c r="TGU43" s="201"/>
      <c r="TGV43" s="202"/>
      <c r="TGW43" s="203"/>
      <c r="TGX43" s="203"/>
      <c r="TGY43" s="203"/>
      <c r="TGZ43" s="691"/>
      <c r="THA43" s="691"/>
      <c r="THB43" s="200"/>
      <c r="THC43" s="691"/>
      <c r="THD43" s="691"/>
      <c r="THE43" s="691"/>
      <c r="THF43" s="201"/>
      <c r="THG43" s="202"/>
      <c r="THH43" s="203"/>
      <c r="THI43" s="203"/>
      <c r="THJ43" s="203"/>
      <c r="THK43" s="691"/>
      <c r="THL43" s="691"/>
      <c r="THM43" s="200"/>
      <c r="THN43" s="691"/>
      <c r="THO43" s="691"/>
      <c r="THP43" s="691"/>
      <c r="THQ43" s="201"/>
      <c r="THR43" s="202"/>
      <c r="THS43" s="203"/>
      <c r="THT43" s="203"/>
      <c r="THU43" s="203"/>
      <c r="THV43" s="691"/>
      <c r="THW43" s="691"/>
      <c r="THX43" s="200"/>
      <c r="THY43" s="691"/>
      <c r="THZ43" s="691"/>
      <c r="TIA43" s="691"/>
      <c r="TIB43" s="201"/>
      <c r="TIC43" s="202"/>
      <c r="TID43" s="203"/>
      <c r="TIE43" s="203"/>
      <c r="TIF43" s="203"/>
      <c r="TIG43" s="691"/>
      <c r="TIH43" s="691"/>
      <c r="TII43" s="200"/>
      <c r="TIJ43" s="691"/>
      <c r="TIK43" s="691"/>
      <c r="TIL43" s="691"/>
      <c r="TIM43" s="201"/>
      <c r="TIN43" s="202"/>
      <c r="TIO43" s="203"/>
      <c r="TIP43" s="203"/>
      <c r="TIQ43" s="203"/>
      <c r="TIR43" s="691"/>
      <c r="TIS43" s="691"/>
      <c r="TIT43" s="200"/>
      <c r="TIU43" s="691"/>
      <c r="TIV43" s="691"/>
      <c r="TIW43" s="691"/>
      <c r="TIX43" s="201"/>
      <c r="TIY43" s="202"/>
      <c r="TIZ43" s="203"/>
      <c r="TJA43" s="203"/>
      <c r="TJB43" s="203"/>
      <c r="TJC43" s="691"/>
      <c r="TJD43" s="691"/>
      <c r="TJE43" s="200"/>
      <c r="TJF43" s="691"/>
      <c r="TJG43" s="691"/>
      <c r="TJH43" s="691"/>
      <c r="TJI43" s="201"/>
      <c r="TJJ43" s="202"/>
      <c r="TJK43" s="203"/>
      <c r="TJL43" s="203"/>
      <c r="TJM43" s="203"/>
      <c r="TJN43" s="691"/>
      <c r="TJO43" s="691"/>
      <c r="TJP43" s="200"/>
      <c r="TJQ43" s="691"/>
      <c r="TJR43" s="691"/>
      <c r="TJS43" s="691"/>
      <c r="TJT43" s="201"/>
      <c r="TJU43" s="202"/>
      <c r="TJV43" s="203"/>
      <c r="TJW43" s="203"/>
      <c r="TJX43" s="203"/>
      <c r="TJY43" s="691"/>
      <c r="TJZ43" s="691"/>
      <c r="TKA43" s="200"/>
      <c r="TKB43" s="691"/>
      <c r="TKC43" s="691"/>
      <c r="TKD43" s="691"/>
      <c r="TKE43" s="201"/>
      <c r="TKF43" s="202"/>
      <c r="TKG43" s="203"/>
      <c r="TKH43" s="203"/>
      <c r="TKI43" s="203"/>
      <c r="TKJ43" s="691"/>
      <c r="TKK43" s="691"/>
      <c r="TKL43" s="200"/>
      <c r="TKM43" s="691"/>
      <c r="TKN43" s="691"/>
      <c r="TKO43" s="691"/>
      <c r="TKP43" s="201"/>
      <c r="TKQ43" s="202"/>
      <c r="TKR43" s="203"/>
      <c r="TKS43" s="203"/>
      <c r="TKT43" s="203"/>
      <c r="TKU43" s="691"/>
      <c r="TKV43" s="691"/>
      <c r="TKW43" s="200"/>
      <c r="TKX43" s="691"/>
      <c r="TKY43" s="691"/>
      <c r="TKZ43" s="691"/>
      <c r="TLA43" s="201"/>
      <c r="TLB43" s="202"/>
      <c r="TLC43" s="203"/>
      <c r="TLD43" s="203"/>
      <c r="TLE43" s="203"/>
      <c r="TLF43" s="691"/>
      <c r="TLG43" s="691"/>
      <c r="TLH43" s="200"/>
      <c r="TLI43" s="691"/>
      <c r="TLJ43" s="691"/>
      <c r="TLK43" s="691"/>
      <c r="TLL43" s="201"/>
      <c r="TLM43" s="202"/>
      <c r="TLN43" s="203"/>
      <c r="TLO43" s="203"/>
      <c r="TLP43" s="203"/>
      <c r="TLQ43" s="691"/>
      <c r="TLR43" s="691"/>
      <c r="TLS43" s="200"/>
      <c r="TLT43" s="691"/>
      <c r="TLU43" s="691"/>
      <c r="TLV43" s="691"/>
      <c r="TLW43" s="201"/>
      <c r="TLX43" s="202"/>
      <c r="TLY43" s="203"/>
      <c r="TLZ43" s="203"/>
      <c r="TMA43" s="203"/>
      <c r="TMB43" s="691"/>
      <c r="TMC43" s="691"/>
      <c r="TMD43" s="200"/>
      <c r="TME43" s="691"/>
      <c r="TMF43" s="691"/>
      <c r="TMG43" s="691"/>
      <c r="TMH43" s="201"/>
      <c r="TMI43" s="202"/>
      <c r="TMJ43" s="203"/>
      <c r="TMK43" s="203"/>
      <c r="TML43" s="203"/>
      <c r="TMM43" s="691"/>
      <c r="TMN43" s="691"/>
      <c r="TMO43" s="200"/>
      <c r="TMP43" s="691"/>
      <c r="TMQ43" s="691"/>
      <c r="TMR43" s="691"/>
      <c r="TMS43" s="201"/>
      <c r="TMT43" s="202"/>
      <c r="TMU43" s="203"/>
      <c r="TMV43" s="203"/>
      <c r="TMW43" s="203"/>
      <c r="TMX43" s="691"/>
      <c r="TMY43" s="691"/>
      <c r="TMZ43" s="200"/>
      <c r="TNA43" s="691"/>
      <c r="TNB43" s="691"/>
      <c r="TNC43" s="691"/>
      <c r="TND43" s="201"/>
      <c r="TNE43" s="202"/>
      <c r="TNF43" s="203"/>
      <c r="TNG43" s="203"/>
      <c r="TNH43" s="203"/>
      <c r="TNI43" s="691"/>
      <c r="TNJ43" s="691"/>
      <c r="TNK43" s="200"/>
      <c r="TNL43" s="691"/>
      <c r="TNM43" s="691"/>
      <c r="TNN43" s="691"/>
      <c r="TNO43" s="201"/>
      <c r="TNP43" s="202"/>
      <c r="TNQ43" s="203"/>
      <c r="TNR43" s="203"/>
      <c r="TNS43" s="203"/>
      <c r="TNT43" s="691"/>
      <c r="TNU43" s="691"/>
      <c r="TNV43" s="200"/>
      <c r="TNW43" s="691"/>
      <c r="TNX43" s="691"/>
      <c r="TNY43" s="691"/>
      <c r="TNZ43" s="201"/>
      <c r="TOA43" s="202"/>
      <c r="TOB43" s="203"/>
      <c r="TOC43" s="203"/>
      <c r="TOD43" s="203"/>
      <c r="TOE43" s="691"/>
      <c r="TOF43" s="691"/>
      <c r="TOG43" s="200"/>
      <c r="TOH43" s="691"/>
      <c r="TOI43" s="691"/>
      <c r="TOJ43" s="691"/>
      <c r="TOK43" s="201"/>
      <c r="TOL43" s="202"/>
      <c r="TOM43" s="203"/>
      <c r="TON43" s="203"/>
      <c r="TOO43" s="203"/>
      <c r="TOP43" s="691"/>
      <c r="TOQ43" s="691"/>
      <c r="TOR43" s="200"/>
      <c r="TOS43" s="691"/>
      <c r="TOT43" s="691"/>
      <c r="TOU43" s="691"/>
      <c r="TOV43" s="201"/>
      <c r="TOW43" s="202"/>
      <c r="TOX43" s="203"/>
      <c r="TOY43" s="203"/>
      <c r="TOZ43" s="203"/>
      <c r="TPA43" s="691"/>
      <c r="TPB43" s="691"/>
      <c r="TPC43" s="200"/>
      <c r="TPD43" s="691"/>
      <c r="TPE43" s="691"/>
      <c r="TPF43" s="691"/>
      <c r="TPG43" s="201"/>
      <c r="TPH43" s="202"/>
      <c r="TPI43" s="203"/>
      <c r="TPJ43" s="203"/>
      <c r="TPK43" s="203"/>
      <c r="TPL43" s="691"/>
      <c r="TPM43" s="691"/>
      <c r="TPN43" s="200"/>
      <c r="TPO43" s="691"/>
      <c r="TPP43" s="691"/>
      <c r="TPQ43" s="691"/>
      <c r="TPR43" s="201"/>
      <c r="TPS43" s="202"/>
      <c r="TPT43" s="203"/>
      <c r="TPU43" s="203"/>
      <c r="TPV43" s="203"/>
      <c r="TPW43" s="691"/>
      <c r="TPX43" s="691"/>
      <c r="TPY43" s="200"/>
      <c r="TPZ43" s="691"/>
      <c r="TQA43" s="691"/>
      <c r="TQB43" s="691"/>
      <c r="TQC43" s="201"/>
      <c r="TQD43" s="202"/>
      <c r="TQE43" s="203"/>
      <c r="TQF43" s="203"/>
      <c r="TQG43" s="203"/>
      <c r="TQH43" s="691"/>
      <c r="TQI43" s="691"/>
      <c r="TQJ43" s="200"/>
      <c r="TQK43" s="691"/>
      <c r="TQL43" s="691"/>
      <c r="TQM43" s="691"/>
      <c r="TQN43" s="201"/>
      <c r="TQO43" s="202"/>
      <c r="TQP43" s="203"/>
      <c r="TQQ43" s="203"/>
      <c r="TQR43" s="203"/>
      <c r="TQS43" s="691"/>
      <c r="TQT43" s="691"/>
      <c r="TQU43" s="200"/>
      <c r="TQV43" s="691"/>
      <c r="TQW43" s="691"/>
      <c r="TQX43" s="691"/>
      <c r="TQY43" s="201"/>
      <c r="TQZ43" s="202"/>
      <c r="TRA43" s="203"/>
      <c r="TRB43" s="203"/>
      <c r="TRC43" s="203"/>
      <c r="TRD43" s="691"/>
      <c r="TRE43" s="691"/>
      <c r="TRF43" s="200"/>
      <c r="TRG43" s="691"/>
      <c r="TRH43" s="691"/>
      <c r="TRI43" s="691"/>
      <c r="TRJ43" s="201"/>
      <c r="TRK43" s="202"/>
      <c r="TRL43" s="203"/>
      <c r="TRM43" s="203"/>
      <c r="TRN43" s="203"/>
      <c r="TRO43" s="691"/>
      <c r="TRP43" s="691"/>
      <c r="TRQ43" s="200"/>
      <c r="TRR43" s="691"/>
      <c r="TRS43" s="691"/>
      <c r="TRT43" s="691"/>
      <c r="TRU43" s="201"/>
      <c r="TRV43" s="202"/>
      <c r="TRW43" s="203"/>
      <c r="TRX43" s="203"/>
      <c r="TRY43" s="203"/>
      <c r="TRZ43" s="691"/>
      <c r="TSA43" s="691"/>
      <c r="TSB43" s="200"/>
      <c r="TSC43" s="691"/>
      <c r="TSD43" s="691"/>
      <c r="TSE43" s="691"/>
      <c r="TSF43" s="201"/>
      <c r="TSG43" s="202"/>
      <c r="TSH43" s="203"/>
      <c r="TSI43" s="203"/>
      <c r="TSJ43" s="203"/>
      <c r="TSK43" s="691"/>
      <c r="TSL43" s="691"/>
      <c r="TSM43" s="200"/>
      <c r="TSN43" s="691"/>
      <c r="TSO43" s="691"/>
      <c r="TSP43" s="691"/>
      <c r="TSQ43" s="201"/>
      <c r="TSR43" s="202"/>
      <c r="TSS43" s="203"/>
      <c r="TST43" s="203"/>
      <c r="TSU43" s="203"/>
      <c r="TSV43" s="691"/>
      <c r="TSW43" s="691"/>
      <c r="TSX43" s="200"/>
      <c r="TSY43" s="691"/>
      <c r="TSZ43" s="691"/>
      <c r="TTA43" s="691"/>
      <c r="TTB43" s="201"/>
      <c r="TTC43" s="202"/>
      <c r="TTD43" s="203"/>
      <c r="TTE43" s="203"/>
      <c r="TTF43" s="203"/>
      <c r="TTG43" s="691"/>
      <c r="TTH43" s="691"/>
      <c r="TTI43" s="200"/>
      <c r="TTJ43" s="691"/>
      <c r="TTK43" s="691"/>
      <c r="TTL43" s="691"/>
      <c r="TTM43" s="201"/>
      <c r="TTN43" s="202"/>
      <c r="TTO43" s="203"/>
      <c r="TTP43" s="203"/>
      <c r="TTQ43" s="203"/>
      <c r="TTR43" s="691"/>
      <c r="TTS43" s="691"/>
      <c r="TTT43" s="200"/>
      <c r="TTU43" s="691"/>
      <c r="TTV43" s="691"/>
      <c r="TTW43" s="691"/>
      <c r="TTX43" s="201"/>
      <c r="TTY43" s="202"/>
      <c r="TTZ43" s="203"/>
      <c r="TUA43" s="203"/>
      <c r="TUB43" s="203"/>
      <c r="TUC43" s="691"/>
      <c r="TUD43" s="691"/>
      <c r="TUE43" s="200"/>
      <c r="TUF43" s="691"/>
      <c r="TUG43" s="691"/>
      <c r="TUH43" s="691"/>
      <c r="TUI43" s="201"/>
      <c r="TUJ43" s="202"/>
      <c r="TUK43" s="203"/>
      <c r="TUL43" s="203"/>
      <c r="TUM43" s="203"/>
      <c r="TUN43" s="691"/>
      <c r="TUO43" s="691"/>
      <c r="TUP43" s="200"/>
      <c r="TUQ43" s="691"/>
      <c r="TUR43" s="691"/>
      <c r="TUS43" s="691"/>
      <c r="TUT43" s="201"/>
      <c r="TUU43" s="202"/>
      <c r="TUV43" s="203"/>
      <c r="TUW43" s="203"/>
      <c r="TUX43" s="203"/>
      <c r="TUY43" s="691"/>
      <c r="TUZ43" s="691"/>
      <c r="TVA43" s="200"/>
      <c r="TVB43" s="691"/>
      <c r="TVC43" s="691"/>
      <c r="TVD43" s="691"/>
      <c r="TVE43" s="201"/>
      <c r="TVF43" s="202"/>
      <c r="TVG43" s="203"/>
      <c r="TVH43" s="203"/>
      <c r="TVI43" s="203"/>
      <c r="TVJ43" s="691"/>
      <c r="TVK43" s="691"/>
      <c r="TVL43" s="200"/>
      <c r="TVM43" s="691"/>
      <c r="TVN43" s="691"/>
      <c r="TVO43" s="691"/>
      <c r="TVP43" s="201"/>
      <c r="TVQ43" s="202"/>
      <c r="TVR43" s="203"/>
      <c r="TVS43" s="203"/>
      <c r="TVT43" s="203"/>
      <c r="TVU43" s="691"/>
      <c r="TVV43" s="691"/>
      <c r="TVW43" s="200"/>
      <c r="TVX43" s="691"/>
      <c r="TVY43" s="691"/>
      <c r="TVZ43" s="691"/>
      <c r="TWA43" s="201"/>
      <c r="TWB43" s="202"/>
      <c r="TWC43" s="203"/>
      <c r="TWD43" s="203"/>
      <c r="TWE43" s="203"/>
      <c r="TWF43" s="691"/>
      <c r="TWG43" s="691"/>
      <c r="TWH43" s="200"/>
      <c r="TWI43" s="691"/>
      <c r="TWJ43" s="691"/>
      <c r="TWK43" s="691"/>
      <c r="TWL43" s="201"/>
      <c r="TWM43" s="202"/>
      <c r="TWN43" s="203"/>
      <c r="TWO43" s="203"/>
      <c r="TWP43" s="203"/>
      <c r="TWQ43" s="691"/>
      <c r="TWR43" s="691"/>
      <c r="TWS43" s="200"/>
      <c r="TWT43" s="691"/>
      <c r="TWU43" s="691"/>
      <c r="TWV43" s="691"/>
      <c r="TWW43" s="201"/>
      <c r="TWX43" s="202"/>
      <c r="TWY43" s="203"/>
      <c r="TWZ43" s="203"/>
      <c r="TXA43" s="203"/>
      <c r="TXB43" s="691"/>
      <c r="TXC43" s="691"/>
      <c r="TXD43" s="200"/>
      <c r="TXE43" s="691"/>
      <c r="TXF43" s="691"/>
      <c r="TXG43" s="691"/>
      <c r="TXH43" s="201"/>
      <c r="TXI43" s="202"/>
      <c r="TXJ43" s="203"/>
      <c r="TXK43" s="203"/>
      <c r="TXL43" s="203"/>
      <c r="TXM43" s="691"/>
      <c r="TXN43" s="691"/>
      <c r="TXO43" s="200"/>
      <c r="TXP43" s="691"/>
      <c r="TXQ43" s="691"/>
      <c r="TXR43" s="691"/>
      <c r="TXS43" s="201"/>
      <c r="TXT43" s="202"/>
      <c r="TXU43" s="203"/>
      <c r="TXV43" s="203"/>
      <c r="TXW43" s="203"/>
      <c r="TXX43" s="691"/>
      <c r="TXY43" s="691"/>
      <c r="TXZ43" s="200"/>
      <c r="TYA43" s="691"/>
      <c r="TYB43" s="691"/>
      <c r="TYC43" s="691"/>
      <c r="TYD43" s="201"/>
      <c r="TYE43" s="202"/>
      <c r="TYF43" s="203"/>
      <c r="TYG43" s="203"/>
      <c r="TYH43" s="203"/>
      <c r="TYI43" s="691"/>
      <c r="TYJ43" s="691"/>
      <c r="TYK43" s="200"/>
      <c r="TYL43" s="691"/>
      <c r="TYM43" s="691"/>
      <c r="TYN43" s="691"/>
      <c r="TYO43" s="201"/>
      <c r="TYP43" s="202"/>
      <c r="TYQ43" s="203"/>
      <c r="TYR43" s="203"/>
      <c r="TYS43" s="203"/>
      <c r="TYT43" s="691"/>
      <c r="TYU43" s="691"/>
      <c r="TYV43" s="200"/>
      <c r="TYW43" s="691"/>
      <c r="TYX43" s="691"/>
      <c r="TYY43" s="691"/>
      <c r="TYZ43" s="201"/>
      <c r="TZA43" s="202"/>
      <c r="TZB43" s="203"/>
      <c r="TZC43" s="203"/>
      <c r="TZD43" s="203"/>
      <c r="TZE43" s="691"/>
      <c r="TZF43" s="691"/>
      <c r="TZG43" s="200"/>
      <c r="TZH43" s="691"/>
      <c r="TZI43" s="691"/>
      <c r="TZJ43" s="691"/>
      <c r="TZK43" s="201"/>
      <c r="TZL43" s="202"/>
      <c r="TZM43" s="203"/>
      <c r="TZN43" s="203"/>
      <c r="TZO43" s="203"/>
      <c r="TZP43" s="691"/>
      <c r="TZQ43" s="691"/>
      <c r="TZR43" s="200"/>
      <c r="TZS43" s="691"/>
      <c r="TZT43" s="691"/>
      <c r="TZU43" s="691"/>
      <c r="TZV43" s="201"/>
      <c r="TZW43" s="202"/>
      <c r="TZX43" s="203"/>
      <c r="TZY43" s="203"/>
      <c r="TZZ43" s="203"/>
      <c r="UAA43" s="691"/>
      <c r="UAB43" s="691"/>
      <c r="UAC43" s="200"/>
      <c r="UAD43" s="691"/>
      <c r="UAE43" s="691"/>
      <c r="UAF43" s="691"/>
      <c r="UAG43" s="201"/>
      <c r="UAH43" s="202"/>
      <c r="UAI43" s="203"/>
      <c r="UAJ43" s="203"/>
      <c r="UAK43" s="203"/>
      <c r="UAL43" s="691"/>
      <c r="UAM43" s="691"/>
      <c r="UAN43" s="200"/>
      <c r="UAO43" s="691"/>
      <c r="UAP43" s="691"/>
      <c r="UAQ43" s="691"/>
      <c r="UAR43" s="201"/>
      <c r="UAS43" s="202"/>
      <c r="UAT43" s="203"/>
      <c r="UAU43" s="203"/>
      <c r="UAV43" s="203"/>
      <c r="UAW43" s="691"/>
      <c r="UAX43" s="691"/>
      <c r="UAY43" s="200"/>
      <c r="UAZ43" s="691"/>
      <c r="UBA43" s="691"/>
      <c r="UBB43" s="691"/>
      <c r="UBC43" s="201"/>
      <c r="UBD43" s="202"/>
      <c r="UBE43" s="203"/>
      <c r="UBF43" s="203"/>
      <c r="UBG43" s="203"/>
      <c r="UBH43" s="691"/>
      <c r="UBI43" s="691"/>
      <c r="UBJ43" s="200"/>
      <c r="UBK43" s="691"/>
      <c r="UBL43" s="691"/>
      <c r="UBM43" s="691"/>
      <c r="UBN43" s="201"/>
      <c r="UBO43" s="202"/>
      <c r="UBP43" s="203"/>
      <c r="UBQ43" s="203"/>
      <c r="UBR43" s="203"/>
      <c r="UBS43" s="691"/>
      <c r="UBT43" s="691"/>
      <c r="UBU43" s="200"/>
      <c r="UBV43" s="691"/>
      <c r="UBW43" s="691"/>
      <c r="UBX43" s="691"/>
      <c r="UBY43" s="201"/>
      <c r="UBZ43" s="202"/>
      <c r="UCA43" s="203"/>
      <c r="UCB43" s="203"/>
      <c r="UCC43" s="203"/>
      <c r="UCD43" s="691"/>
      <c r="UCE43" s="691"/>
      <c r="UCF43" s="200"/>
      <c r="UCG43" s="691"/>
      <c r="UCH43" s="691"/>
      <c r="UCI43" s="691"/>
      <c r="UCJ43" s="201"/>
      <c r="UCK43" s="202"/>
      <c r="UCL43" s="203"/>
      <c r="UCM43" s="203"/>
      <c r="UCN43" s="203"/>
      <c r="UCO43" s="691"/>
      <c r="UCP43" s="691"/>
      <c r="UCQ43" s="200"/>
      <c r="UCR43" s="691"/>
      <c r="UCS43" s="691"/>
      <c r="UCT43" s="691"/>
      <c r="UCU43" s="201"/>
      <c r="UCV43" s="202"/>
      <c r="UCW43" s="203"/>
      <c r="UCX43" s="203"/>
      <c r="UCY43" s="203"/>
      <c r="UCZ43" s="691"/>
      <c r="UDA43" s="691"/>
      <c r="UDB43" s="200"/>
      <c r="UDC43" s="691"/>
      <c r="UDD43" s="691"/>
      <c r="UDE43" s="691"/>
      <c r="UDF43" s="201"/>
      <c r="UDG43" s="202"/>
      <c r="UDH43" s="203"/>
      <c r="UDI43" s="203"/>
      <c r="UDJ43" s="203"/>
      <c r="UDK43" s="691"/>
      <c r="UDL43" s="691"/>
      <c r="UDM43" s="200"/>
      <c r="UDN43" s="691"/>
      <c r="UDO43" s="691"/>
      <c r="UDP43" s="691"/>
      <c r="UDQ43" s="201"/>
      <c r="UDR43" s="202"/>
      <c r="UDS43" s="203"/>
      <c r="UDT43" s="203"/>
      <c r="UDU43" s="203"/>
      <c r="UDV43" s="691"/>
      <c r="UDW43" s="691"/>
      <c r="UDX43" s="200"/>
      <c r="UDY43" s="691"/>
      <c r="UDZ43" s="691"/>
      <c r="UEA43" s="691"/>
      <c r="UEB43" s="201"/>
      <c r="UEC43" s="202"/>
      <c r="UED43" s="203"/>
      <c r="UEE43" s="203"/>
      <c r="UEF43" s="203"/>
      <c r="UEG43" s="691"/>
      <c r="UEH43" s="691"/>
      <c r="UEI43" s="200"/>
      <c r="UEJ43" s="691"/>
      <c r="UEK43" s="691"/>
      <c r="UEL43" s="691"/>
      <c r="UEM43" s="201"/>
      <c r="UEN43" s="202"/>
      <c r="UEO43" s="203"/>
      <c r="UEP43" s="203"/>
      <c r="UEQ43" s="203"/>
      <c r="UER43" s="691"/>
      <c r="UES43" s="691"/>
      <c r="UET43" s="200"/>
      <c r="UEU43" s="691"/>
      <c r="UEV43" s="691"/>
      <c r="UEW43" s="691"/>
      <c r="UEX43" s="201"/>
      <c r="UEY43" s="202"/>
      <c r="UEZ43" s="203"/>
      <c r="UFA43" s="203"/>
      <c r="UFB43" s="203"/>
      <c r="UFC43" s="691"/>
      <c r="UFD43" s="691"/>
      <c r="UFE43" s="200"/>
      <c r="UFF43" s="691"/>
      <c r="UFG43" s="691"/>
      <c r="UFH43" s="691"/>
      <c r="UFI43" s="201"/>
      <c r="UFJ43" s="202"/>
      <c r="UFK43" s="203"/>
      <c r="UFL43" s="203"/>
      <c r="UFM43" s="203"/>
      <c r="UFN43" s="691"/>
      <c r="UFO43" s="691"/>
      <c r="UFP43" s="200"/>
      <c r="UFQ43" s="691"/>
      <c r="UFR43" s="691"/>
      <c r="UFS43" s="691"/>
      <c r="UFT43" s="201"/>
      <c r="UFU43" s="202"/>
      <c r="UFV43" s="203"/>
      <c r="UFW43" s="203"/>
      <c r="UFX43" s="203"/>
      <c r="UFY43" s="691"/>
      <c r="UFZ43" s="691"/>
      <c r="UGA43" s="200"/>
      <c r="UGB43" s="691"/>
      <c r="UGC43" s="691"/>
      <c r="UGD43" s="691"/>
      <c r="UGE43" s="201"/>
      <c r="UGF43" s="202"/>
      <c r="UGG43" s="203"/>
      <c r="UGH43" s="203"/>
      <c r="UGI43" s="203"/>
      <c r="UGJ43" s="691"/>
      <c r="UGK43" s="691"/>
      <c r="UGL43" s="200"/>
      <c r="UGM43" s="691"/>
      <c r="UGN43" s="691"/>
      <c r="UGO43" s="691"/>
      <c r="UGP43" s="201"/>
      <c r="UGQ43" s="202"/>
      <c r="UGR43" s="203"/>
      <c r="UGS43" s="203"/>
      <c r="UGT43" s="203"/>
      <c r="UGU43" s="691"/>
      <c r="UGV43" s="691"/>
      <c r="UGW43" s="200"/>
      <c r="UGX43" s="691"/>
      <c r="UGY43" s="691"/>
      <c r="UGZ43" s="691"/>
      <c r="UHA43" s="201"/>
      <c r="UHB43" s="202"/>
      <c r="UHC43" s="203"/>
      <c r="UHD43" s="203"/>
      <c r="UHE43" s="203"/>
      <c r="UHF43" s="691"/>
      <c r="UHG43" s="691"/>
      <c r="UHH43" s="200"/>
      <c r="UHI43" s="691"/>
      <c r="UHJ43" s="691"/>
      <c r="UHK43" s="691"/>
      <c r="UHL43" s="201"/>
      <c r="UHM43" s="202"/>
      <c r="UHN43" s="203"/>
      <c r="UHO43" s="203"/>
      <c r="UHP43" s="203"/>
      <c r="UHQ43" s="691"/>
      <c r="UHR43" s="691"/>
      <c r="UHS43" s="200"/>
      <c r="UHT43" s="691"/>
      <c r="UHU43" s="691"/>
      <c r="UHV43" s="691"/>
      <c r="UHW43" s="201"/>
      <c r="UHX43" s="202"/>
      <c r="UHY43" s="203"/>
      <c r="UHZ43" s="203"/>
      <c r="UIA43" s="203"/>
      <c r="UIB43" s="691"/>
      <c r="UIC43" s="691"/>
      <c r="UID43" s="200"/>
      <c r="UIE43" s="691"/>
      <c r="UIF43" s="691"/>
      <c r="UIG43" s="691"/>
      <c r="UIH43" s="201"/>
      <c r="UII43" s="202"/>
      <c r="UIJ43" s="203"/>
      <c r="UIK43" s="203"/>
      <c r="UIL43" s="203"/>
      <c r="UIM43" s="691"/>
      <c r="UIN43" s="691"/>
      <c r="UIO43" s="200"/>
      <c r="UIP43" s="691"/>
      <c r="UIQ43" s="691"/>
      <c r="UIR43" s="691"/>
      <c r="UIS43" s="201"/>
      <c r="UIT43" s="202"/>
      <c r="UIU43" s="203"/>
      <c r="UIV43" s="203"/>
      <c r="UIW43" s="203"/>
      <c r="UIX43" s="691"/>
      <c r="UIY43" s="691"/>
      <c r="UIZ43" s="200"/>
      <c r="UJA43" s="691"/>
      <c r="UJB43" s="691"/>
      <c r="UJC43" s="691"/>
      <c r="UJD43" s="201"/>
      <c r="UJE43" s="202"/>
      <c r="UJF43" s="203"/>
      <c r="UJG43" s="203"/>
      <c r="UJH43" s="203"/>
      <c r="UJI43" s="691"/>
      <c r="UJJ43" s="691"/>
      <c r="UJK43" s="200"/>
      <c r="UJL43" s="691"/>
      <c r="UJM43" s="691"/>
      <c r="UJN43" s="691"/>
      <c r="UJO43" s="201"/>
      <c r="UJP43" s="202"/>
      <c r="UJQ43" s="203"/>
      <c r="UJR43" s="203"/>
      <c r="UJS43" s="203"/>
      <c r="UJT43" s="691"/>
      <c r="UJU43" s="691"/>
      <c r="UJV43" s="200"/>
      <c r="UJW43" s="691"/>
      <c r="UJX43" s="691"/>
      <c r="UJY43" s="691"/>
      <c r="UJZ43" s="201"/>
      <c r="UKA43" s="202"/>
      <c r="UKB43" s="203"/>
      <c r="UKC43" s="203"/>
      <c r="UKD43" s="203"/>
      <c r="UKE43" s="691"/>
      <c r="UKF43" s="691"/>
      <c r="UKG43" s="200"/>
      <c r="UKH43" s="691"/>
      <c r="UKI43" s="691"/>
      <c r="UKJ43" s="691"/>
      <c r="UKK43" s="201"/>
      <c r="UKL43" s="202"/>
      <c r="UKM43" s="203"/>
      <c r="UKN43" s="203"/>
      <c r="UKO43" s="203"/>
      <c r="UKP43" s="691"/>
      <c r="UKQ43" s="691"/>
      <c r="UKR43" s="200"/>
      <c r="UKS43" s="691"/>
      <c r="UKT43" s="691"/>
      <c r="UKU43" s="691"/>
      <c r="UKV43" s="201"/>
      <c r="UKW43" s="202"/>
      <c r="UKX43" s="203"/>
      <c r="UKY43" s="203"/>
      <c r="UKZ43" s="203"/>
      <c r="ULA43" s="691"/>
      <c r="ULB43" s="691"/>
      <c r="ULC43" s="200"/>
      <c r="ULD43" s="691"/>
      <c r="ULE43" s="691"/>
      <c r="ULF43" s="691"/>
      <c r="ULG43" s="201"/>
      <c r="ULH43" s="202"/>
      <c r="ULI43" s="203"/>
      <c r="ULJ43" s="203"/>
      <c r="ULK43" s="203"/>
      <c r="ULL43" s="691"/>
      <c r="ULM43" s="691"/>
      <c r="ULN43" s="200"/>
      <c r="ULO43" s="691"/>
      <c r="ULP43" s="691"/>
      <c r="ULQ43" s="691"/>
      <c r="ULR43" s="201"/>
      <c r="ULS43" s="202"/>
      <c r="ULT43" s="203"/>
      <c r="ULU43" s="203"/>
      <c r="ULV43" s="203"/>
      <c r="ULW43" s="691"/>
      <c r="ULX43" s="691"/>
      <c r="ULY43" s="200"/>
      <c r="ULZ43" s="691"/>
      <c r="UMA43" s="691"/>
      <c r="UMB43" s="691"/>
      <c r="UMC43" s="201"/>
      <c r="UMD43" s="202"/>
      <c r="UME43" s="203"/>
      <c r="UMF43" s="203"/>
      <c r="UMG43" s="203"/>
      <c r="UMH43" s="691"/>
      <c r="UMI43" s="691"/>
      <c r="UMJ43" s="200"/>
      <c r="UMK43" s="691"/>
      <c r="UML43" s="691"/>
      <c r="UMM43" s="691"/>
      <c r="UMN43" s="201"/>
      <c r="UMO43" s="202"/>
      <c r="UMP43" s="203"/>
      <c r="UMQ43" s="203"/>
      <c r="UMR43" s="203"/>
      <c r="UMS43" s="691"/>
      <c r="UMT43" s="691"/>
      <c r="UMU43" s="200"/>
      <c r="UMV43" s="691"/>
      <c r="UMW43" s="691"/>
      <c r="UMX43" s="691"/>
      <c r="UMY43" s="201"/>
      <c r="UMZ43" s="202"/>
      <c r="UNA43" s="203"/>
      <c r="UNB43" s="203"/>
      <c r="UNC43" s="203"/>
      <c r="UND43" s="691"/>
      <c r="UNE43" s="691"/>
      <c r="UNF43" s="200"/>
      <c r="UNG43" s="691"/>
      <c r="UNH43" s="691"/>
      <c r="UNI43" s="691"/>
      <c r="UNJ43" s="201"/>
      <c r="UNK43" s="202"/>
      <c r="UNL43" s="203"/>
      <c r="UNM43" s="203"/>
      <c r="UNN43" s="203"/>
      <c r="UNO43" s="691"/>
      <c r="UNP43" s="691"/>
      <c r="UNQ43" s="200"/>
      <c r="UNR43" s="691"/>
      <c r="UNS43" s="691"/>
      <c r="UNT43" s="691"/>
      <c r="UNU43" s="201"/>
      <c r="UNV43" s="202"/>
      <c r="UNW43" s="203"/>
      <c r="UNX43" s="203"/>
      <c r="UNY43" s="203"/>
      <c r="UNZ43" s="691"/>
      <c r="UOA43" s="691"/>
      <c r="UOB43" s="200"/>
      <c r="UOC43" s="691"/>
      <c r="UOD43" s="691"/>
      <c r="UOE43" s="691"/>
      <c r="UOF43" s="201"/>
      <c r="UOG43" s="202"/>
      <c r="UOH43" s="203"/>
      <c r="UOI43" s="203"/>
      <c r="UOJ43" s="203"/>
      <c r="UOK43" s="691"/>
      <c r="UOL43" s="691"/>
      <c r="UOM43" s="200"/>
      <c r="UON43" s="691"/>
      <c r="UOO43" s="691"/>
      <c r="UOP43" s="691"/>
      <c r="UOQ43" s="201"/>
      <c r="UOR43" s="202"/>
      <c r="UOS43" s="203"/>
      <c r="UOT43" s="203"/>
      <c r="UOU43" s="203"/>
      <c r="UOV43" s="691"/>
      <c r="UOW43" s="691"/>
      <c r="UOX43" s="200"/>
      <c r="UOY43" s="691"/>
      <c r="UOZ43" s="691"/>
      <c r="UPA43" s="691"/>
      <c r="UPB43" s="201"/>
      <c r="UPC43" s="202"/>
      <c r="UPD43" s="203"/>
      <c r="UPE43" s="203"/>
      <c r="UPF43" s="203"/>
      <c r="UPG43" s="691"/>
      <c r="UPH43" s="691"/>
      <c r="UPI43" s="200"/>
      <c r="UPJ43" s="691"/>
      <c r="UPK43" s="691"/>
      <c r="UPL43" s="691"/>
      <c r="UPM43" s="201"/>
      <c r="UPN43" s="202"/>
      <c r="UPO43" s="203"/>
      <c r="UPP43" s="203"/>
      <c r="UPQ43" s="203"/>
      <c r="UPR43" s="691"/>
      <c r="UPS43" s="691"/>
      <c r="UPT43" s="200"/>
      <c r="UPU43" s="691"/>
      <c r="UPV43" s="691"/>
      <c r="UPW43" s="691"/>
      <c r="UPX43" s="201"/>
      <c r="UPY43" s="202"/>
      <c r="UPZ43" s="203"/>
      <c r="UQA43" s="203"/>
      <c r="UQB43" s="203"/>
      <c r="UQC43" s="691"/>
      <c r="UQD43" s="691"/>
      <c r="UQE43" s="200"/>
      <c r="UQF43" s="691"/>
      <c r="UQG43" s="691"/>
      <c r="UQH43" s="691"/>
      <c r="UQI43" s="201"/>
      <c r="UQJ43" s="202"/>
      <c r="UQK43" s="203"/>
      <c r="UQL43" s="203"/>
      <c r="UQM43" s="203"/>
      <c r="UQN43" s="691"/>
      <c r="UQO43" s="691"/>
      <c r="UQP43" s="200"/>
      <c r="UQQ43" s="691"/>
      <c r="UQR43" s="691"/>
      <c r="UQS43" s="691"/>
      <c r="UQT43" s="201"/>
      <c r="UQU43" s="202"/>
      <c r="UQV43" s="203"/>
      <c r="UQW43" s="203"/>
      <c r="UQX43" s="203"/>
      <c r="UQY43" s="691"/>
      <c r="UQZ43" s="691"/>
      <c r="URA43" s="200"/>
      <c r="URB43" s="691"/>
      <c r="URC43" s="691"/>
      <c r="URD43" s="691"/>
      <c r="URE43" s="201"/>
      <c r="URF43" s="202"/>
      <c r="URG43" s="203"/>
      <c r="URH43" s="203"/>
      <c r="URI43" s="203"/>
      <c r="URJ43" s="691"/>
      <c r="URK43" s="691"/>
      <c r="URL43" s="200"/>
      <c r="URM43" s="691"/>
      <c r="URN43" s="691"/>
      <c r="URO43" s="691"/>
      <c r="URP43" s="201"/>
      <c r="URQ43" s="202"/>
      <c r="URR43" s="203"/>
      <c r="URS43" s="203"/>
      <c r="URT43" s="203"/>
      <c r="URU43" s="691"/>
      <c r="URV43" s="691"/>
      <c r="URW43" s="200"/>
      <c r="URX43" s="691"/>
      <c r="URY43" s="691"/>
      <c r="URZ43" s="691"/>
      <c r="USA43" s="201"/>
      <c r="USB43" s="202"/>
      <c r="USC43" s="203"/>
      <c r="USD43" s="203"/>
      <c r="USE43" s="203"/>
      <c r="USF43" s="691"/>
      <c r="USG43" s="691"/>
      <c r="USH43" s="200"/>
      <c r="USI43" s="691"/>
      <c r="USJ43" s="691"/>
      <c r="USK43" s="691"/>
      <c r="USL43" s="201"/>
      <c r="USM43" s="202"/>
      <c r="USN43" s="203"/>
      <c r="USO43" s="203"/>
      <c r="USP43" s="203"/>
      <c r="USQ43" s="691"/>
      <c r="USR43" s="691"/>
      <c r="USS43" s="200"/>
      <c r="UST43" s="691"/>
      <c r="USU43" s="691"/>
      <c r="USV43" s="691"/>
      <c r="USW43" s="201"/>
      <c r="USX43" s="202"/>
      <c r="USY43" s="203"/>
      <c r="USZ43" s="203"/>
      <c r="UTA43" s="203"/>
      <c r="UTB43" s="691"/>
      <c r="UTC43" s="691"/>
      <c r="UTD43" s="200"/>
      <c r="UTE43" s="691"/>
      <c r="UTF43" s="691"/>
      <c r="UTG43" s="691"/>
      <c r="UTH43" s="201"/>
      <c r="UTI43" s="202"/>
      <c r="UTJ43" s="203"/>
      <c r="UTK43" s="203"/>
      <c r="UTL43" s="203"/>
      <c r="UTM43" s="691"/>
      <c r="UTN43" s="691"/>
      <c r="UTO43" s="200"/>
      <c r="UTP43" s="691"/>
      <c r="UTQ43" s="691"/>
      <c r="UTR43" s="691"/>
      <c r="UTS43" s="201"/>
      <c r="UTT43" s="202"/>
      <c r="UTU43" s="203"/>
      <c r="UTV43" s="203"/>
      <c r="UTW43" s="203"/>
      <c r="UTX43" s="691"/>
      <c r="UTY43" s="691"/>
      <c r="UTZ43" s="200"/>
      <c r="UUA43" s="691"/>
      <c r="UUB43" s="691"/>
      <c r="UUC43" s="691"/>
      <c r="UUD43" s="201"/>
      <c r="UUE43" s="202"/>
      <c r="UUF43" s="203"/>
      <c r="UUG43" s="203"/>
      <c r="UUH43" s="203"/>
      <c r="UUI43" s="691"/>
      <c r="UUJ43" s="691"/>
      <c r="UUK43" s="200"/>
      <c r="UUL43" s="691"/>
      <c r="UUM43" s="691"/>
      <c r="UUN43" s="691"/>
      <c r="UUO43" s="201"/>
      <c r="UUP43" s="202"/>
      <c r="UUQ43" s="203"/>
      <c r="UUR43" s="203"/>
      <c r="UUS43" s="203"/>
      <c r="UUT43" s="691"/>
      <c r="UUU43" s="691"/>
      <c r="UUV43" s="200"/>
      <c r="UUW43" s="691"/>
      <c r="UUX43" s="691"/>
      <c r="UUY43" s="691"/>
      <c r="UUZ43" s="201"/>
      <c r="UVA43" s="202"/>
      <c r="UVB43" s="203"/>
      <c r="UVC43" s="203"/>
      <c r="UVD43" s="203"/>
      <c r="UVE43" s="691"/>
      <c r="UVF43" s="691"/>
      <c r="UVG43" s="200"/>
      <c r="UVH43" s="691"/>
      <c r="UVI43" s="691"/>
      <c r="UVJ43" s="691"/>
      <c r="UVK43" s="201"/>
      <c r="UVL43" s="202"/>
      <c r="UVM43" s="203"/>
      <c r="UVN43" s="203"/>
      <c r="UVO43" s="203"/>
      <c r="UVP43" s="691"/>
      <c r="UVQ43" s="691"/>
      <c r="UVR43" s="200"/>
      <c r="UVS43" s="691"/>
      <c r="UVT43" s="691"/>
      <c r="UVU43" s="691"/>
      <c r="UVV43" s="201"/>
      <c r="UVW43" s="202"/>
      <c r="UVX43" s="203"/>
      <c r="UVY43" s="203"/>
      <c r="UVZ43" s="203"/>
      <c r="UWA43" s="691"/>
      <c r="UWB43" s="691"/>
      <c r="UWC43" s="200"/>
      <c r="UWD43" s="691"/>
      <c r="UWE43" s="691"/>
      <c r="UWF43" s="691"/>
      <c r="UWG43" s="201"/>
      <c r="UWH43" s="202"/>
      <c r="UWI43" s="203"/>
      <c r="UWJ43" s="203"/>
      <c r="UWK43" s="203"/>
      <c r="UWL43" s="691"/>
      <c r="UWM43" s="691"/>
      <c r="UWN43" s="200"/>
      <c r="UWO43" s="691"/>
      <c r="UWP43" s="691"/>
      <c r="UWQ43" s="691"/>
      <c r="UWR43" s="201"/>
      <c r="UWS43" s="202"/>
      <c r="UWT43" s="203"/>
      <c r="UWU43" s="203"/>
      <c r="UWV43" s="203"/>
      <c r="UWW43" s="691"/>
      <c r="UWX43" s="691"/>
      <c r="UWY43" s="200"/>
      <c r="UWZ43" s="691"/>
      <c r="UXA43" s="691"/>
      <c r="UXB43" s="691"/>
      <c r="UXC43" s="201"/>
      <c r="UXD43" s="202"/>
      <c r="UXE43" s="203"/>
      <c r="UXF43" s="203"/>
      <c r="UXG43" s="203"/>
      <c r="UXH43" s="691"/>
      <c r="UXI43" s="691"/>
      <c r="UXJ43" s="200"/>
      <c r="UXK43" s="691"/>
      <c r="UXL43" s="691"/>
      <c r="UXM43" s="691"/>
      <c r="UXN43" s="201"/>
      <c r="UXO43" s="202"/>
      <c r="UXP43" s="203"/>
      <c r="UXQ43" s="203"/>
      <c r="UXR43" s="203"/>
      <c r="UXS43" s="691"/>
      <c r="UXT43" s="691"/>
      <c r="UXU43" s="200"/>
      <c r="UXV43" s="691"/>
      <c r="UXW43" s="691"/>
      <c r="UXX43" s="691"/>
      <c r="UXY43" s="201"/>
      <c r="UXZ43" s="202"/>
      <c r="UYA43" s="203"/>
      <c r="UYB43" s="203"/>
      <c r="UYC43" s="203"/>
      <c r="UYD43" s="691"/>
      <c r="UYE43" s="691"/>
      <c r="UYF43" s="200"/>
      <c r="UYG43" s="691"/>
      <c r="UYH43" s="691"/>
      <c r="UYI43" s="691"/>
      <c r="UYJ43" s="201"/>
      <c r="UYK43" s="202"/>
      <c r="UYL43" s="203"/>
      <c r="UYM43" s="203"/>
      <c r="UYN43" s="203"/>
      <c r="UYO43" s="691"/>
      <c r="UYP43" s="691"/>
      <c r="UYQ43" s="200"/>
      <c r="UYR43" s="691"/>
      <c r="UYS43" s="691"/>
      <c r="UYT43" s="691"/>
      <c r="UYU43" s="201"/>
      <c r="UYV43" s="202"/>
      <c r="UYW43" s="203"/>
      <c r="UYX43" s="203"/>
      <c r="UYY43" s="203"/>
      <c r="UYZ43" s="691"/>
      <c r="UZA43" s="691"/>
      <c r="UZB43" s="200"/>
      <c r="UZC43" s="691"/>
      <c r="UZD43" s="691"/>
      <c r="UZE43" s="691"/>
      <c r="UZF43" s="201"/>
      <c r="UZG43" s="202"/>
      <c r="UZH43" s="203"/>
      <c r="UZI43" s="203"/>
      <c r="UZJ43" s="203"/>
      <c r="UZK43" s="691"/>
      <c r="UZL43" s="691"/>
      <c r="UZM43" s="200"/>
      <c r="UZN43" s="691"/>
      <c r="UZO43" s="691"/>
      <c r="UZP43" s="691"/>
      <c r="UZQ43" s="201"/>
      <c r="UZR43" s="202"/>
      <c r="UZS43" s="203"/>
      <c r="UZT43" s="203"/>
      <c r="UZU43" s="203"/>
      <c r="UZV43" s="691"/>
      <c r="UZW43" s="691"/>
      <c r="UZX43" s="200"/>
      <c r="UZY43" s="691"/>
      <c r="UZZ43" s="691"/>
      <c r="VAA43" s="691"/>
      <c r="VAB43" s="201"/>
      <c r="VAC43" s="202"/>
      <c r="VAD43" s="203"/>
      <c r="VAE43" s="203"/>
      <c r="VAF43" s="203"/>
      <c r="VAG43" s="691"/>
      <c r="VAH43" s="691"/>
      <c r="VAI43" s="200"/>
      <c r="VAJ43" s="691"/>
      <c r="VAK43" s="691"/>
      <c r="VAL43" s="691"/>
      <c r="VAM43" s="201"/>
      <c r="VAN43" s="202"/>
      <c r="VAO43" s="203"/>
      <c r="VAP43" s="203"/>
      <c r="VAQ43" s="203"/>
      <c r="VAR43" s="691"/>
      <c r="VAS43" s="691"/>
      <c r="VAT43" s="200"/>
      <c r="VAU43" s="691"/>
      <c r="VAV43" s="691"/>
      <c r="VAW43" s="691"/>
      <c r="VAX43" s="201"/>
      <c r="VAY43" s="202"/>
      <c r="VAZ43" s="203"/>
      <c r="VBA43" s="203"/>
      <c r="VBB43" s="203"/>
      <c r="VBC43" s="691"/>
      <c r="VBD43" s="691"/>
      <c r="VBE43" s="200"/>
      <c r="VBF43" s="691"/>
      <c r="VBG43" s="691"/>
      <c r="VBH43" s="691"/>
      <c r="VBI43" s="201"/>
      <c r="VBJ43" s="202"/>
      <c r="VBK43" s="203"/>
      <c r="VBL43" s="203"/>
      <c r="VBM43" s="203"/>
      <c r="VBN43" s="691"/>
      <c r="VBO43" s="691"/>
      <c r="VBP43" s="200"/>
      <c r="VBQ43" s="691"/>
      <c r="VBR43" s="691"/>
      <c r="VBS43" s="691"/>
      <c r="VBT43" s="201"/>
      <c r="VBU43" s="202"/>
      <c r="VBV43" s="203"/>
      <c r="VBW43" s="203"/>
      <c r="VBX43" s="203"/>
      <c r="VBY43" s="691"/>
      <c r="VBZ43" s="691"/>
      <c r="VCA43" s="200"/>
      <c r="VCB43" s="691"/>
      <c r="VCC43" s="691"/>
      <c r="VCD43" s="691"/>
      <c r="VCE43" s="201"/>
      <c r="VCF43" s="202"/>
      <c r="VCG43" s="203"/>
      <c r="VCH43" s="203"/>
      <c r="VCI43" s="203"/>
      <c r="VCJ43" s="691"/>
      <c r="VCK43" s="691"/>
      <c r="VCL43" s="200"/>
      <c r="VCM43" s="691"/>
      <c r="VCN43" s="691"/>
      <c r="VCO43" s="691"/>
      <c r="VCP43" s="201"/>
      <c r="VCQ43" s="202"/>
      <c r="VCR43" s="203"/>
      <c r="VCS43" s="203"/>
      <c r="VCT43" s="203"/>
      <c r="VCU43" s="691"/>
      <c r="VCV43" s="691"/>
      <c r="VCW43" s="200"/>
      <c r="VCX43" s="691"/>
      <c r="VCY43" s="691"/>
      <c r="VCZ43" s="691"/>
      <c r="VDA43" s="201"/>
      <c r="VDB43" s="202"/>
      <c r="VDC43" s="203"/>
      <c r="VDD43" s="203"/>
      <c r="VDE43" s="203"/>
      <c r="VDF43" s="691"/>
      <c r="VDG43" s="691"/>
      <c r="VDH43" s="200"/>
      <c r="VDI43" s="691"/>
      <c r="VDJ43" s="691"/>
      <c r="VDK43" s="691"/>
      <c r="VDL43" s="201"/>
      <c r="VDM43" s="202"/>
      <c r="VDN43" s="203"/>
      <c r="VDO43" s="203"/>
      <c r="VDP43" s="203"/>
      <c r="VDQ43" s="691"/>
      <c r="VDR43" s="691"/>
      <c r="VDS43" s="200"/>
      <c r="VDT43" s="691"/>
      <c r="VDU43" s="691"/>
      <c r="VDV43" s="691"/>
      <c r="VDW43" s="201"/>
      <c r="VDX43" s="202"/>
      <c r="VDY43" s="203"/>
      <c r="VDZ43" s="203"/>
      <c r="VEA43" s="203"/>
      <c r="VEB43" s="691"/>
      <c r="VEC43" s="691"/>
      <c r="VED43" s="200"/>
      <c r="VEE43" s="691"/>
      <c r="VEF43" s="691"/>
      <c r="VEG43" s="691"/>
      <c r="VEH43" s="201"/>
      <c r="VEI43" s="202"/>
      <c r="VEJ43" s="203"/>
      <c r="VEK43" s="203"/>
      <c r="VEL43" s="203"/>
      <c r="VEM43" s="691"/>
      <c r="VEN43" s="691"/>
      <c r="VEO43" s="200"/>
      <c r="VEP43" s="691"/>
      <c r="VEQ43" s="691"/>
      <c r="VER43" s="691"/>
      <c r="VES43" s="201"/>
      <c r="VET43" s="202"/>
      <c r="VEU43" s="203"/>
      <c r="VEV43" s="203"/>
      <c r="VEW43" s="203"/>
      <c r="VEX43" s="691"/>
      <c r="VEY43" s="691"/>
      <c r="VEZ43" s="200"/>
      <c r="VFA43" s="691"/>
      <c r="VFB43" s="691"/>
      <c r="VFC43" s="691"/>
      <c r="VFD43" s="201"/>
      <c r="VFE43" s="202"/>
      <c r="VFF43" s="203"/>
      <c r="VFG43" s="203"/>
      <c r="VFH43" s="203"/>
      <c r="VFI43" s="691"/>
      <c r="VFJ43" s="691"/>
      <c r="VFK43" s="200"/>
      <c r="VFL43" s="691"/>
      <c r="VFM43" s="691"/>
      <c r="VFN43" s="691"/>
      <c r="VFO43" s="201"/>
      <c r="VFP43" s="202"/>
      <c r="VFQ43" s="203"/>
      <c r="VFR43" s="203"/>
      <c r="VFS43" s="203"/>
      <c r="VFT43" s="691"/>
      <c r="VFU43" s="691"/>
      <c r="VFV43" s="200"/>
      <c r="VFW43" s="691"/>
      <c r="VFX43" s="691"/>
      <c r="VFY43" s="691"/>
      <c r="VFZ43" s="201"/>
      <c r="VGA43" s="202"/>
      <c r="VGB43" s="203"/>
      <c r="VGC43" s="203"/>
      <c r="VGD43" s="203"/>
      <c r="VGE43" s="691"/>
      <c r="VGF43" s="691"/>
      <c r="VGG43" s="200"/>
      <c r="VGH43" s="691"/>
      <c r="VGI43" s="691"/>
      <c r="VGJ43" s="691"/>
      <c r="VGK43" s="201"/>
      <c r="VGL43" s="202"/>
      <c r="VGM43" s="203"/>
      <c r="VGN43" s="203"/>
      <c r="VGO43" s="203"/>
      <c r="VGP43" s="691"/>
      <c r="VGQ43" s="691"/>
      <c r="VGR43" s="200"/>
      <c r="VGS43" s="691"/>
      <c r="VGT43" s="691"/>
      <c r="VGU43" s="691"/>
      <c r="VGV43" s="201"/>
      <c r="VGW43" s="202"/>
      <c r="VGX43" s="203"/>
      <c r="VGY43" s="203"/>
      <c r="VGZ43" s="203"/>
      <c r="VHA43" s="691"/>
      <c r="VHB43" s="691"/>
      <c r="VHC43" s="200"/>
      <c r="VHD43" s="691"/>
      <c r="VHE43" s="691"/>
      <c r="VHF43" s="691"/>
      <c r="VHG43" s="201"/>
      <c r="VHH43" s="202"/>
      <c r="VHI43" s="203"/>
      <c r="VHJ43" s="203"/>
      <c r="VHK43" s="203"/>
      <c r="VHL43" s="691"/>
      <c r="VHM43" s="691"/>
      <c r="VHN43" s="200"/>
      <c r="VHO43" s="691"/>
      <c r="VHP43" s="691"/>
      <c r="VHQ43" s="691"/>
      <c r="VHR43" s="201"/>
      <c r="VHS43" s="202"/>
      <c r="VHT43" s="203"/>
      <c r="VHU43" s="203"/>
      <c r="VHV43" s="203"/>
      <c r="VHW43" s="691"/>
      <c r="VHX43" s="691"/>
      <c r="VHY43" s="200"/>
      <c r="VHZ43" s="691"/>
      <c r="VIA43" s="691"/>
      <c r="VIB43" s="691"/>
      <c r="VIC43" s="201"/>
      <c r="VID43" s="202"/>
      <c r="VIE43" s="203"/>
      <c r="VIF43" s="203"/>
      <c r="VIG43" s="203"/>
      <c r="VIH43" s="691"/>
      <c r="VII43" s="691"/>
      <c r="VIJ43" s="200"/>
      <c r="VIK43" s="691"/>
      <c r="VIL43" s="691"/>
      <c r="VIM43" s="691"/>
      <c r="VIN43" s="201"/>
      <c r="VIO43" s="202"/>
      <c r="VIP43" s="203"/>
      <c r="VIQ43" s="203"/>
      <c r="VIR43" s="203"/>
      <c r="VIS43" s="691"/>
      <c r="VIT43" s="691"/>
      <c r="VIU43" s="200"/>
      <c r="VIV43" s="691"/>
      <c r="VIW43" s="691"/>
      <c r="VIX43" s="691"/>
      <c r="VIY43" s="201"/>
      <c r="VIZ43" s="202"/>
      <c r="VJA43" s="203"/>
      <c r="VJB43" s="203"/>
      <c r="VJC43" s="203"/>
      <c r="VJD43" s="691"/>
      <c r="VJE43" s="691"/>
      <c r="VJF43" s="200"/>
      <c r="VJG43" s="691"/>
      <c r="VJH43" s="691"/>
      <c r="VJI43" s="691"/>
      <c r="VJJ43" s="201"/>
      <c r="VJK43" s="202"/>
      <c r="VJL43" s="203"/>
      <c r="VJM43" s="203"/>
      <c r="VJN43" s="203"/>
      <c r="VJO43" s="691"/>
      <c r="VJP43" s="691"/>
      <c r="VJQ43" s="200"/>
      <c r="VJR43" s="691"/>
      <c r="VJS43" s="691"/>
      <c r="VJT43" s="691"/>
      <c r="VJU43" s="201"/>
      <c r="VJV43" s="202"/>
      <c r="VJW43" s="203"/>
      <c r="VJX43" s="203"/>
      <c r="VJY43" s="203"/>
      <c r="VJZ43" s="691"/>
      <c r="VKA43" s="691"/>
      <c r="VKB43" s="200"/>
      <c r="VKC43" s="691"/>
      <c r="VKD43" s="691"/>
      <c r="VKE43" s="691"/>
      <c r="VKF43" s="201"/>
      <c r="VKG43" s="202"/>
      <c r="VKH43" s="203"/>
      <c r="VKI43" s="203"/>
      <c r="VKJ43" s="203"/>
      <c r="VKK43" s="691"/>
      <c r="VKL43" s="691"/>
      <c r="VKM43" s="200"/>
      <c r="VKN43" s="691"/>
      <c r="VKO43" s="691"/>
      <c r="VKP43" s="691"/>
      <c r="VKQ43" s="201"/>
      <c r="VKR43" s="202"/>
      <c r="VKS43" s="203"/>
      <c r="VKT43" s="203"/>
      <c r="VKU43" s="203"/>
      <c r="VKV43" s="691"/>
      <c r="VKW43" s="691"/>
      <c r="VKX43" s="200"/>
      <c r="VKY43" s="691"/>
      <c r="VKZ43" s="691"/>
      <c r="VLA43" s="691"/>
      <c r="VLB43" s="201"/>
      <c r="VLC43" s="202"/>
      <c r="VLD43" s="203"/>
      <c r="VLE43" s="203"/>
      <c r="VLF43" s="203"/>
      <c r="VLG43" s="691"/>
      <c r="VLH43" s="691"/>
      <c r="VLI43" s="200"/>
      <c r="VLJ43" s="691"/>
      <c r="VLK43" s="691"/>
      <c r="VLL43" s="691"/>
      <c r="VLM43" s="201"/>
      <c r="VLN43" s="202"/>
      <c r="VLO43" s="203"/>
      <c r="VLP43" s="203"/>
      <c r="VLQ43" s="203"/>
      <c r="VLR43" s="691"/>
      <c r="VLS43" s="691"/>
      <c r="VLT43" s="200"/>
      <c r="VLU43" s="691"/>
      <c r="VLV43" s="691"/>
      <c r="VLW43" s="691"/>
      <c r="VLX43" s="201"/>
      <c r="VLY43" s="202"/>
      <c r="VLZ43" s="203"/>
      <c r="VMA43" s="203"/>
      <c r="VMB43" s="203"/>
      <c r="VMC43" s="691"/>
      <c r="VMD43" s="691"/>
      <c r="VME43" s="200"/>
      <c r="VMF43" s="691"/>
      <c r="VMG43" s="691"/>
      <c r="VMH43" s="691"/>
      <c r="VMI43" s="201"/>
      <c r="VMJ43" s="202"/>
      <c r="VMK43" s="203"/>
      <c r="VML43" s="203"/>
      <c r="VMM43" s="203"/>
      <c r="VMN43" s="691"/>
      <c r="VMO43" s="691"/>
      <c r="VMP43" s="200"/>
      <c r="VMQ43" s="691"/>
      <c r="VMR43" s="691"/>
      <c r="VMS43" s="691"/>
      <c r="VMT43" s="201"/>
      <c r="VMU43" s="202"/>
      <c r="VMV43" s="203"/>
      <c r="VMW43" s="203"/>
      <c r="VMX43" s="203"/>
      <c r="VMY43" s="691"/>
      <c r="VMZ43" s="691"/>
      <c r="VNA43" s="200"/>
      <c r="VNB43" s="691"/>
      <c r="VNC43" s="691"/>
      <c r="VND43" s="691"/>
      <c r="VNE43" s="201"/>
      <c r="VNF43" s="202"/>
      <c r="VNG43" s="203"/>
      <c r="VNH43" s="203"/>
      <c r="VNI43" s="203"/>
      <c r="VNJ43" s="691"/>
      <c r="VNK43" s="691"/>
      <c r="VNL43" s="200"/>
      <c r="VNM43" s="691"/>
      <c r="VNN43" s="691"/>
      <c r="VNO43" s="691"/>
      <c r="VNP43" s="201"/>
      <c r="VNQ43" s="202"/>
      <c r="VNR43" s="203"/>
      <c r="VNS43" s="203"/>
      <c r="VNT43" s="203"/>
      <c r="VNU43" s="691"/>
      <c r="VNV43" s="691"/>
      <c r="VNW43" s="200"/>
      <c r="VNX43" s="691"/>
      <c r="VNY43" s="691"/>
      <c r="VNZ43" s="691"/>
      <c r="VOA43" s="201"/>
      <c r="VOB43" s="202"/>
      <c r="VOC43" s="203"/>
      <c r="VOD43" s="203"/>
      <c r="VOE43" s="203"/>
      <c r="VOF43" s="691"/>
      <c r="VOG43" s="691"/>
      <c r="VOH43" s="200"/>
      <c r="VOI43" s="691"/>
      <c r="VOJ43" s="691"/>
      <c r="VOK43" s="691"/>
      <c r="VOL43" s="201"/>
      <c r="VOM43" s="202"/>
      <c r="VON43" s="203"/>
      <c r="VOO43" s="203"/>
      <c r="VOP43" s="203"/>
      <c r="VOQ43" s="691"/>
      <c r="VOR43" s="691"/>
      <c r="VOS43" s="200"/>
      <c r="VOT43" s="691"/>
      <c r="VOU43" s="691"/>
      <c r="VOV43" s="691"/>
      <c r="VOW43" s="201"/>
      <c r="VOX43" s="202"/>
      <c r="VOY43" s="203"/>
      <c r="VOZ43" s="203"/>
      <c r="VPA43" s="203"/>
      <c r="VPB43" s="691"/>
      <c r="VPC43" s="691"/>
      <c r="VPD43" s="200"/>
      <c r="VPE43" s="691"/>
      <c r="VPF43" s="691"/>
      <c r="VPG43" s="691"/>
      <c r="VPH43" s="201"/>
      <c r="VPI43" s="202"/>
      <c r="VPJ43" s="203"/>
      <c r="VPK43" s="203"/>
      <c r="VPL43" s="203"/>
      <c r="VPM43" s="691"/>
      <c r="VPN43" s="691"/>
      <c r="VPO43" s="200"/>
      <c r="VPP43" s="691"/>
      <c r="VPQ43" s="691"/>
      <c r="VPR43" s="691"/>
      <c r="VPS43" s="201"/>
      <c r="VPT43" s="202"/>
      <c r="VPU43" s="203"/>
      <c r="VPV43" s="203"/>
      <c r="VPW43" s="203"/>
      <c r="VPX43" s="691"/>
      <c r="VPY43" s="691"/>
      <c r="VPZ43" s="200"/>
      <c r="VQA43" s="691"/>
      <c r="VQB43" s="691"/>
      <c r="VQC43" s="691"/>
      <c r="VQD43" s="201"/>
      <c r="VQE43" s="202"/>
      <c r="VQF43" s="203"/>
      <c r="VQG43" s="203"/>
      <c r="VQH43" s="203"/>
      <c r="VQI43" s="691"/>
      <c r="VQJ43" s="691"/>
      <c r="VQK43" s="200"/>
      <c r="VQL43" s="691"/>
      <c r="VQM43" s="691"/>
      <c r="VQN43" s="691"/>
      <c r="VQO43" s="201"/>
      <c r="VQP43" s="202"/>
      <c r="VQQ43" s="203"/>
      <c r="VQR43" s="203"/>
      <c r="VQS43" s="203"/>
      <c r="VQT43" s="691"/>
      <c r="VQU43" s="691"/>
      <c r="VQV43" s="200"/>
      <c r="VQW43" s="691"/>
      <c r="VQX43" s="691"/>
      <c r="VQY43" s="691"/>
      <c r="VQZ43" s="201"/>
      <c r="VRA43" s="202"/>
      <c r="VRB43" s="203"/>
      <c r="VRC43" s="203"/>
      <c r="VRD43" s="203"/>
      <c r="VRE43" s="691"/>
      <c r="VRF43" s="691"/>
      <c r="VRG43" s="200"/>
      <c r="VRH43" s="691"/>
      <c r="VRI43" s="691"/>
      <c r="VRJ43" s="691"/>
      <c r="VRK43" s="201"/>
      <c r="VRL43" s="202"/>
      <c r="VRM43" s="203"/>
      <c r="VRN43" s="203"/>
      <c r="VRO43" s="203"/>
      <c r="VRP43" s="691"/>
      <c r="VRQ43" s="691"/>
      <c r="VRR43" s="200"/>
      <c r="VRS43" s="691"/>
      <c r="VRT43" s="691"/>
      <c r="VRU43" s="691"/>
      <c r="VRV43" s="201"/>
      <c r="VRW43" s="202"/>
      <c r="VRX43" s="203"/>
      <c r="VRY43" s="203"/>
      <c r="VRZ43" s="203"/>
      <c r="VSA43" s="691"/>
      <c r="VSB43" s="691"/>
      <c r="VSC43" s="200"/>
      <c r="VSD43" s="691"/>
      <c r="VSE43" s="691"/>
      <c r="VSF43" s="691"/>
      <c r="VSG43" s="201"/>
      <c r="VSH43" s="202"/>
      <c r="VSI43" s="203"/>
      <c r="VSJ43" s="203"/>
      <c r="VSK43" s="203"/>
      <c r="VSL43" s="691"/>
      <c r="VSM43" s="691"/>
      <c r="VSN43" s="200"/>
      <c r="VSO43" s="691"/>
      <c r="VSP43" s="691"/>
      <c r="VSQ43" s="691"/>
      <c r="VSR43" s="201"/>
      <c r="VSS43" s="202"/>
      <c r="VST43" s="203"/>
      <c r="VSU43" s="203"/>
      <c r="VSV43" s="203"/>
      <c r="VSW43" s="691"/>
      <c r="VSX43" s="691"/>
      <c r="VSY43" s="200"/>
      <c r="VSZ43" s="691"/>
      <c r="VTA43" s="691"/>
      <c r="VTB43" s="691"/>
      <c r="VTC43" s="201"/>
      <c r="VTD43" s="202"/>
      <c r="VTE43" s="203"/>
      <c r="VTF43" s="203"/>
      <c r="VTG43" s="203"/>
      <c r="VTH43" s="691"/>
      <c r="VTI43" s="691"/>
      <c r="VTJ43" s="200"/>
      <c r="VTK43" s="691"/>
      <c r="VTL43" s="691"/>
      <c r="VTM43" s="691"/>
      <c r="VTN43" s="201"/>
      <c r="VTO43" s="202"/>
      <c r="VTP43" s="203"/>
      <c r="VTQ43" s="203"/>
      <c r="VTR43" s="203"/>
      <c r="VTS43" s="691"/>
      <c r="VTT43" s="691"/>
      <c r="VTU43" s="200"/>
      <c r="VTV43" s="691"/>
      <c r="VTW43" s="691"/>
      <c r="VTX43" s="691"/>
      <c r="VTY43" s="201"/>
      <c r="VTZ43" s="202"/>
      <c r="VUA43" s="203"/>
      <c r="VUB43" s="203"/>
      <c r="VUC43" s="203"/>
      <c r="VUD43" s="691"/>
      <c r="VUE43" s="691"/>
      <c r="VUF43" s="200"/>
      <c r="VUG43" s="691"/>
      <c r="VUH43" s="691"/>
      <c r="VUI43" s="691"/>
      <c r="VUJ43" s="201"/>
      <c r="VUK43" s="202"/>
      <c r="VUL43" s="203"/>
      <c r="VUM43" s="203"/>
      <c r="VUN43" s="203"/>
      <c r="VUO43" s="691"/>
      <c r="VUP43" s="691"/>
      <c r="VUQ43" s="200"/>
      <c r="VUR43" s="691"/>
      <c r="VUS43" s="691"/>
      <c r="VUT43" s="691"/>
      <c r="VUU43" s="201"/>
      <c r="VUV43" s="202"/>
      <c r="VUW43" s="203"/>
      <c r="VUX43" s="203"/>
      <c r="VUY43" s="203"/>
      <c r="VUZ43" s="691"/>
      <c r="VVA43" s="691"/>
      <c r="VVB43" s="200"/>
      <c r="VVC43" s="691"/>
      <c r="VVD43" s="691"/>
      <c r="VVE43" s="691"/>
      <c r="VVF43" s="201"/>
      <c r="VVG43" s="202"/>
      <c r="VVH43" s="203"/>
      <c r="VVI43" s="203"/>
      <c r="VVJ43" s="203"/>
      <c r="VVK43" s="691"/>
      <c r="VVL43" s="691"/>
      <c r="VVM43" s="200"/>
      <c r="VVN43" s="691"/>
      <c r="VVO43" s="691"/>
      <c r="VVP43" s="691"/>
      <c r="VVQ43" s="201"/>
      <c r="VVR43" s="202"/>
      <c r="VVS43" s="203"/>
      <c r="VVT43" s="203"/>
      <c r="VVU43" s="203"/>
      <c r="VVV43" s="691"/>
      <c r="VVW43" s="691"/>
      <c r="VVX43" s="200"/>
      <c r="VVY43" s="691"/>
      <c r="VVZ43" s="691"/>
      <c r="VWA43" s="691"/>
      <c r="VWB43" s="201"/>
      <c r="VWC43" s="202"/>
      <c r="VWD43" s="203"/>
      <c r="VWE43" s="203"/>
      <c r="VWF43" s="203"/>
      <c r="VWG43" s="691"/>
      <c r="VWH43" s="691"/>
      <c r="VWI43" s="200"/>
      <c r="VWJ43" s="691"/>
      <c r="VWK43" s="691"/>
      <c r="VWL43" s="691"/>
      <c r="VWM43" s="201"/>
      <c r="VWN43" s="202"/>
      <c r="VWO43" s="203"/>
      <c r="VWP43" s="203"/>
      <c r="VWQ43" s="203"/>
      <c r="VWR43" s="691"/>
      <c r="VWS43" s="691"/>
      <c r="VWT43" s="200"/>
      <c r="VWU43" s="691"/>
      <c r="VWV43" s="691"/>
      <c r="VWW43" s="691"/>
      <c r="VWX43" s="201"/>
      <c r="VWY43" s="202"/>
      <c r="VWZ43" s="203"/>
      <c r="VXA43" s="203"/>
      <c r="VXB43" s="203"/>
      <c r="VXC43" s="691"/>
      <c r="VXD43" s="691"/>
      <c r="VXE43" s="200"/>
      <c r="VXF43" s="691"/>
      <c r="VXG43" s="691"/>
      <c r="VXH43" s="691"/>
      <c r="VXI43" s="201"/>
      <c r="VXJ43" s="202"/>
      <c r="VXK43" s="203"/>
      <c r="VXL43" s="203"/>
      <c r="VXM43" s="203"/>
      <c r="VXN43" s="691"/>
      <c r="VXO43" s="691"/>
      <c r="VXP43" s="200"/>
      <c r="VXQ43" s="691"/>
      <c r="VXR43" s="691"/>
      <c r="VXS43" s="691"/>
      <c r="VXT43" s="201"/>
      <c r="VXU43" s="202"/>
      <c r="VXV43" s="203"/>
      <c r="VXW43" s="203"/>
      <c r="VXX43" s="203"/>
      <c r="VXY43" s="691"/>
      <c r="VXZ43" s="691"/>
      <c r="VYA43" s="200"/>
      <c r="VYB43" s="691"/>
      <c r="VYC43" s="691"/>
      <c r="VYD43" s="691"/>
      <c r="VYE43" s="201"/>
      <c r="VYF43" s="202"/>
      <c r="VYG43" s="203"/>
      <c r="VYH43" s="203"/>
      <c r="VYI43" s="203"/>
      <c r="VYJ43" s="691"/>
      <c r="VYK43" s="691"/>
      <c r="VYL43" s="200"/>
      <c r="VYM43" s="691"/>
      <c r="VYN43" s="691"/>
      <c r="VYO43" s="691"/>
      <c r="VYP43" s="201"/>
      <c r="VYQ43" s="202"/>
      <c r="VYR43" s="203"/>
      <c r="VYS43" s="203"/>
      <c r="VYT43" s="203"/>
      <c r="VYU43" s="691"/>
      <c r="VYV43" s="691"/>
      <c r="VYW43" s="200"/>
      <c r="VYX43" s="691"/>
      <c r="VYY43" s="691"/>
      <c r="VYZ43" s="691"/>
      <c r="VZA43" s="201"/>
      <c r="VZB43" s="202"/>
      <c r="VZC43" s="203"/>
      <c r="VZD43" s="203"/>
      <c r="VZE43" s="203"/>
      <c r="VZF43" s="691"/>
      <c r="VZG43" s="691"/>
      <c r="VZH43" s="200"/>
      <c r="VZI43" s="691"/>
      <c r="VZJ43" s="691"/>
      <c r="VZK43" s="691"/>
      <c r="VZL43" s="201"/>
      <c r="VZM43" s="202"/>
      <c r="VZN43" s="203"/>
      <c r="VZO43" s="203"/>
      <c r="VZP43" s="203"/>
      <c r="VZQ43" s="691"/>
      <c r="VZR43" s="691"/>
      <c r="VZS43" s="200"/>
      <c r="VZT43" s="691"/>
      <c r="VZU43" s="691"/>
      <c r="VZV43" s="691"/>
      <c r="VZW43" s="201"/>
      <c r="VZX43" s="202"/>
      <c r="VZY43" s="203"/>
      <c r="VZZ43" s="203"/>
      <c r="WAA43" s="203"/>
      <c r="WAB43" s="691"/>
      <c r="WAC43" s="691"/>
      <c r="WAD43" s="200"/>
      <c r="WAE43" s="691"/>
      <c r="WAF43" s="691"/>
      <c r="WAG43" s="691"/>
      <c r="WAH43" s="201"/>
      <c r="WAI43" s="202"/>
      <c r="WAJ43" s="203"/>
      <c r="WAK43" s="203"/>
      <c r="WAL43" s="203"/>
      <c r="WAM43" s="691"/>
      <c r="WAN43" s="691"/>
      <c r="WAO43" s="200"/>
      <c r="WAP43" s="691"/>
      <c r="WAQ43" s="691"/>
      <c r="WAR43" s="691"/>
      <c r="WAS43" s="201"/>
      <c r="WAT43" s="202"/>
      <c r="WAU43" s="203"/>
      <c r="WAV43" s="203"/>
      <c r="WAW43" s="203"/>
      <c r="WAX43" s="691"/>
      <c r="WAY43" s="691"/>
      <c r="WAZ43" s="200"/>
      <c r="WBA43" s="691"/>
      <c r="WBB43" s="691"/>
      <c r="WBC43" s="691"/>
      <c r="WBD43" s="201"/>
      <c r="WBE43" s="202"/>
      <c r="WBF43" s="203"/>
      <c r="WBG43" s="203"/>
      <c r="WBH43" s="203"/>
      <c r="WBI43" s="691"/>
      <c r="WBJ43" s="691"/>
      <c r="WBK43" s="200"/>
      <c r="WBL43" s="691"/>
      <c r="WBM43" s="691"/>
      <c r="WBN43" s="691"/>
      <c r="WBO43" s="201"/>
      <c r="WBP43" s="202"/>
      <c r="WBQ43" s="203"/>
      <c r="WBR43" s="203"/>
      <c r="WBS43" s="203"/>
      <c r="WBT43" s="691"/>
      <c r="WBU43" s="691"/>
      <c r="WBV43" s="200"/>
      <c r="WBW43" s="691"/>
      <c r="WBX43" s="691"/>
      <c r="WBY43" s="691"/>
      <c r="WBZ43" s="201"/>
      <c r="WCA43" s="202"/>
      <c r="WCB43" s="203"/>
      <c r="WCC43" s="203"/>
      <c r="WCD43" s="203"/>
      <c r="WCE43" s="691"/>
      <c r="WCF43" s="691"/>
      <c r="WCG43" s="200"/>
      <c r="WCH43" s="691"/>
      <c r="WCI43" s="691"/>
      <c r="WCJ43" s="691"/>
      <c r="WCK43" s="201"/>
      <c r="WCL43" s="202"/>
      <c r="WCM43" s="203"/>
      <c r="WCN43" s="203"/>
      <c r="WCO43" s="203"/>
      <c r="WCP43" s="691"/>
      <c r="WCQ43" s="691"/>
      <c r="WCR43" s="200"/>
      <c r="WCS43" s="691"/>
      <c r="WCT43" s="691"/>
      <c r="WCU43" s="691"/>
      <c r="WCV43" s="201"/>
      <c r="WCW43" s="202"/>
      <c r="WCX43" s="203"/>
      <c r="WCY43" s="203"/>
      <c r="WCZ43" s="203"/>
      <c r="WDA43" s="691"/>
      <c r="WDB43" s="691"/>
      <c r="WDC43" s="200"/>
      <c r="WDD43" s="691"/>
      <c r="WDE43" s="691"/>
      <c r="WDF43" s="691"/>
      <c r="WDG43" s="201"/>
      <c r="WDH43" s="202"/>
      <c r="WDI43" s="203"/>
      <c r="WDJ43" s="203"/>
      <c r="WDK43" s="203"/>
      <c r="WDL43" s="691"/>
      <c r="WDM43" s="691"/>
      <c r="WDN43" s="200"/>
      <c r="WDO43" s="691"/>
      <c r="WDP43" s="691"/>
      <c r="WDQ43" s="691"/>
      <c r="WDR43" s="201"/>
      <c r="WDS43" s="202"/>
      <c r="WDT43" s="203"/>
      <c r="WDU43" s="203"/>
      <c r="WDV43" s="203"/>
      <c r="WDW43" s="691"/>
      <c r="WDX43" s="691"/>
      <c r="WDY43" s="200"/>
      <c r="WDZ43" s="691"/>
      <c r="WEA43" s="691"/>
      <c r="WEB43" s="691"/>
      <c r="WEC43" s="201"/>
      <c r="WED43" s="202"/>
      <c r="WEE43" s="203"/>
      <c r="WEF43" s="203"/>
      <c r="WEG43" s="203"/>
      <c r="WEH43" s="691"/>
      <c r="WEI43" s="691"/>
      <c r="WEJ43" s="200"/>
      <c r="WEK43" s="691"/>
      <c r="WEL43" s="691"/>
      <c r="WEM43" s="691"/>
      <c r="WEN43" s="201"/>
      <c r="WEO43" s="202"/>
      <c r="WEP43" s="203"/>
      <c r="WEQ43" s="203"/>
      <c r="WER43" s="203"/>
      <c r="WES43" s="691"/>
      <c r="WET43" s="691"/>
      <c r="WEU43" s="200"/>
      <c r="WEV43" s="691"/>
      <c r="WEW43" s="691"/>
      <c r="WEX43" s="691"/>
      <c r="WEY43" s="201"/>
      <c r="WEZ43" s="202"/>
      <c r="WFA43" s="203"/>
      <c r="WFB43" s="203"/>
      <c r="WFC43" s="203"/>
      <c r="WFD43" s="691"/>
      <c r="WFE43" s="691"/>
      <c r="WFF43" s="200"/>
      <c r="WFG43" s="691"/>
      <c r="WFH43" s="691"/>
      <c r="WFI43" s="691"/>
      <c r="WFJ43" s="201"/>
      <c r="WFK43" s="202"/>
      <c r="WFL43" s="203"/>
      <c r="WFM43" s="203"/>
      <c r="WFN43" s="203"/>
      <c r="WFO43" s="691"/>
      <c r="WFP43" s="691"/>
      <c r="WFQ43" s="200"/>
      <c r="WFR43" s="691"/>
      <c r="WFS43" s="691"/>
      <c r="WFT43" s="691"/>
      <c r="WFU43" s="201"/>
      <c r="WFV43" s="202"/>
      <c r="WFW43" s="203"/>
      <c r="WFX43" s="203"/>
      <c r="WFY43" s="203"/>
      <c r="WFZ43" s="691"/>
      <c r="WGA43" s="691"/>
      <c r="WGB43" s="200"/>
      <c r="WGC43" s="691"/>
      <c r="WGD43" s="691"/>
      <c r="WGE43" s="691"/>
      <c r="WGF43" s="201"/>
      <c r="WGG43" s="202"/>
      <c r="WGH43" s="203"/>
      <c r="WGI43" s="203"/>
      <c r="WGJ43" s="203"/>
      <c r="WGK43" s="691"/>
      <c r="WGL43" s="691"/>
      <c r="WGM43" s="200"/>
      <c r="WGN43" s="691"/>
      <c r="WGO43" s="691"/>
      <c r="WGP43" s="691"/>
      <c r="WGQ43" s="201"/>
      <c r="WGR43" s="202"/>
      <c r="WGS43" s="203"/>
      <c r="WGT43" s="203"/>
      <c r="WGU43" s="203"/>
      <c r="WGV43" s="691"/>
      <c r="WGW43" s="691"/>
      <c r="WGX43" s="200"/>
      <c r="WGY43" s="691"/>
      <c r="WGZ43" s="691"/>
      <c r="WHA43" s="691"/>
      <c r="WHB43" s="201"/>
      <c r="WHC43" s="202"/>
      <c r="WHD43" s="203"/>
      <c r="WHE43" s="203"/>
      <c r="WHF43" s="203"/>
      <c r="WHG43" s="691"/>
      <c r="WHH43" s="691"/>
      <c r="WHI43" s="200"/>
      <c r="WHJ43" s="691"/>
      <c r="WHK43" s="691"/>
      <c r="WHL43" s="691"/>
      <c r="WHM43" s="201"/>
      <c r="WHN43" s="202"/>
      <c r="WHO43" s="203"/>
      <c r="WHP43" s="203"/>
      <c r="WHQ43" s="203"/>
      <c r="WHR43" s="691"/>
      <c r="WHS43" s="691"/>
      <c r="WHT43" s="200"/>
      <c r="WHU43" s="691"/>
      <c r="WHV43" s="691"/>
      <c r="WHW43" s="691"/>
      <c r="WHX43" s="201"/>
      <c r="WHY43" s="202"/>
      <c r="WHZ43" s="203"/>
      <c r="WIA43" s="203"/>
      <c r="WIB43" s="203"/>
      <c r="WIC43" s="691"/>
      <c r="WID43" s="691"/>
      <c r="WIE43" s="200"/>
      <c r="WIF43" s="691"/>
      <c r="WIG43" s="691"/>
      <c r="WIH43" s="691"/>
      <c r="WII43" s="201"/>
      <c r="WIJ43" s="202"/>
      <c r="WIK43" s="203"/>
      <c r="WIL43" s="203"/>
      <c r="WIM43" s="203"/>
      <c r="WIN43" s="691"/>
      <c r="WIO43" s="691"/>
      <c r="WIP43" s="200"/>
      <c r="WIQ43" s="691"/>
      <c r="WIR43" s="691"/>
      <c r="WIS43" s="691"/>
      <c r="WIT43" s="201"/>
      <c r="WIU43" s="202"/>
      <c r="WIV43" s="203"/>
      <c r="WIW43" s="203"/>
      <c r="WIX43" s="203"/>
      <c r="WIY43" s="691"/>
      <c r="WIZ43" s="691"/>
      <c r="WJA43" s="200"/>
      <c r="WJB43" s="691"/>
      <c r="WJC43" s="691"/>
      <c r="WJD43" s="691"/>
      <c r="WJE43" s="201"/>
      <c r="WJF43" s="202"/>
      <c r="WJG43" s="203"/>
      <c r="WJH43" s="203"/>
      <c r="WJI43" s="203"/>
      <c r="WJJ43" s="691"/>
      <c r="WJK43" s="691"/>
      <c r="WJL43" s="200"/>
      <c r="WJM43" s="691"/>
      <c r="WJN43" s="691"/>
      <c r="WJO43" s="691"/>
      <c r="WJP43" s="201"/>
      <c r="WJQ43" s="202"/>
      <c r="WJR43" s="203"/>
      <c r="WJS43" s="203"/>
      <c r="WJT43" s="203"/>
      <c r="WJU43" s="691"/>
      <c r="WJV43" s="691"/>
      <c r="WJW43" s="200"/>
      <c r="WJX43" s="691"/>
      <c r="WJY43" s="691"/>
      <c r="WJZ43" s="691"/>
      <c r="WKA43" s="201"/>
      <c r="WKB43" s="202"/>
      <c r="WKC43" s="203"/>
      <c r="WKD43" s="203"/>
      <c r="WKE43" s="203"/>
      <c r="WKF43" s="691"/>
      <c r="WKG43" s="691"/>
      <c r="WKH43" s="200"/>
      <c r="WKI43" s="691"/>
      <c r="WKJ43" s="691"/>
      <c r="WKK43" s="691"/>
      <c r="WKL43" s="201"/>
      <c r="WKM43" s="202"/>
      <c r="WKN43" s="203"/>
      <c r="WKO43" s="203"/>
      <c r="WKP43" s="203"/>
      <c r="WKQ43" s="691"/>
      <c r="WKR43" s="691"/>
      <c r="WKS43" s="200"/>
      <c r="WKT43" s="691"/>
      <c r="WKU43" s="691"/>
      <c r="WKV43" s="691"/>
      <c r="WKW43" s="201"/>
      <c r="WKX43" s="202"/>
      <c r="WKY43" s="203"/>
      <c r="WKZ43" s="203"/>
      <c r="WLA43" s="203"/>
      <c r="WLB43" s="691"/>
      <c r="WLC43" s="691"/>
      <c r="WLD43" s="200"/>
      <c r="WLE43" s="691"/>
      <c r="WLF43" s="691"/>
      <c r="WLG43" s="691"/>
      <c r="WLH43" s="201"/>
      <c r="WLI43" s="202"/>
      <c r="WLJ43" s="203"/>
      <c r="WLK43" s="203"/>
      <c r="WLL43" s="203"/>
      <c r="WLM43" s="691"/>
      <c r="WLN43" s="691"/>
      <c r="WLO43" s="200"/>
      <c r="WLP43" s="691"/>
      <c r="WLQ43" s="691"/>
      <c r="WLR43" s="691"/>
      <c r="WLS43" s="201"/>
      <c r="WLT43" s="202"/>
      <c r="WLU43" s="203"/>
      <c r="WLV43" s="203"/>
      <c r="WLW43" s="203"/>
      <c r="WLX43" s="691"/>
      <c r="WLY43" s="691"/>
      <c r="WLZ43" s="200"/>
      <c r="WMA43" s="691"/>
      <c r="WMB43" s="691"/>
      <c r="WMC43" s="691"/>
      <c r="WMD43" s="201"/>
      <c r="WME43" s="202"/>
      <c r="WMF43" s="203"/>
      <c r="WMG43" s="203"/>
      <c r="WMH43" s="203"/>
      <c r="WMI43" s="691"/>
      <c r="WMJ43" s="691"/>
      <c r="WMK43" s="200"/>
      <c r="WML43" s="691"/>
      <c r="WMM43" s="691"/>
      <c r="WMN43" s="691"/>
      <c r="WMO43" s="201"/>
      <c r="WMP43" s="202"/>
      <c r="WMQ43" s="203"/>
      <c r="WMR43" s="203"/>
      <c r="WMS43" s="203"/>
      <c r="WMT43" s="691"/>
      <c r="WMU43" s="691"/>
      <c r="WMV43" s="200"/>
      <c r="WMW43" s="691"/>
      <c r="WMX43" s="691"/>
      <c r="WMY43" s="691"/>
      <c r="WMZ43" s="201"/>
      <c r="WNA43" s="202"/>
      <c r="WNB43" s="203"/>
      <c r="WNC43" s="203"/>
      <c r="WND43" s="203"/>
      <c r="WNE43" s="691"/>
      <c r="WNF43" s="691"/>
      <c r="WNG43" s="200"/>
      <c r="WNH43" s="691"/>
      <c r="WNI43" s="691"/>
      <c r="WNJ43" s="691"/>
      <c r="WNK43" s="201"/>
      <c r="WNL43" s="202"/>
      <c r="WNM43" s="203"/>
      <c r="WNN43" s="203"/>
      <c r="WNO43" s="203"/>
      <c r="WNP43" s="691"/>
      <c r="WNQ43" s="691"/>
      <c r="WNR43" s="200"/>
      <c r="WNS43" s="691"/>
      <c r="WNT43" s="691"/>
      <c r="WNU43" s="691"/>
      <c r="WNV43" s="201"/>
      <c r="WNW43" s="202"/>
      <c r="WNX43" s="203"/>
      <c r="WNY43" s="203"/>
      <c r="WNZ43" s="203"/>
      <c r="WOA43" s="691"/>
      <c r="WOB43" s="691"/>
      <c r="WOC43" s="200"/>
      <c r="WOD43" s="691"/>
      <c r="WOE43" s="691"/>
      <c r="WOF43" s="691"/>
      <c r="WOG43" s="201"/>
      <c r="WOH43" s="202"/>
      <c r="WOI43" s="203"/>
      <c r="WOJ43" s="203"/>
      <c r="WOK43" s="203"/>
      <c r="WOL43" s="691"/>
      <c r="WOM43" s="691"/>
      <c r="WON43" s="200"/>
      <c r="WOO43" s="691"/>
      <c r="WOP43" s="691"/>
      <c r="WOQ43" s="691"/>
      <c r="WOR43" s="201"/>
      <c r="WOS43" s="202"/>
      <c r="WOT43" s="203"/>
      <c r="WOU43" s="203"/>
      <c r="WOV43" s="203"/>
      <c r="WOW43" s="691"/>
      <c r="WOX43" s="691"/>
      <c r="WOY43" s="200"/>
      <c r="WOZ43" s="691"/>
      <c r="WPA43" s="691"/>
      <c r="WPB43" s="691"/>
      <c r="WPC43" s="201"/>
      <c r="WPD43" s="202"/>
      <c r="WPE43" s="203"/>
      <c r="WPF43" s="203"/>
      <c r="WPG43" s="203"/>
      <c r="WPH43" s="691"/>
      <c r="WPI43" s="691"/>
      <c r="WPJ43" s="200"/>
      <c r="WPK43" s="691"/>
      <c r="WPL43" s="691"/>
      <c r="WPM43" s="691"/>
      <c r="WPN43" s="201"/>
      <c r="WPO43" s="202"/>
      <c r="WPP43" s="203"/>
      <c r="WPQ43" s="203"/>
      <c r="WPR43" s="203"/>
      <c r="WPS43" s="691"/>
      <c r="WPT43" s="691"/>
      <c r="WPU43" s="200"/>
      <c r="WPV43" s="691"/>
      <c r="WPW43" s="691"/>
      <c r="WPX43" s="691"/>
      <c r="WPY43" s="201"/>
      <c r="WPZ43" s="202"/>
      <c r="WQA43" s="203"/>
      <c r="WQB43" s="203"/>
      <c r="WQC43" s="203"/>
      <c r="WQD43" s="691"/>
      <c r="WQE43" s="691"/>
      <c r="WQF43" s="200"/>
      <c r="WQG43" s="691"/>
      <c r="WQH43" s="691"/>
      <c r="WQI43" s="691"/>
      <c r="WQJ43" s="201"/>
      <c r="WQK43" s="202"/>
      <c r="WQL43" s="203"/>
      <c r="WQM43" s="203"/>
      <c r="WQN43" s="203"/>
      <c r="WQO43" s="691"/>
      <c r="WQP43" s="691"/>
      <c r="WQQ43" s="200"/>
      <c r="WQR43" s="691"/>
      <c r="WQS43" s="691"/>
      <c r="WQT43" s="691"/>
      <c r="WQU43" s="201"/>
      <c r="WQV43" s="202"/>
      <c r="WQW43" s="203"/>
      <c r="WQX43" s="203"/>
      <c r="WQY43" s="203"/>
      <c r="WQZ43" s="691"/>
      <c r="WRA43" s="691"/>
      <c r="WRB43" s="200"/>
      <c r="WRC43" s="691"/>
      <c r="WRD43" s="691"/>
      <c r="WRE43" s="691"/>
      <c r="WRF43" s="201"/>
      <c r="WRG43" s="202"/>
      <c r="WRH43" s="203"/>
      <c r="WRI43" s="203"/>
      <c r="WRJ43" s="203"/>
      <c r="WRK43" s="691"/>
      <c r="WRL43" s="691"/>
      <c r="WRM43" s="200"/>
      <c r="WRN43" s="691"/>
      <c r="WRO43" s="691"/>
      <c r="WRP43" s="691"/>
      <c r="WRQ43" s="201"/>
      <c r="WRR43" s="202"/>
      <c r="WRS43" s="203"/>
      <c r="WRT43" s="203"/>
      <c r="WRU43" s="203"/>
      <c r="WRV43" s="691"/>
      <c r="WRW43" s="691"/>
      <c r="WRX43" s="200"/>
      <c r="WRY43" s="691"/>
      <c r="WRZ43" s="691"/>
      <c r="WSA43" s="691"/>
      <c r="WSB43" s="201"/>
      <c r="WSC43" s="202"/>
      <c r="WSD43" s="203"/>
      <c r="WSE43" s="203"/>
      <c r="WSF43" s="203"/>
      <c r="WSG43" s="691"/>
      <c r="WSH43" s="691"/>
      <c r="WSI43" s="200"/>
      <c r="WSJ43" s="691"/>
      <c r="WSK43" s="691"/>
      <c r="WSL43" s="691"/>
      <c r="WSM43" s="201"/>
      <c r="WSN43" s="202"/>
      <c r="WSO43" s="203"/>
      <c r="WSP43" s="203"/>
      <c r="WSQ43" s="203"/>
      <c r="WSR43" s="691"/>
      <c r="WSS43" s="691"/>
      <c r="WST43" s="200"/>
      <c r="WSU43" s="691"/>
      <c r="WSV43" s="691"/>
      <c r="WSW43" s="691"/>
      <c r="WSX43" s="201"/>
      <c r="WSY43" s="202"/>
      <c r="WSZ43" s="203"/>
      <c r="WTA43" s="203"/>
      <c r="WTB43" s="203"/>
      <c r="WTC43" s="691"/>
      <c r="WTD43" s="691"/>
      <c r="WTE43" s="200"/>
      <c r="WTF43" s="691"/>
      <c r="WTG43" s="691"/>
      <c r="WTH43" s="691"/>
      <c r="WTI43" s="201"/>
      <c r="WTJ43" s="202"/>
      <c r="WTK43" s="203"/>
      <c r="WTL43" s="203"/>
      <c r="WTM43" s="203"/>
      <c r="WTN43" s="691"/>
      <c r="WTO43" s="691"/>
      <c r="WTP43" s="200"/>
      <c r="WTQ43" s="691"/>
      <c r="WTR43" s="691"/>
      <c r="WTS43" s="691"/>
      <c r="WTT43" s="201"/>
      <c r="WTU43" s="202"/>
      <c r="WTV43" s="203"/>
      <c r="WTW43" s="203"/>
      <c r="WTX43" s="203"/>
      <c r="WTY43" s="691"/>
      <c r="WTZ43" s="691"/>
      <c r="WUA43" s="200"/>
      <c r="WUB43" s="691"/>
      <c r="WUC43" s="691"/>
      <c r="WUD43" s="691"/>
      <c r="WUE43" s="201"/>
      <c r="WUF43" s="202"/>
      <c r="WUG43" s="203"/>
      <c r="WUH43" s="203"/>
      <c r="WUI43" s="203"/>
      <c r="WUJ43" s="691"/>
      <c r="WUK43" s="691"/>
      <c r="WUL43" s="200"/>
      <c r="WUM43" s="691"/>
      <c r="WUN43" s="691"/>
      <c r="WUO43" s="691"/>
      <c r="WUP43" s="201"/>
      <c r="WUQ43" s="202"/>
      <c r="WUR43" s="203"/>
      <c r="WUS43" s="203"/>
      <c r="WUT43" s="203"/>
      <c r="WUU43" s="691"/>
      <c r="WUV43" s="691"/>
      <c r="WUW43" s="200"/>
      <c r="WUX43" s="691"/>
      <c r="WUY43" s="691"/>
      <c r="WUZ43" s="691"/>
      <c r="WVA43" s="201"/>
      <c r="WVB43" s="202"/>
      <c r="WVC43" s="203"/>
      <c r="WVD43" s="203"/>
      <c r="WVE43" s="203"/>
      <c r="WVF43" s="691"/>
      <c r="WVG43" s="691"/>
      <c r="WVH43" s="200"/>
      <c r="WVI43" s="691"/>
      <c r="WVJ43" s="691"/>
      <c r="WVK43" s="691"/>
      <c r="WVL43" s="201"/>
      <c r="WVM43" s="202"/>
      <c r="WVN43" s="203"/>
      <c r="WVO43" s="203"/>
      <c r="WVP43" s="203"/>
      <c r="WVQ43" s="691"/>
      <c r="WVR43" s="691"/>
      <c r="WVS43" s="200"/>
      <c r="WVT43" s="691"/>
      <c r="WVU43" s="691"/>
      <c r="WVV43" s="691"/>
      <c r="WVW43" s="201"/>
      <c r="WVX43" s="202"/>
      <c r="WVY43" s="203"/>
      <c r="WVZ43" s="203"/>
      <c r="WWA43" s="203"/>
      <c r="WWB43" s="691"/>
      <c r="WWC43" s="691"/>
      <c r="WWD43" s="200"/>
      <c r="WWE43" s="691"/>
      <c r="WWF43" s="691"/>
      <c r="WWG43" s="691"/>
      <c r="WWH43" s="201"/>
      <c r="WWI43" s="202"/>
      <c r="WWJ43" s="203"/>
      <c r="WWK43" s="203"/>
      <c r="WWL43" s="203"/>
      <c r="WWM43" s="691"/>
      <c r="WWN43" s="691"/>
      <c r="WWO43" s="200"/>
      <c r="WWP43" s="691"/>
      <c r="WWQ43" s="691"/>
      <c r="WWR43" s="691"/>
      <c r="WWS43" s="201"/>
      <c r="WWT43" s="202"/>
      <c r="WWU43" s="203"/>
      <c r="WWV43" s="203"/>
      <c r="WWW43" s="203"/>
      <c r="WWX43" s="691"/>
      <c r="WWY43" s="691"/>
      <c r="WWZ43" s="200"/>
      <c r="WXA43" s="691"/>
      <c r="WXB43" s="691"/>
      <c r="WXC43" s="691"/>
      <c r="WXD43" s="201"/>
      <c r="WXE43" s="202"/>
      <c r="WXF43" s="203"/>
      <c r="WXG43" s="203"/>
      <c r="WXH43" s="203"/>
      <c r="WXI43" s="691"/>
      <c r="WXJ43" s="691"/>
      <c r="WXK43" s="200"/>
      <c r="WXL43" s="691"/>
      <c r="WXM43" s="691"/>
      <c r="WXN43" s="691"/>
      <c r="WXO43" s="201"/>
      <c r="WXP43" s="202"/>
      <c r="WXQ43" s="203"/>
      <c r="WXR43" s="203"/>
      <c r="WXS43" s="203"/>
      <c r="WXT43" s="691"/>
      <c r="WXU43" s="691"/>
      <c r="WXV43" s="200"/>
      <c r="WXW43" s="691"/>
      <c r="WXX43" s="691"/>
      <c r="WXY43" s="691"/>
      <c r="WXZ43" s="201"/>
      <c r="WYA43" s="202"/>
      <c r="WYB43" s="203"/>
      <c r="WYC43" s="203"/>
      <c r="WYD43" s="203"/>
      <c r="WYE43" s="691"/>
      <c r="WYF43" s="691"/>
      <c r="WYG43" s="200"/>
      <c r="WYH43" s="691"/>
      <c r="WYI43" s="691"/>
      <c r="WYJ43" s="691"/>
      <c r="WYK43" s="201"/>
      <c r="WYL43" s="202"/>
      <c r="WYM43" s="203"/>
      <c r="WYN43" s="203"/>
      <c r="WYO43" s="203"/>
      <c r="WYP43" s="691"/>
      <c r="WYQ43" s="691"/>
      <c r="WYR43" s="200"/>
      <c r="WYS43" s="691"/>
      <c r="WYT43" s="691"/>
      <c r="WYU43" s="691"/>
      <c r="WYV43" s="201"/>
      <c r="WYW43" s="202"/>
      <c r="WYX43" s="203"/>
      <c r="WYY43" s="203"/>
      <c r="WYZ43" s="203"/>
      <c r="WZA43" s="691"/>
      <c r="WZB43" s="691"/>
      <c r="WZC43" s="200"/>
      <c r="WZD43" s="691"/>
      <c r="WZE43" s="691"/>
      <c r="WZF43" s="691"/>
      <c r="WZG43" s="201"/>
      <c r="WZH43" s="202"/>
      <c r="WZI43" s="203"/>
      <c r="WZJ43" s="203"/>
      <c r="WZK43" s="203"/>
      <c r="WZL43" s="691"/>
      <c r="WZM43" s="691"/>
      <c r="WZN43" s="200"/>
      <c r="WZO43" s="691"/>
      <c r="WZP43" s="691"/>
      <c r="WZQ43" s="691"/>
      <c r="WZR43" s="201"/>
      <c r="WZS43" s="202"/>
      <c r="WZT43" s="203"/>
      <c r="WZU43" s="203"/>
      <c r="WZV43" s="203"/>
      <c r="WZW43" s="691"/>
      <c r="WZX43" s="691"/>
      <c r="WZY43" s="200"/>
      <c r="WZZ43" s="691"/>
      <c r="XAA43" s="691"/>
      <c r="XAB43" s="691"/>
      <c r="XAC43" s="201"/>
      <c r="XAD43" s="202"/>
      <c r="XAE43" s="203"/>
      <c r="XAF43" s="203"/>
      <c r="XAG43" s="203"/>
      <c r="XAH43" s="691"/>
      <c r="XAI43" s="691"/>
      <c r="XAJ43" s="200"/>
      <c r="XAK43" s="691"/>
      <c r="XAL43" s="691"/>
      <c r="XAM43" s="691"/>
      <c r="XAN43" s="201"/>
      <c r="XAO43" s="202"/>
      <c r="XAP43" s="203"/>
      <c r="XAQ43" s="203"/>
      <c r="XAR43" s="203"/>
    </row>
    <row r="44" spans="1:16268" ht="24.9" customHeight="1" thickBot="1" x14ac:dyDescent="0.7">
      <c r="A44" s="693" t="s">
        <v>563</v>
      </c>
      <c r="B44" s="694"/>
      <c r="C44" s="335">
        <f>SUM(C5:C43)</f>
        <v>0</v>
      </c>
      <c r="D44" s="335">
        <f t="shared" ref="D44:F44" si="1">SUM(D5:D43)</f>
        <v>0</v>
      </c>
      <c r="E44" s="335">
        <f t="shared" si="1"/>
        <v>0</v>
      </c>
      <c r="F44" s="358">
        <f t="shared" si="1"/>
        <v>0</v>
      </c>
      <c r="G44" s="199" t="s">
        <v>650</v>
      </c>
      <c r="H44" s="200"/>
      <c r="I44" s="200"/>
      <c r="J44" s="200"/>
      <c r="K44" s="200"/>
      <c r="L44" s="201"/>
      <c r="M44" s="202"/>
      <c r="N44" s="203"/>
      <c r="O44" s="203"/>
      <c r="P44" s="203"/>
      <c r="Q44" s="200"/>
      <c r="R44" s="200"/>
      <c r="S44" s="200"/>
      <c r="T44" s="200"/>
      <c r="U44" s="200"/>
      <c r="V44" s="200"/>
      <c r="W44" s="201"/>
      <c r="X44" s="202"/>
      <c r="Y44" s="203"/>
      <c r="Z44" s="203"/>
      <c r="AA44" s="203"/>
      <c r="AB44" s="200"/>
      <c r="AC44" s="200"/>
      <c r="AD44" s="200"/>
      <c r="AE44" s="200"/>
      <c r="AF44" s="200"/>
      <c r="AG44" s="200"/>
      <c r="AH44" s="201"/>
      <c r="AI44" s="202"/>
      <c r="AJ44" s="203"/>
      <c r="AK44" s="203"/>
      <c r="AL44" s="203"/>
      <c r="AM44" s="200"/>
      <c r="AN44" s="200"/>
      <c r="AO44" s="200"/>
      <c r="AP44" s="200"/>
      <c r="AQ44" s="200"/>
      <c r="AR44" s="200"/>
      <c r="AS44" s="201"/>
      <c r="AT44" s="202"/>
      <c r="AU44" s="203"/>
      <c r="AV44" s="203"/>
      <c r="AW44" s="203"/>
      <c r="AX44" s="200"/>
      <c r="AY44" s="200"/>
      <c r="AZ44" s="200"/>
      <c r="BA44" s="200"/>
      <c r="BB44" s="200"/>
      <c r="BC44" s="200"/>
      <c r="BD44" s="201"/>
      <c r="BE44" s="202"/>
      <c r="BF44" s="203"/>
      <c r="BG44" s="203"/>
      <c r="BH44" s="203"/>
      <c r="BI44" s="200"/>
      <c r="BJ44" s="200"/>
      <c r="BK44" s="200"/>
      <c r="BL44" s="200"/>
      <c r="BM44" s="200"/>
      <c r="BN44" s="200"/>
      <c r="BO44" s="201"/>
      <c r="BP44" s="202"/>
      <c r="BQ44" s="203"/>
      <c r="BR44" s="203"/>
      <c r="BS44" s="203"/>
      <c r="BT44" s="200"/>
      <c r="BU44" s="200"/>
      <c r="BV44" s="200"/>
      <c r="BW44" s="200"/>
      <c r="BX44" s="200"/>
      <c r="BY44" s="200"/>
      <c r="BZ44" s="201"/>
      <c r="CA44" s="202"/>
      <c r="CB44" s="203"/>
      <c r="CC44" s="203"/>
      <c r="CD44" s="203"/>
      <c r="CE44" s="200"/>
      <c r="CF44" s="200"/>
      <c r="CG44" s="200"/>
      <c r="CH44" s="200"/>
      <c r="CI44" s="200"/>
      <c r="CJ44" s="200"/>
      <c r="CK44" s="201"/>
      <c r="CL44" s="202"/>
      <c r="CM44" s="203"/>
      <c r="CN44" s="200"/>
      <c r="CO44" s="200"/>
      <c r="CP44" s="201"/>
      <c r="CQ44" s="202"/>
      <c r="CR44" s="203"/>
      <c r="CS44" s="203"/>
      <c r="CT44" s="203"/>
      <c r="CU44" s="200"/>
      <c r="CV44" s="200"/>
      <c r="CW44" s="200"/>
      <c r="CX44" s="200"/>
      <c r="CY44" s="200"/>
      <c r="CZ44" s="200"/>
      <c r="DA44" s="201"/>
      <c r="DB44" s="202"/>
      <c r="DC44" s="203"/>
      <c r="DD44" s="203"/>
      <c r="DE44" s="203"/>
      <c r="DF44" s="200"/>
      <c r="DG44" s="200"/>
      <c r="DH44" s="200"/>
      <c r="DI44" s="200"/>
      <c r="DJ44" s="200"/>
      <c r="DK44" s="200"/>
      <c r="DL44" s="201"/>
      <c r="DM44" s="202"/>
      <c r="DN44" s="203"/>
      <c r="DO44" s="203"/>
      <c r="DP44" s="203"/>
      <c r="DQ44" s="200"/>
      <c r="DR44" s="200"/>
      <c r="DS44" s="200"/>
      <c r="DT44" s="200"/>
      <c r="DU44" s="200"/>
      <c r="DV44" s="200"/>
      <c r="DW44" s="201"/>
      <c r="DX44" s="202"/>
      <c r="DY44" s="203"/>
      <c r="DZ44" s="203"/>
      <c r="EA44" s="203"/>
      <c r="EB44" s="200"/>
      <c r="EC44" s="200"/>
      <c r="ED44" s="200"/>
      <c r="EE44" s="200"/>
      <c r="EF44" s="200"/>
      <c r="EG44" s="200"/>
      <c r="EH44" s="201"/>
      <c r="EI44" s="202"/>
      <c r="EJ44" s="203"/>
      <c r="EK44" s="203"/>
      <c r="EL44" s="203"/>
      <c r="EM44" s="200"/>
      <c r="EN44" s="200"/>
      <c r="EO44" s="200"/>
      <c r="EP44" s="200"/>
      <c r="EQ44" s="200"/>
      <c r="ER44" s="200"/>
      <c r="ES44" s="201"/>
      <c r="ET44" s="202"/>
      <c r="EU44" s="203"/>
      <c r="EV44" s="203"/>
      <c r="EW44" s="203"/>
      <c r="EX44" s="200"/>
      <c r="EY44" s="200"/>
      <c r="EZ44" s="200"/>
      <c r="FA44" s="200"/>
      <c r="FB44" s="200"/>
      <c r="FC44" s="200"/>
      <c r="FD44" s="201"/>
      <c r="FE44" s="202"/>
      <c r="FF44" s="203"/>
      <c r="FG44" s="203"/>
      <c r="FH44" s="203"/>
      <c r="FI44" s="200"/>
      <c r="FJ44" s="200"/>
      <c r="FK44" s="200"/>
      <c r="FL44" s="200"/>
      <c r="FM44" s="200"/>
      <c r="FN44" s="200"/>
      <c r="FO44" s="201"/>
      <c r="FP44" s="202"/>
      <c r="FQ44" s="203"/>
      <c r="FR44" s="203"/>
      <c r="FS44" s="203"/>
      <c r="FT44" s="200"/>
      <c r="FU44" s="200"/>
      <c r="FV44" s="200"/>
      <c r="FW44" s="200"/>
      <c r="FX44" s="200"/>
      <c r="FY44" s="200"/>
      <c r="FZ44" s="201"/>
      <c r="GA44" s="202"/>
      <c r="GB44" s="203"/>
      <c r="GC44" s="203"/>
      <c r="GD44" s="203"/>
      <c r="GE44" s="200"/>
      <c r="GF44" s="200"/>
      <c r="GG44" s="200"/>
      <c r="GH44" s="200"/>
      <c r="GI44" s="200"/>
      <c r="GJ44" s="200"/>
      <c r="GK44" s="201"/>
      <c r="GL44" s="202"/>
      <c r="GM44" s="203"/>
      <c r="GN44" s="203"/>
      <c r="GO44" s="203"/>
      <c r="GP44" s="200"/>
      <c r="GQ44" s="200"/>
      <c r="GR44" s="200"/>
      <c r="GS44" s="200"/>
      <c r="GT44" s="200"/>
      <c r="GU44" s="200"/>
      <c r="GV44" s="201"/>
      <c r="GW44" s="202"/>
      <c r="GX44" s="203"/>
      <c r="GY44" s="203"/>
      <c r="GZ44" s="203"/>
      <c r="HA44" s="200"/>
      <c r="HB44" s="200"/>
      <c r="HC44" s="200"/>
      <c r="HD44" s="200"/>
      <c r="HE44" s="200"/>
      <c r="HF44" s="200"/>
      <c r="HG44" s="201"/>
      <c r="HH44" s="202"/>
      <c r="HI44" s="203"/>
      <c r="HJ44" s="203"/>
      <c r="HK44" s="203"/>
      <c r="HL44" s="200"/>
      <c r="HM44" s="200"/>
      <c r="HN44" s="200"/>
      <c r="HO44" s="200"/>
      <c r="HP44" s="200"/>
      <c r="HQ44" s="200"/>
      <c r="HR44" s="201"/>
      <c r="HS44" s="202"/>
      <c r="HT44" s="203"/>
      <c r="HU44" s="203"/>
      <c r="HV44" s="203"/>
      <c r="HW44" s="200"/>
      <c r="HX44" s="200"/>
      <c r="HY44" s="200"/>
      <c r="HZ44" s="200"/>
      <c r="IA44" s="200"/>
      <c r="IB44" s="200"/>
      <c r="IC44" s="201"/>
      <c r="ID44" s="202"/>
      <c r="IE44" s="203"/>
      <c r="IF44" s="203"/>
      <c r="IG44" s="203"/>
      <c r="IH44" s="200"/>
      <c r="II44" s="200"/>
      <c r="IJ44" s="200"/>
      <c r="IK44" s="200"/>
      <c r="IL44" s="200"/>
      <c r="IM44" s="200"/>
      <c r="IN44" s="201"/>
      <c r="IO44" s="202"/>
      <c r="IP44" s="203"/>
      <c r="IQ44" s="203"/>
      <c r="IR44" s="203"/>
      <c r="IS44" s="200"/>
      <c r="IT44" s="200"/>
      <c r="IU44" s="200"/>
      <c r="IV44" s="200"/>
      <c r="IW44" s="200"/>
      <c r="IX44" s="200"/>
      <c r="IY44" s="201"/>
      <c r="IZ44" s="202"/>
      <c r="JA44" s="203"/>
      <c r="JB44" s="203"/>
      <c r="JC44" s="203"/>
      <c r="JD44" s="200"/>
      <c r="JE44" s="200"/>
      <c r="JF44" s="200"/>
      <c r="JG44" s="200"/>
      <c r="JH44" s="200"/>
      <c r="JI44" s="200"/>
      <c r="JJ44" s="201"/>
      <c r="JK44" s="202"/>
      <c r="JL44" s="203"/>
      <c r="JM44" s="203"/>
      <c r="JN44" s="203"/>
      <c r="JO44" s="200"/>
      <c r="JP44" s="200"/>
      <c r="JQ44" s="200"/>
      <c r="JR44" s="200"/>
      <c r="JS44" s="200"/>
      <c r="JT44" s="200"/>
      <c r="JU44" s="201"/>
      <c r="JV44" s="202"/>
      <c r="JW44" s="203"/>
      <c r="JX44" s="203"/>
      <c r="JY44" s="203"/>
      <c r="JZ44" s="200"/>
      <c r="KA44" s="200"/>
      <c r="KB44" s="200"/>
      <c r="KC44" s="200"/>
      <c r="KD44" s="200"/>
      <c r="KE44" s="200"/>
      <c r="KF44" s="201"/>
      <c r="KG44" s="202"/>
      <c r="KH44" s="203"/>
      <c r="KI44" s="203"/>
      <c r="KJ44" s="203"/>
      <c r="KK44" s="200"/>
      <c r="KL44" s="200"/>
      <c r="KM44" s="200"/>
      <c r="KN44" s="200"/>
      <c r="KO44" s="200"/>
      <c r="KP44" s="200"/>
      <c r="KQ44" s="201"/>
      <c r="KR44" s="202"/>
      <c r="KS44" s="203"/>
      <c r="KT44" s="203"/>
      <c r="KU44" s="203"/>
      <c r="KV44" s="200"/>
      <c r="KW44" s="200"/>
      <c r="KX44" s="200"/>
      <c r="KY44" s="200"/>
      <c r="KZ44" s="200"/>
      <c r="LA44" s="200"/>
      <c r="LB44" s="201"/>
      <c r="LC44" s="202"/>
      <c r="LD44" s="203"/>
      <c r="LE44" s="203"/>
      <c r="LF44" s="203"/>
      <c r="LG44" s="200"/>
      <c r="LH44" s="200"/>
      <c r="LI44" s="200"/>
      <c r="LJ44" s="200"/>
      <c r="LK44" s="200"/>
      <c r="LL44" s="200"/>
      <c r="LM44" s="201"/>
      <c r="LN44" s="202"/>
      <c r="LO44" s="203"/>
      <c r="LP44" s="203"/>
      <c r="LQ44" s="203"/>
      <c r="LR44" s="200"/>
      <c r="LS44" s="200"/>
      <c r="LT44" s="200"/>
      <c r="LU44" s="200"/>
      <c r="LV44" s="200"/>
      <c r="LW44" s="200"/>
      <c r="LX44" s="201"/>
      <c r="LY44" s="202"/>
      <c r="LZ44" s="203"/>
      <c r="MA44" s="203"/>
      <c r="MB44" s="203"/>
      <c r="MC44" s="200"/>
      <c r="MD44" s="200"/>
      <c r="ME44" s="200"/>
      <c r="MF44" s="200"/>
      <c r="MG44" s="200"/>
      <c r="MH44" s="200"/>
      <c r="MI44" s="201"/>
      <c r="MJ44" s="202"/>
      <c r="MK44" s="203"/>
      <c r="ML44" s="203"/>
      <c r="MM44" s="203"/>
      <c r="MN44" s="200"/>
      <c r="MO44" s="200"/>
      <c r="MP44" s="200"/>
      <c r="MQ44" s="200"/>
      <c r="MR44" s="200"/>
      <c r="MS44" s="200"/>
      <c r="MT44" s="201"/>
      <c r="MU44" s="202"/>
      <c r="MV44" s="203"/>
      <c r="MW44" s="203"/>
      <c r="MX44" s="203"/>
      <c r="MY44" s="200"/>
      <c r="MZ44" s="200"/>
      <c r="NA44" s="200"/>
      <c r="NB44" s="200"/>
      <c r="NC44" s="200"/>
      <c r="ND44" s="200"/>
      <c r="NE44" s="201"/>
      <c r="NF44" s="202"/>
      <c r="NG44" s="203"/>
      <c r="NH44" s="203"/>
      <c r="NI44" s="203"/>
      <c r="NJ44" s="200"/>
      <c r="NK44" s="200"/>
      <c r="NL44" s="200"/>
      <c r="NM44" s="200"/>
      <c r="NN44" s="200"/>
      <c r="NO44" s="200"/>
      <c r="NP44" s="201"/>
      <c r="NQ44" s="202"/>
      <c r="NR44" s="203"/>
      <c r="NS44" s="203"/>
      <c r="NT44" s="203"/>
      <c r="NU44" s="200"/>
      <c r="NV44" s="200"/>
      <c r="NW44" s="200"/>
      <c r="NX44" s="200"/>
      <c r="NY44" s="200"/>
      <c r="NZ44" s="200"/>
      <c r="OA44" s="201"/>
      <c r="OB44" s="202"/>
      <c r="OC44" s="203"/>
      <c r="OD44" s="203"/>
      <c r="OE44" s="203"/>
      <c r="OF44" s="200"/>
      <c r="OG44" s="200"/>
      <c r="OH44" s="200"/>
      <c r="OI44" s="200"/>
      <c r="OJ44" s="200"/>
      <c r="OK44" s="200"/>
      <c r="OL44" s="201"/>
      <c r="OM44" s="202"/>
      <c r="ON44" s="203"/>
      <c r="OO44" s="203"/>
      <c r="OP44" s="203"/>
      <c r="OQ44" s="200"/>
      <c r="OR44" s="200"/>
      <c r="OS44" s="200"/>
      <c r="OT44" s="200"/>
      <c r="OU44" s="200"/>
      <c r="OV44" s="200"/>
      <c r="OW44" s="201"/>
      <c r="OX44" s="202"/>
      <c r="OY44" s="203"/>
      <c r="OZ44" s="203"/>
      <c r="PA44" s="203"/>
      <c r="PB44" s="200"/>
      <c r="PC44" s="200"/>
      <c r="PD44" s="200"/>
      <c r="PE44" s="200"/>
      <c r="PF44" s="200"/>
      <c r="PG44" s="200"/>
      <c r="PH44" s="201"/>
      <c r="PI44" s="202"/>
      <c r="PJ44" s="203"/>
      <c r="PK44" s="203"/>
      <c r="PL44" s="203"/>
      <c r="PM44" s="200"/>
      <c r="PN44" s="200"/>
      <c r="PO44" s="200"/>
      <c r="PP44" s="200"/>
      <c r="PQ44" s="200"/>
      <c r="PR44" s="200"/>
      <c r="PS44" s="201"/>
      <c r="PT44" s="202"/>
      <c r="PU44" s="203"/>
      <c r="PV44" s="203"/>
      <c r="PW44" s="203"/>
      <c r="PX44" s="200"/>
      <c r="PY44" s="200"/>
      <c r="PZ44" s="200"/>
      <c r="QA44" s="200"/>
      <c r="QB44" s="200"/>
      <c r="QC44" s="200"/>
      <c r="QD44" s="201"/>
      <c r="QE44" s="202"/>
      <c r="QF44" s="203"/>
      <c r="QG44" s="203"/>
      <c r="QH44" s="203"/>
      <c r="QI44" s="200"/>
      <c r="QJ44" s="200"/>
      <c r="QK44" s="200"/>
      <c r="QL44" s="200"/>
      <c r="QM44" s="200"/>
      <c r="QN44" s="200"/>
      <c r="QO44" s="201"/>
      <c r="QP44" s="202"/>
      <c r="QQ44" s="203"/>
      <c r="QR44" s="203"/>
      <c r="QS44" s="203"/>
      <c r="QT44" s="200"/>
      <c r="QU44" s="200"/>
      <c r="QV44" s="200"/>
      <c r="QW44" s="200"/>
      <c r="QX44" s="200"/>
      <c r="QY44" s="200"/>
      <c r="QZ44" s="201"/>
      <c r="RA44" s="202"/>
      <c r="RB44" s="203"/>
      <c r="RC44" s="203"/>
      <c r="RD44" s="203"/>
      <c r="RE44" s="200"/>
      <c r="RF44" s="200"/>
      <c r="RG44" s="200"/>
      <c r="RH44" s="200"/>
      <c r="RI44" s="200"/>
      <c r="RJ44" s="200"/>
      <c r="RK44" s="201"/>
      <c r="RL44" s="202"/>
      <c r="RM44" s="203"/>
      <c r="RN44" s="203"/>
      <c r="RO44" s="203"/>
      <c r="RP44" s="200"/>
      <c r="RQ44" s="200"/>
      <c r="RR44" s="200"/>
      <c r="RS44" s="200"/>
      <c r="RT44" s="200"/>
      <c r="RU44" s="200"/>
      <c r="RV44" s="201"/>
      <c r="RW44" s="202"/>
      <c r="RX44" s="203"/>
      <c r="RY44" s="203"/>
      <c r="RZ44" s="203"/>
      <c r="SA44" s="200"/>
      <c r="SB44" s="200"/>
      <c r="SC44" s="200"/>
      <c r="SD44" s="200"/>
      <c r="SE44" s="200"/>
      <c r="SF44" s="200"/>
      <c r="SG44" s="201"/>
      <c r="SH44" s="202"/>
      <c r="SI44" s="203"/>
      <c r="SJ44" s="203"/>
      <c r="SK44" s="203"/>
      <c r="SL44" s="200"/>
      <c r="SM44" s="200"/>
      <c r="SN44" s="200"/>
      <c r="SO44" s="200"/>
      <c r="SP44" s="200"/>
      <c r="SQ44" s="200"/>
      <c r="SR44" s="201"/>
      <c r="SS44" s="202"/>
      <c r="ST44" s="203"/>
      <c r="SU44" s="203"/>
      <c r="SV44" s="203"/>
      <c r="SW44" s="200"/>
      <c r="SX44" s="200"/>
      <c r="SY44" s="200"/>
      <c r="SZ44" s="200"/>
      <c r="TA44" s="200"/>
      <c r="TB44" s="200"/>
      <c r="TC44" s="201"/>
      <c r="TD44" s="202"/>
      <c r="TE44" s="203"/>
      <c r="TF44" s="203"/>
      <c r="TG44" s="203"/>
      <c r="TH44" s="200"/>
      <c r="TI44" s="200"/>
      <c r="TJ44" s="200"/>
      <c r="TK44" s="200"/>
      <c r="TL44" s="200"/>
      <c r="TM44" s="200"/>
      <c r="TN44" s="201"/>
      <c r="TO44" s="202"/>
      <c r="TP44" s="203"/>
      <c r="TQ44" s="203"/>
      <c r="TR44" s="203"/>
      <c r="TS44" s="200"/>
      <c r="TT44" s="200"/>
      <c r="TU44" s="200"/>
      <c r="TV44" s="200"/>
      <c r="TW44" s="200"/>
      <c r="TX44" s="200"/>
      <c r="TY44" s="201"/>
      <c r="TZ44" s="202"/>
      <c r="UA44" s="203"/>
      <c r="UB44" s="203"/>
      <c r="UC44" s="203"/>
      <c r="UD44" s="200"/>
      <c r="UE44" s="200"/>
      <c r="UF44" s="200"/>
      <c r="UG44" s="200"/>
      <c r="UH44" s="200"/>
      <c r="UI44" s="200"/>
      <c r="UJ44" s="201"/>
      <c r="UK44" s="202"/>
      <c r="UL44" s="203"/>
      <c r="UM44" s="203"/>
      <c r="UN44" s="203"/>
      <c r="UO44" s="200"/>
      <c r="UP44" s="200"/>
      <c r="UQ44" s="200"/>
      <c r="UR44" s="200"/>
      <c r="US44" s="200"/>
      <c r="UT44" s="200"/>
      <c r="UU44" s="201"/>
      <c r="UV44" s="202"/>
      <c r="UW44" s="203"/>
      <c r="UX44" s="203"/>
      <c r="UY44" s="203"/>
      <c r="UZ44" s="200"/>
      <c r="VA44" s="200"/>
      <c r="VB44" s="200"/>
      <c r="VC44" s="200"/>
      <c r="VD44" s="200"/>
      <c r="VE44" s="200"/>
      <c r="VF44" s="201"/>
      <c r="VG44" s="202"/>
      <c r="VH44" s="203"/>
      <c r="VI44" s="203"/>
      <c r="VJ44" s="203"/>
      <c r="VK44" s="200"/>
      <c r="VL44" s="200"/>
      <c r="VM44" s="200"/>
      <c r="VN44" s="200"/>
      <c r="VO44" s="200"/>
      <c r="VP44" s="200"/>
      <c r="VQ44" s="201"/>
      <c r="VR44" s="202"/>
      <c r="VS44" s="203"/>
      <c r="VT44" s="203"/>
      <c r="VU44" s="203"/>
      <c r="VV44" s="200"/>
      <c r="VW44" s="200"/>
      <c r="VX44" s="200"/>
      <c r="VY44" s="200"/>
      <c r="VZ44" s="200"/>
      <c r="WA44" s="200"/>
      <c r="WB44" s="201"/>
      <c r="WC44" s="202"/>
      <c r="WD44" s="203"/>
      <c r="WE44" s="203"/>
      <c r="WF44" s="203"/>
      <c r="WG44" s="200"/>
      <c r="WH44" s="200"/>
      <c r="WI44" s="200"/>
      <c r="WJ44" s="200"/>
      <c r="WK44" s="200"/>
      <c r="WL44" s="200"/>
      <c r="WM44" s="201"/>
      <c r="WN44" s="202"/>
      <c r="WO44" s="203"/>
      <c r="WP44" s="203"/>
      <c r="WQ44" s="203"/>
      <c r="WR44" s="200"/>
      <c r="WS44" s="200"/>
      <c r="WT44" s="200"/>
      <c r="WU44" s="200"/>
      <c r="WV44" s="200"/>
      <c r="WW44" s="200"/>
      <c r="WX44" s="201"/>
      <c r="WY44" s="202"/>
      <c r="WZ44" s="203"/>
      <c r="XA44" s="203"/>
      <c r="XB44" s="203"/>
      <c r="XC44" s="200"/>
      <c r="XD44" s="200"/>
      <c r="XE44" s="200"/>
      <c r="XF44" s="200"/>
      <c r="XG44" s="200"/>
      <c r="XH44" s="200"/>
      <c r="XI44" s="201"/>
      <c r="XJ44" s="202"/>
      <c r="XK44" s="203"/>
      <c r="XL44" s="203"/>
      <c r="XM44" s="203"/>
      <c r="XN44" s="200"/>
      <c r="XO44" s="200"/>
      <c r="XP44" s="200"/>
      <c r="XQ44" s="200"/>
      <c r="XR44" s="200"/>
      <c r="XS44" s="200"/>
      <c r="XT44" s="201"/>
      <c r="XU44" s="202"/>
      <c r="XV44" s="203"/>
      <c r="XW44" s="203"/>
      <c r="XX44" s="203"/>
      <c r="XY44" s="200"/>
      <c r="XZ44" s="200"/>
      <c r="YA44" s="200"/>
      <c r="YB44" s="200"/>
      <c r="YC44" s="200"/>
      <c r="YD44" s="200"/>
      <c r="YE44" s="201"/>
      <c r="YF44" s="202"/>
      <c r="YG44" s="203"/>
      <c r="YH44" s="203"/>
      <c r="YI44" s="203"/>
      <c r="YJ44" s="200"/>
      <c r="YK44" s="200"/>
      <c r="YL44" s="200"/>
      <c r="YM44" s="200"/>
      <c r="YN44" s="200"/>
      <c r="YO44" s="200"/>
      <c r="YP44" s="201"/>
      <c r="YQ44" s="202"/>
      <c r="YR44" s="203"/>
      <c r="YS44" s="203"/>
      <c r="YT44" s="203"/>
      <c r="YU44" s="200"/>
      <c r="YV44" s="200"/>
      <c r="YW44" s="200"/>
      <c r="YX44" s="200"/>
      <c r="YY44" s="200"/>
      <c r="YZ44" s="200"/>
      <c r="ZA44" s="201"/>
      <c r="ZB44" s="202"/>
      <c r="ZC44" s="203"/>
      <c r="ZD44" s="203"/>
      <c r="ZE44" s="203"/>
      <c r="ZF44" s="200"/>
      <c r="ZG44" s="200"/>
      <c r="ZH44" s="200"/>
      <c r="ZI44" s="200"/>
      <c r="ZJ44" s="200"/>
      <c r="ZK44" s="200"/>
      <c r="ZL44" s="201"/>
      <c r="ZM44" s="202"/>
      <c r="ZN44" s="203"/>
      <c r="ZO44" s="203"/>
      <c r="ZP44" s="203"/>
      <c r="ZQ44" s="200"/>
      <c r="ZR44" s="200"/>
      <c r="ZS44" s="200"/>
      <c r="ZT44" s="200"/>
      <c r="ZU44" s="200"/>
      <c r="ZV44" s="200"/>
      <c r="ZW44" s="201"/>
      <c r="ZX44" s="202"/>
      <c r="ZY44" s="203"/>
      <c r="ZZ44" s="203"/>
      <c r="AAA44" s="203"/>
      <c r="AAB44" s="200"/>
      <c r="AAC44" s="200"/>
      <c r="AAD44" s="200"/>
      <c r="AAE44" s="200"/>
      <c r="AAF44" s="200"/>
      <c r="AAG44" s="200"/>
      <c r="AAH44" s="201"/>
      <c r="AAI44" s="202"/>
      <c r="AAJ44" s="203"/>
      <c r="AAK44" s="203"/>
      <c r="AAL44" s="203"/>
      <c r="AAM44" s="200"/>
      <c r="AAN44" s="200"/>
      <c r="AAO44" s="200"/>
      <c r="AAP44" s="200"/>
      <c r="AAQ44" s="200"/>
      <c r="AAR44" s="200"/>
      <c r="AAS44" s="201"/>
      <c r="AAT44" s="202"/>
      <c r="AAU44" s="203"/>
      <c r="AAV44" s="203"/>
      <c r="AAW44" s="203"/>
      <c r="AAX44" s="200"/>
      <c r="AAY44" s="200"/>
      <c r="AAZ44" s="200"/>
      <c r="ABA44" s="200"/>
      <c r="ABB44" s="200"/>
      <c r="ABC44" s="200"/>
      <c r="ABD44" s="201"/>
      <c r="ABE44" s="202"/>
      <c r="ABF44" s="203"/>
      <c r="ABG44" s="203"/>
      <c r="ABH44" s="203"/>
      <c r="ABI44" s="200"/>
      <c r="ABJ44" s="200"/>
      <c r="ABK44" s="200"/>
      <c r="ABL44" s="200"/>
      <c r="ABM44" s="200"/>
      <c r="ABN44" s="200"/>
      <c r="ABO44" s="201"/>
      <c r="ABP44" s="202"/>
      <c r="ABQ44" s="203"/>
      <c r="ABR44" s="203"/>
      <c r="ABS44" s="203"/>
      <c r="ABT44" s="200"/>
      <c r="ABU44" s="200"/>
      <c r="ABV44" s="200"/>
      <c r="ABW44" s="200"/>
      <c r="ABX44" s="200"/>
      <c r="ABY44" s="200"/>
      <c r="ABZ44" s="201"/>
      <c r="ACA44" s="202"/>
      <c r="ACB44" s="203"/>
      <c r="ACC44" s="203"/>
      <c r="ACD44" s="203"/>
      <c r="ACE44" s="200"/>
      <c r="ACF44" s="200"/>
      <c r="ACG44" s="200"/>
      <c r="ACH44" s="200"/>
      <c r="ACI44" s="200"/>
      <c r="ACJ44" s="200"/>
      <c r="ACK44" s="201"/>
      <c r="ACL44" s="202"/>
      <c r="ACM44" s="203"/>
      <c r="ACN44" s="203"/>
      <c r="ACO44" s="203"/>
      <c r="ACP44" s="200"/>
      <c r="ACQ44" s="200"/>
      <c r="ACR44" s="200"/>
      <c r="ACS44" s="200"/>
      <c r="ACT44" s="200"/>
      <c r="ACU44" s="200"/>
      <c r="ACV44" s="201"/>
      <c r="ACW44" s="202"/>
      <c r="ACX44" s="203"/>
      <c r="ACY44" s="203"/>
      <c r="ACZ44" s="203"/>
      <c r="ADA44" s="200"/>
      <c r="ADB44" s="200"/>
      <c r="ADC44" s="200"/>
      <c r="ADD44" s="200"/>
      <c r="ADE44" s="200"/>
      <c r="ADF44" s="200"/>
      <c r="ADG44" s="201"/>
      <c r="ADH44" s="202"/>
      <c r="ADI44" s="203"/>
      <c r="ADJ44" s="203"/>
      <c r="ADK44" s="203"/>
      <c r="ADL44" s="200"/>
      <c r="ADM44" s="200"/>
      <c r="ADN44" s="200"/>
      <c r="ADO44" s="200"/>
      <c r="ADP44" s="200"/>
      <c r="ADQ44" s="200"/>
      <c r="ADR44" s="201"/>
      <c r="ADS44" s="202"/>
      <c r="ADT44" s="203"/>
      <c r="ADU44" s="203"/>
      <c r="ADV44" s="203"/>
      <c r="ADW44" s="200"/>
      <c r="ADX44" s="200"/>
      <c r="ADY44" s="200"/>
      <c r="ADZ44" s="200"/>
      <c r="AEA44" s="200"/>
      <c r="AEB44" s="200"/>
      <c r="AEC44" s="201"/>
      <c r="AED44" s="202"/>
      <c r="AEE44" s="203"/>
      <c r="AEF44" s="203"/>
      <c r="AEG44" s="203"/>
      <c r="AEH44" s="200"/>
      <c r="AEI44" s="200"/>
      <c r="AEJ44" s="200"/>
      <c r="AEK44" s="200"/>
      <c r="AEL44" s="200"/>
      <c r="AEM44" s="200"/>
      <c r="AEN44" s="201"/>
      <c r="AEO44" s="202"/>
      <c r="AEP44" s="203"/>
      <c r="AEQ44" s="203"/>
      <c r="AER44" s="203"/>
      <c r="AES44" s="200"/>
      <c r="AET44" s="200"/>
      <c r="AEU44" s="200"/>
      <c r="AEV44" s="200"/>
      <c r="AEW44" s="200"/>
      <c r="AEX44" s="200"/>
      <c r="AEY44" s="201"/>
      <c r="AEZ44" s="202"/>
      <c r="AFA44" s="203"/>
      <c r="AFB44" s="203"/>
      <c r="AFC44" s="203"/>
      <c r="AFD44" s="200"/>
      <c r="AFE44" s="200"/>
      <c r="AFF44" s="200"/>
      <c r="AFG44" s="200"/>
      <c r="AFH44" s="200"/>
      <c r="AFI44" s="200"/>
      <c r="AFJ44" s="201"/>
      <c r="AFK44" s="202"/>
      <c r="AFL44" s="203"/>
      <c r="AFM44" s="203"/>
      <c r="AFN44" s="203"/>
      <c r="AFO44" s="200"/>
      <c r="AFP44" s="200"/>
      <c r="AFQ44" s="200"/>
      <c r="AFR44" s="200"/>
      <c r="AFS44" s="200"/>
      <c r="AFT44" s="200"/>
      <c r="AFU44" s="201"/>
      <c r="AFV44" s="202"/>
      <c r="AFW44" s="203"/>
      <c r="AFX44" s="203"/>
      <c r="AFY44" s="203"/>
      <c r="AFZ44" s="200"/>
      <c r="AGA44" s="200"/>
      <c r="AGB44" s="200"/>
      <c r="AGC44" s="200"/>
      <c r="AGD44" s="200"/>
      <c r="AGE44" s="200"/>
      <c r="AGF44" s="201"/>
      <c r="AGG44" s="202"/>
      <c r="AGH44" s="203"/>
      <c r="AGI44" s="203"/>
      <c r="AGJ44" s="203"/>
      <c r="AGK44" s="200"/>
      <c r="AGL44" s="200"/>
      <c r="AGM44" s="200"/>
      <c r="AGN44" s="200"/>
      <c r="AGO44" s="200"/>
      <c r="AGP44" s="200"/>
      <c r="AGQ44" s="201"/>
      <c r="AGR44" s="202"/>
      <c r="AGS44" s="203"/>
      <c r="AGT44" s="203"/>
      <c r="AGU44" s="203"/>
      <c r="AGV44" s="200"/>
      <c r="AGW44" s="200"/>
      <c r="AGX44" s="200"/>
      <c r="AGY44" s="200"/>
      <c r="AGZ44" s="200"/>
      <c r="AHA44" s="200"/>
      <c r="AHB44" s="201"/>
      <c r="AHC44" s="202"/>
      <c r="AHD44" s="203"/>
      <c r="AHE44" s="203"/>
      <c r="AHF44" s="203"/>
      <c r="AHG44" s="200"/>
      <c r="AHH44" s="200"/>
      <c r="AHI44" s="200"/>
      <c r="AHJ44" s="200"/>
      <c r="AHK44" s="200"/>
      <c r="AHL44" s="200"/>
      <c r="AHM44" s="201"/>
      <c r="AHN44" s="202"/>
      <c r="AHO44" s="203"/>
      <c r="AHP44" s="203"/>
      <c r="AHQ44" s="203"/>
      <c r="AHR44" s="200"/>
      <c r="AHS44" s="200"/>
      <c r="AHT44" s="200"/>
      <c r="AHU44" s="200"/>
      <c r="AHV44" s="200"/>
      <c r="AHW44" s="200"/>
      <c r="AHX44" s="201"/>
      <c r="AHY44" s="202"/>
      <c r="AHZ44" s="203"/>
      <c r="AIA44" s="203"/>
      <c r="AIB44" s="203"/>
      <c r="AIC44" s="200"/>
      <c r="AID44" s="200"/>
      <c r="AIE44" s="200"/>
      <c r="AIF44" s="200"/>
      <c r="AIG44" s="200"/>
      <c r="AIH44" s="200"/>
      <c r="AII44" s="201"/>
      <c r="AIJ44" s="202"/>
      <c r="AIK44" s="203"/>
      <c r="AIL44" s="203"/>
      <c r="AIM44" s="203"/>
      <c r="AIN44" s="200"/>
      <c r="AIO44" s="200"/>
      <c r="AIP44" s="200"/>
      <c r="AIQ44" s="200"/>
      <c r="AIR44" s="200"/>
      <c r="AIS44" s="200"/>
      <c r="AIT44" s="201"/>
      <c r="AIU44" s="202"/>
      <c r="AIV44" s="203"/>
      <c r="AIW44" s="203"/>
      <c r="AIX44" s="203"/>
      <c r="AIY44" s="200"/>
      <c r="AIZ44" s="200"/>
      <c r="AJA44" s="200"/>
      <c r="AJB44" s="200"/>
      <c r="AJC44" s="200"/>
      <c r="AJD44" s="200"/>
      <c r="AJE44" s="201"/>
      <c r="AJF44" s="202"/>
      <c r="AJG44" s="203"/>
      <c r="AJH44" s="203"/>
      <c r="AJI44" s="203"/>
      <c r="AJJ44" s="200"/>
      <c r="AJK44" s="200"/>
      <c r="AJL44" s="200"/>
      <c r="AJM44" s="200"/>
      <c r="AJN44" s="200"/>
      <c r="AJO44" s="200"/>
      <c r="AJP44" s="201"/>
      <c r="AJQ44" s="202"/>
      <c r="AJR44" s="203"/>
      <c r="AJS44" s="203"/>
      <c r="AJT44" s="203"/>
      <c r="AJU44" s="200"/>
      <c r="AJV44" s="200"/>
      <c r="AJW44" s="200"/>
      <c r="AJX44" s="200"/>
      <c r="AJY44" s="200"/>
      <c r="AJZ44" s="200"/>
      <c r="AKA44" s="201"/>
      <c r="AKB44" s="202"/>
      <c r="AKC44" s="203"/>
      <c r="AKD44" s="203"/>
      <c r="AKE44" s="203"/>
      <c r="AKF44" s="200"/>
      <c r="AKG44" s="200"/>
      <c r="AKH44" s="200"/>
      <c r="AKI44" s="200"/>
      <c r="AKJ44" s="200"/>
      <c r="AKK44" s="200"/>
      <c r="AKL44" s="201"/>
      <c r="AKM44" s="202"/>
      <c r="AKN44" s="203"/>
      <c r="AKO44" s="203"/>
      <c r="AKP44" s="203"/>
      <c r="AKQ44" s="200"/>
      <c r="AKR44" s="200"/>
      <c r="AKS44" s="200"/>
      <c r="AKT44" s="200"/>
      <c r="AKU44" s="200"/>
      <c r="AKV44" s="200"/>
      <c r="AKW44" s="201"/>
      <c r="AKX44" s="202"/>
      <c r="AKY44" s="203"/>
      <c r="AKZ44" s="203"/>
      <c r="ALA44" s="203"/>
      <c r="ALB44" s="200"/>
      <c r="ALC44" s="200"/>
      <c r="ALD44" s="200"/>
      <c r="ALE44" s="200"/>
      <c r="ALF44" s="200"/>
      <c r="ALG44" s="200"/>
      <c r="ALH44" s="201"/>
      <c r="ALI44" s="202"/>
      <c r="ALJ44" s="203"/>
      <c r="ALK44" s="203"/>
      <c r="ALL44" s="203"/>
      <c r="ALM44" s="200"/>
      <c r="ALN44" s="200"/>
      <c r="ALO44" s="200"/>
      <c r="ALP44" s="200"/>
      <c r="ALQ44" s="200"/>
      <c r="ALR44" s="200"/>
      <c r="ALS44" s="201"/>
      <c r="ALT44" s="202"/>
      <c r="ALU44" s="203"/>
      <c r="ALV44" s="203"/>
      <c r="ALW44" s="203"/>
      <c r="ALX44" s="200"/>
      <c r="ALY44" s="200"/>
      <c r="ALZ44" s="200"/>
      <c r="AMA44" s="200"/>
      <c r="AMB44" s="200"/>
      <c r="AMC44" s="200"/>
      <c r="AMD44" s="201"/>
      <c r="AME44" s="202"/>
      <c r="AMF44" s="203"/>
      <c r="AMG44" s="203"/>
      <c r="AMH44" s="203"/>
      <c r="AMI44" s="200"/>
      <c r="AMJ44" s="200"/>
      <c r="AMK44" s="200"/>
      <c r="AML44" s="200"/>
      <c r="AMM44" s="200"/>
      <c r="AMN44" s="200"/>
      <c r="AMO44" s="201"/>
      <c r="AMP44" s="202"/>
      <c r="AMQ44" s="203"/>
      <c r="AMR44" s="203"/>
      <c r="AMS44" s="203"/>
      <c r="AMT44" s="200"/>
      <c r="AMU44" s="200"/>
      <c r="AMV44" s="200"/>
      <c r="AMW44" s="200"/>
      <c r="AMX44" s="200"/>
      <c r="AMY44" s="200"/>
      <c r="AMZ44" s="201"/>
      <c r="ANA44" s="202"/>
      <c r="ANB44" s="203"/>
      <c r="ANC44" s="203"/>
      <c r="AND44" s="203"/>
      <c r="ANE44" s="200"/>
      <c r="ANF44" s="200"/>
      <c r="ANG44" s="200"/>
      <c r="ANH44" s="200"/>
      <c r="ANI44" s="200"/>
      <c r="ANJ44" s="200"/>
      <c r="ANK44" s="201"/>
      <c r="ANL44" s="202"/>
      <c r="ANM44" s="203"/>
      <c r="ANN44" s="203"/>
      <c r="ANO44" s="203"/>
      <c r="ANP44" s="200"/>
      <c r="ANQ44" s="200"/>
      <c r="ANR44" s="200"/>
      <c r="ANS44" s="200"/>
      <c r="ANT44" s="200"/>
      <c r="ANU44" s="200"/>
      <c r="ANV44" s="201"/>
      <c r="ANW44" s="202"/>
      <c r="ANX44" s="203"/>
      <c r="ANY44" s="203"/>
      <c r="ANZ44" s="203"/>
      <c r="AOA44" s="200"/>
      <c r="AOB44" s="200"/>
      <c r="AOC44" s="200"/>
      <c r="AOD44" s="200"/>
      <c r="AOE44" s="200"/>
      <c r="AOF44" s="200"/>
      <c r="AOG44" s="201"/>
      <c r="AOH44" s="202"/>
      <c r="AOI44" s="203"/>
      <c r="AOJ44" s="203"/>
      <c r="AOK44" s="203"/>
      <c r="AOL44" s="200"/>
      <c r="AOM44" s="200"/>
      <c r="AON44" s="200"/>
      <c r="AOO44" s="200"/>
      <c r="AOP44" s="200"/>
      <c r="AOQ44" s="200"/>
      <c r="AOR44" s="201"/>
      <c r="AOS44" s="202"/>
      <c r="AOT44" s="203"/>
      <c r="AOU44" s="203"/>
      <c r="AOV44" s="203"/>
      <c r="AOW44" s="200"/>
      <c r="AOX44" s="200"/>
      <c r="AOY44" s="200"/>
      <c r="AOZ44" s="200"/>
      <c r="APA44" s="200"/>
      <c r="APB44" s="200"/>
      <c r="APC44" s="201"/>
      <c r="APD44" s="202"/>
      <c r="APE44" s="203"/>
      <c r="APF44" s="203"/>
      <c r="APG44" s="203"/>
      <c r="APH44" s="200"/>
      <c r="API44" s="200"/>
      <c r="APJ44" s="200"/>
      <c r="APK44" s="200"/>
      <c r="APL44" s="200"/>
      <c r="APM44" s="200"/>
      <c r="APN44" s="201"/>
      <c r="APO44" s="202"/>
      <c r="APP44" s="203"/>
      <c r="APQ44" s="203"/>
      <c r="APR44" s="203"/>
      <c r="APS44" s="200"/>
      <c r="APT44" s="200"/>
      <c r="APU44" s="200"/>
      <c r="APV44" s="200"/>
      <c r="APW44" s="200"/>
      <c r="APX44" s="200"/>
      <c r="APY44" s="201"/>
      <c r="APZ44" s="202"/>
      <c r="AQA44" s="203"/>
      <c r="AQB44" s="203"/>
      <c r="AQC44" s="203"/>
      <c r="AQD44" s="200"/>
      <c r="AQE44" s="200"/>
      <c r="AQF44" s="200"/>
      <c r="AQG44" s="200"/>
      <c r="AQH44" s="200"/>
      <c r="AQI44" s="200"/>
      <c r="AQJ44" s="201"/>
      <c r="AQK44" s="202"/>
      <c r="AQL44" s="203"/>
      <c r="AQM44" s="203"/>
      <c r="AQN44" s="203"/>
      <c r="AQO44" s="200"/>
      <c r="AQP44" s="200"/>
      <c r="AQQ44" s="200"/>
      <c r="AQR44" s="200"/>
      <c r="AQS44" s="200"/>
      <c r="AQT44" s="200"/>
      <c r="AQU44" s="201"/>
      <c r="AQV44" s="202"/>
      <c r="AQW44" s="203"/>
      <c r="AQX44" s="203"/>
      <c r="AQY44" s="203"/>
      <c r="AQZ44" s="200"/>
      <c r="ARA44" s="200"/>
      <c r="ARB44" s="200"/>
      <c r="ARC44" s="200"/>
      <c r="ARD44" s="200"/>
      <c r="ARE44" s="200"/>
      <c r="ARF44" s="201"/>
      <c r="ARG44" s="202"/>
      <c r="ARH44" s="203"/>
      <c r="ARI44" s="203"/>
      <c r="ARJ44" s="203"/>
      <c r="ARK44" s="200"/>
      <c r="ARL44" s="200"/>
      <c r="ARM44" s="200"/>
      <c r="ARN44" s="200"/>
      <c r="ARO44" s="200"/>
      <c r="ARP44" s="200"/>
      <c r="ARQ44" s="201"/>
      <c r="ARR44" s="202"/>
      <c r="ARS44" s="203"/>
      <c r="ART44" s="203"/>
      <c r="ARU44" s="203"/>
      <c r="ARV44" s="200"/>
      <c r="ARW44" s="200"/>
      <c r="ARX44" s="200"/>
      <c r="ARY44" s="200"/>
      <c r="ARZ44" s="200"/>
      <c r="ASA44" s="200"/>
      <c r="ASB44" s="201"/>
      <c r="ASC44" s="202"/>
      <c r="ASD44" s="203"/>
      <c r="ASE44" s="203"/>
      <c r="ASF44" s="203"/>
      <c r="ASG44" s="200"/>
      <c r="ASH44" s="200"/>
      <c r="ASI44" s="200"/>
      <c r="ASJ44" s="200"/>
      <c r="ASK44" s="200"/>
      <c r="ASL44" s="200"/>
      <c r="ASM44" s="201"/>
      <c r="ASN44" s="202"/>
      <c r="ASO44" s="203"/>
      <c r="ASP44" s="203"/>
      <c r="ASQ44" s="203"/>
      <c r="ASR44" s="200"/>
      <c r="ASS44" s="200"/>
      <c r="AST44" s="200"/>
      <c r="ASU44" s="200"/>
      <c r="ASV44" s="200"/>
      <c r="ASW44" s="200"/>
      <c r="ASX44" s="201"/>
      <c r="ASY44" s="202"/>
      <c r="ASZ44" s="203"/>
      <c r="ATA44" s="203"/>
      <c r="ATB44" s="203"/>
      <c r="ATC44" s="200"/>
      <c r="ATD44" s="200"/>
      <c r="ATE44" s="200"/>
      <c r="ATF44" s="200"/>
      <c r="ATG44" s="200"/>
      <c r="ATH44" s="200"/>
      <c r="ATI44" s="201"/>
      <c r="ATJ44" s="202"/>
      <c r="ATK44" s="203"/>
      <c r="ATL44" s="203"/>
      <c r="ATM44" s="203"/>
      <c r="ATN44" s="200"/>
      <c r="ATO44" s="200"/>
      <c r="ATP44" s="200"/>
      <c r="ATQ44" s="200"/>
      <c r="ATR44" s="200"/>
      <c r="ATS44" s="200"/>
      <c r="ATT44" s="201"/>
      <c r="ATU44" s="202"/>
      <c r="ATV44" s="203"/>
      <c r="ATW44" s="203"/>
      <c r="ATX44" s="203"/>
      <c r="ATY44" s="200"/>
      <c r="ATZ44" s="200"/>
      <c r="AUA44" s="200"/>
      <c r="AUB44" s="200"/>
      <c r="AUC44" s="200"/>
      <c r="AUD44" s="200"/>
      <c r="AUE44" s="201"/>
      <c r="AUF44" s="202"/>
      <c r="AUG44" s="203"/>
      <c r="AUH44" s="203"/>
      <c r="AUI44" s="203"/>
      <c r="AUJ44" s="200"/>
      <c r="AUK44" s="200"/>
      <c r="AUL44" s="200"/>
      <c r="AUM44" s="200"/>
      <c r="AUN44" s="200"/>
      <c r="AUO44" s="200"/>
      <c r="AUP44" s="201"/>
      <c r="AUQ44" s="202"/>
      <c r="AUR44" s="203"/>
      <c r="AUS44" s="203"/>
      <c r="AUT44" s="203"/>
      <c r="AUU44" s="200"/>
      <c r="AUV44" s="200"/>
      <c r="AUW44" s="200"/>
      <c r="AUX44" s="200"/>
      <c r="AUY44" s="200"/>
      <c r="AUZ44" s="200"/>
      <c r="AVA44" s="201"/>
      <c r="AVB44" s="202"/>
      <c r="AVC44" s="203"/>
      <c r="AVD44" s="203"/>
      <c r="AVE44" s="203"/>
      <c r="AVF44" s="200"/>
      <c r="AVG44" s="200"/>
      <c r="AVH44" s="200"/>
      <c r="AVI44" s="200"/>
      <c r="AVJ44" s="200"/>
      <c r="AVK44" s="200"/>
      <c r="AVL44" s="201"/>
      <c r="AVM44" s="202"/>
      <c r="AVN44" s="203"/>
      <c r="AVO44" s="203"/>
      <c r="AVP44" s="203"/>
      <c r="AVQ44" s="200"/>
      <c r="AVR44" s="200"/>
      <c r="AVS44" s="200"/>
      <c r="AVT44" s="200"/>
      <c r="AVU44" s="200"/>
      <c r="AVV44" s="200"/>
      <c r="AVW44" s="201"/>
      <c r="AVX44" s="202"/>
      <c r="AVY44" s="203"/>
      <c r="AVZ44" s="203"/>
      <c r="AWA44" s="203"/>
      <c r="AWB44" s="200"/>
      <c r="AWC44" s="200"/>
      <c r="AWD44" s="200"/>
      <c r="AWE44" s="200"/>
      <c r="AWF44" s="200"/>
      <c r="AWG44" s="200"/>
      <c r="AWH44" s="201"/>
      <c r="AWI44" s="202"/>
      <c r="AWJ44" s="203"/>
      <c r="AWK44" s="203"/>
      <c r="AWL44" s="203"/>
      <c r="AWM44" s="200"/>
      <c r="AWN44" s="200"/>
      <c r="AWO44" s="200"/>
      <c r="AWP44" s="200"/>
      <c r="AWQ44" s="200"/>
      <c r="AWR44" s="200"/>
      <c r="AWS44" s="201"/>
      <c r="AWT44" s="202"/>
      <c r="AWU44" s="203"/>
      <c r="AWV44" s="203"/>
      <c r="AWW44" s="203"/>
      <c r="AWX44" s="200"/>
      <c r="AWY44" s="200"/>
      <c r="AWZ44" s="200"/>
      <c r="AXA44" s="200"/>
      <c r="AXB44" s="200"/>
      <c r="AXC44" s="200"/>
      <c r="AXD44" s="201"/>
      <c r="AXE44" s="202"/>
      <c r="AXF44" s="203"/>
      <c r="AXG44" s="203"/>
      <c r="AXH44" s="203"/>
      <c r="AXI44" s="200"/>
      <c r="AXJ44" s="200"/>
      <c r="AXK44" s="200"/>
      <c r="AXL44" s="200"/>
      <c r="AXM44" s="200"/>
      <c r="AXN44" s="200"/>
      <c r="AXO44" s="201"/>
      <c r="AXP44" s="202"/>
      <c r="AXQ44" s="203"/>
      <c r="AXR44" s="203"/>
      <c r="AXS44" s="203"/>
      <c r="AXT44" s="200"/>
      <c r="AXU44" s="200"/>
      <c r="AXV44" s="200"/>
      <c r="AXW44" s="200"/>
      <c r="AXX44" s="200"/>
      <c r="AXY44" s="200"/>
      <c r="AXZ44" s="201"/>
      <c r="AYA44" s="202"/>
      <c r="AYB44" s="203"/>
      <c r="AYC44" s="203"/>
      <c r="AYD44" s="203"/>
      <c r="AYE44" s="200"/>
      <c r="AYF44" s="200"/>
      <c r="AYG44" s="200"/>
      <c r="AYH44" s="200"/>
      <c r="AYI44" s="200"/>
      <c r="AYJ44" s="200"/>
      <c r="AYK44" s="201"/>
      <c r="AYL44" s="202"/>
      <c r="AYM44" s="203"/>
      <c r="AYN44" s="203"/>
      <c r="AYO44" s="203"/>
      <c r="AYP44" s="200"/>
      <c r="AYQ44" s="200"/>
      <c r="AYR44" s="200"/>
      <c r="AYS44" s="200"/>
      <c r="AYT44" s="200"/>
      <c r="AYU44" s="200"/>
      <c r="AYV44" s="201"/>
      <c r="AYW44" s="202"/>
      <c r="AYX44" s="203"/>
      <c r="AYY44" s="203"/>
      <c r="AYZ44" s="203"/>
      <c r="AZA44" s="200"/>
      <c r="AZB44" s="200"/>
      <c r="AZC44" s="200"/>
      <c r="AZD44" s="200"/>
      <c r="AZE44" s="200"/>
      <c r="AZF44" s="200"/>
      <c r="AZG44" s="201"/>
      <c r="AZH44" s="202"/>
      <c r="AZI44" s="203"/>
      <c r="AZJ44" s="203"/>
      <c r="AZK44" s="203"/>
      <c r="AZL44" s="200"/>
      <c r="AZM44" s="200"/>
      <c r="AZN44" s="200"/>
      <c r="AZO44" s="200"/>
      <c r="AZP44" s="200"/>
      <c r="AZQ44" s="200"/>
      <c r="AZR44" s="201"/>
      <c r="AZS44" s="202"/>
      <c r="AZT44" s="203"/>
      <c r="AZU44" s="203"/>
      <c r="AZV44" s="203"/>
      <c r="AZW44" s="200"/>
      <c r="AZX44" s="200"/>
      <c r="AZY44" s="200"/>
      <c r="AZZ44" s="200"/>
      <c r="BAA44" s="200"/>
      <c r="BAB44" s="200"/>
      <c r="BAC44" s="201"/>
      <c r="BAD44" s="202"/>
      <c r="BAE44" s="203"/>
      <c r="BAF44" s="203"/>
      <c r="BAG44" s="203"/>
      <c r="BAH44" s="200"/>
      <c r="BAI44" s="200"/>
      <c r="BAJ44" s="200"/>
      <c r="BAK44" s="200"/>
      <c r="BAL44" s="200"/>
      <c r="BAM44" s="200"/>
      <c r="BAN44" s="201"/>
      <c r="BAO44" s="202"/>
      <c r="BAP44" s="203"/>
      <c r="BAQ44" s="203"/>
      <c r="BAR44" s="203"/>
      <c r="BAS44" s="200"/>
      <c r="BAT44" s="200"/>
      <c r="BAU44" s="200"/>
      <c r="BAV44" s="200"/>
      <c r="BAW44" s="200"/>
      <c r="BAX44" s="200"/>
      <c r="BAY44" s="201"/>
      <c r="BAZ44" s="202"/>
      <c r="BBA44" s="203"/>
      <c r="BBB44" s="203"/>
      <c r="BBC44" s="203"/>
      <c r="BBD44" s="200"/>
      <c r="BBE44" s="200"/>
      <c r="BBF44" s="200"/>
      <c r="BBG44" s="200"/>
      <c r="BBH44" s="200"/>
      <c r="BBI44" s="200"/>
      <c r="BBJ44" s="201"/>
      <c r="BBK44" s="202"/>
      <c r="BBL44" s="203"/>
      <c r="BBM44" s="203"/>
      <c r="BBN44" s="203"/>
      <c r="BBO44" s="200"/>
      <c r="BBP44" s="200"/>
      <c r="BBQ44" s="200"/>
      <c r="BBR44" s="200"/>
      <c r="BBS44" s="200"/>
      <c r="BBT44" s="200"/>
      <c r="BBU44" s="201"/>
      <c r="BBV44" s="202"/>
      <c r="BBW44" s="203"/>
      <c r="BBX44" s="203"/>
      <c r="BBY44" s="203"/>
      <c r="BBZ44" s="200"/>
      <c r="BCA44" s="200"/>
      <c r="BCB44" s="200"/>
      <c r="BCC44" s="200"/>
      <c r="BCD44" s="200"/>
      <c r="BCE44" s="200"/>
      <c r="BCF44" s="201"/>
      <c r="BCG44" s="202"/>
      <c r="BCH44" s="203"/>
      <c r="BCI44" s="203"/>
      <c r="BCJ44" s="203"/>
      <c r="BCK44" s="200"/>
      <c r="BCL44" s="200"/>
      <c r="BCM44" s="200"/>
      <c r="BCN44" s="200"/>
      <c r="BCO44" s="200"/>
      <c r="BCP44" s="200"/>
      <c r="BCQ44" s="201"/>
      <c r="BCR44" s="202"/>
      <c r="BCS44" s="203"/>
      <c r="BCT44" s="203"/>
      <c r="BCU44" s="203"/>
      <c r="BCV44" s="200"/>
      <c r="BCW44" s="200"/>
      <c r="BCX44" s="200"/>
      <c r="BCY44" s="200"/>
      <c r="BCZ44" s="200"/>
      <c r="BDA44" s="200"/>
      <c r="BDB44" s="201"/>
      <c r="BDC44" s="202"/>
      <c r="BDD44" s="203"/>
      <c r="BDE44" s="203"/>
      <c r="BDF44" s="203"/>
      <c r="BDG44" s="200"/>
      <c r="BDH44" s="200"/>
      <c r="BDI44" s="200"/>
      <c r="BDJ44" s="200"/>
      <c r="BDK44" s="200"/>
      <c r="BDL44" s="200"/>
      <c r="BDM44" s="201"/>
      <c r="BDN44" s="202"/>
      <c r="BDO44" s="203"/>
      <c r="BDP44" s="203"/>
      <c r="BDQ44" s="203"/>
      <c r="BDR44" s="200"/>
      <c r="BDS44" s="200"/>
      <c r="BDT44" s="200"/>
      <c r="BDU44" s="200"/>
      <c r="BDV44" s="200"/>
      <c r="BDW44" s="200"/>
      <c r="BDX44" s="201"/>
      <c r="BDY44" s="202"/>
      <c r="BDZ44" s="203"/>
      <c r="BEA44" s="203"/>
      <c r="BEB44" s="203"/>
      <c r="BEC44" s="200"/>
      <c r="BED44" s="200"/>
      <c r="BEE44" s="200"/>
      <c r="BEF44" s="200"/>
      <c r="BEG44" s="200"/>
      <c r="BEH44" s="200"/>
      <c r="BEI44" s="201"/>
      <c r="BEJ44" s="202"/>
      <c r="BEK44" s="203"/>
      <c r="BEL44" s="203"/>
      <c r="BEM44" s="203"/>
      <c r="BEN44" s="200"/>
      <c r="BEO44" s="200"/>
      <c r="BEP44" s="200"/>
      <c r="BEQ44" s="200"/>
      <c r="BER44" s="200"/>
      <c r="BES44" s="200"/>
      <c r="BET44" s="201"/>
      <c r="BEU44" s="202"/>
      <c r="BEV44" s="203"/>
      <c r="BEW44" s="203"/>
      <c r="BEX44" s="203"/>
      <c r="BEY44" s="200"/>
      <c r="BEZ44" s="200"/>
      <c r="BFA44" s="200"/>
      <c r="BFB44" s="200"/>
      <c r="BFC44" s="200"/>
      <c r="BFD44" s="200"/>
      <c r="BFE44" s="201"/>
      <c r="BFF44" s="202"/>
      <c r="BFG44" s="203"/>
      <c r="BFH44" s="203"/>
      <c r="BFI44" s="203"/>
      <c r="BFJ44" s="200"/>
      <c r="BFK44" s="200"/>
      <c r="BFL44" s="200"/>
      <c r="BFM44" s="200"/>
      <c r="BFN44" s="200"/>
      <c r="BFO44" s="200"/>
      <c r="BFP44" s="201"/>
      <c r="BFQ44" s="202"/>
      <c r="BFR44" s="203"/>
      <c r="BFS44" s="203"/>
      <c r="BFT44" s="203"/>
      <c r="BFU44" s="200"/>
      <c r="BFV44" s="200"/>
      <c r="BFW44" s="200"/>
      <c r="BFX44" s="200"/>
      <c r="BFY44" s="200"/>
      <c r="BFZ44" s="200"/>
      <c r="BGA44" s="201"/>
      <c r="BGB44" s="202"/>
      <c r="BGC44" s="203"/>
      <c r="BGD44" s="203"/>
      <c r="BGE44" s="203"/>
      <c r="BGF44" s="200"/>
      <c r="BGG44" s="200"/>
      <c r="BGH44" s="200"/>
      <c r="BGI44" s="200"/>
      <c r="BGJ44" s="200"/>
      <c r="BGK44" s="200"/>
      <c r="BGL44" s="201"/>
      <c r="BGM44" s="202"/>
      <c r="BGN44" s="203"/>
      <c r="BGO44" s="203"/>
      <c r="BGP44" s="203"/>
      <c r="BGQ44" s="200"/>
      <c r="BGR44" s="200"/>
      <c r="BGS44" s="200"/>
      <c r="BGT44" s="200"/>
      <c r="BGU44" s="200"/>
      <c r="BGV44" s="200"/>
      <c r="BGW44" s="201"/>
      <c r="BGX44" s="202"/>
      <c r="BGY44" s="203"/>
      <c r="BGZ44" s="203"/>
      <c r="BHA44" s="203"/>
      <c r="BHB44" s="200"/>
      <c r="BHC44" s="200"/>
      <c r="BHD44" s="200"/>
      <c r="BHE44" s="200"/>
      <c r="BHF44" s="200"/>
      <c r="BHG44" s="200"/>
      <c r="BHH44" s="201"/>
      <c r="BHI44" s="202"/>
      <c r="BHJ44" s="203"/>
      <c r="BHK44" s="203"/>
      <c r="BHL44" s="203"/>
      <c r="BHM44" s="200"/>
      <c r="BHN44" s="200"/>
      <c r="BHO44" s="200"/>
      <c r="BHP44" s="200"/>
      <c r="BHQ44" s="200"/>
      <c r="BHR44" s="200"/>
      <c r="BHS44" s="201"/>
      <c r="BHT44" s="202"/>
      <c r="BHU44" s="203"/>
      <c r="BHV44" s="203"/>
      <c r="BHW44" s="203"/>
      <c r="BHX44" s="200"/>
      <c r="BHY44" s="200"/>
      <c r="BHZ44" s="200"/>
      <c r="BIA44" s="200"/>
      <c r="BIB44" s="200"/>
      <c r="BIC44" s="200"/>
      <c r="BID44" s="201"/>
      <c r="BIE44" s="202"/>
      <c r="BIF44" s="203"/>
      <c r="BIG44" s="203"/>
      <c r="BIH44" s="203"/>
      <c r="BII44" s="200"/>
      <c r="BIJ44" s="200"/>
      <c r="BIK44" s="200"/>
      <c r="BIL44" s="200"/>
      <c r="BIM44" s="200"/>
      <c r="BIN44" s="200"/>
      <c r="BIO44" s="201"/>
      <c r="BIP44" s="202"/>
      <c r="BIQ44" s="203"/>
      <c r="BIR44" s="203"/>
      <c r="BIS44" s="203"/>
      <c r="BIT44" s="200"/>
      <c r="BIU44" s="200"/>
      <c r="BIV44" s="200"/>
      <c r="BIW44" s="200"/>
      <c r="BIX44" s="200"/>
      <c r="BIY44" s="200"/>
      <c r="BIZ44" s="201"/>
      <c r="BJA44" s="202"/>
      <c r="BJB44" s="203"/>
      <c r="BJC44" s="203"/>
      <c r="BJD44" s="203"/>
      <c r="BJE44" s="200"/>
      <c r="BJF44" s="200"/>
      <c r="BJG44" s="200"/>
      <c r="BJH44" s="200"/>
      <c r="BJI44" s="200"/>
      <c r="BJJ44" s="200"/>
      <c r="BJK44" s="201"/>
      <c r="BJL44" s="202"/>
      <c r="BJM44" s="203"/>
      <c r="BJN44" s="203"/>
      <c r="BJO44" s="203"/>
      <c r="BJP44" s="200"/>
      <c r="BJQ44" s="200"/>
      <c r="BJR44" s="200"/>
      <c r="BJS44" s="200"/>
      <c r="BJT44" s="200"/>
      <c r="BJU44" s="200"/>
      <c r="BJV44" s="201"/>
      <c r="BJW44" s="202"/>
      <c r="BJX44" s="203"/>
      <c r="BJY44" s="203"/>
      <c r="BJZ44" s="203"/>
      <c r="BKA44" s="200"/>
      <c r="BKB44" s="200"/>
      <c r="BKC44" s="200"/>
      <c r="BKD44" s="200"/>
      <c r="BKE44" s="200"/>
      <c r="BKF44" s="200"/>
      <c r="BKG44" s="201"/>
      <c r="BKH44" s="202"/>
      <c r="BKI44" s="203"/>
      <c r="BKJ44" s="203"/>
      <c r="BKK44" s="203"/>
      <c r="BKL44" s="200"/>
      <c r="BKM44" s="200"/>
      <c r="BKN44" s="200"/>
      <c r="BKO44" s="200"/>
      <c r="BKP44" s="200"/>
      <c r="BKQ44" s="200"/>
      <c r="BKR44" s="201"/>
      <c r="BKS44" s="202"/>
      <c r="BKT44" s="203"/>
      <c r="BKU44" s="203"/>
      <c r="BKV44" s="203"/>
      <c r="BKW44" s="200"/>
      <c r="BKX44" s="200"/>
      <c r="BKY44" s="200"/>
      <c r="BKZ44" s="200"/>
      <c r="BLA44" s="200"/>
      <c r="BLB44" s="200"/>
      <c r="BLC44" s="201"/>
      <c r="BLD44" s="202"/>
      <c r="BLE44" s="203"/>
      <c r="BLF44" s="203"/>
      <c r="BLG44" s="203"/>
      <c r="BLH44" s="200"/>
      <c r="BLI44" s="200"/>
      <c r="BLJ44" s="200"/>
      <c r="BLK44" s="200"/>
      <c r="BLL44" s="200"/>
      <c r="BLM44" s="200"/>
      <c r="BLN44" s="201"/>
      <c r="BLO44" s="202"/>
      <c r="BLP44" s="203"/>
      <c r="BLQ44" s="203"/>
      <c r="BLR44" s="203"/>
      <c r="BLS44" s="200"/>
      <c r="BLT44" s="200"/>
      <c r="BLU44" s="200"/>
      <c r="BLV44" s="200"/>
      <c r="BLW44" s="200"/>
      <c r="BLX44" s="200"/>
      <c r="BLY44" s="201"/>
      <c r="BLZ44" s="202"/>
      <c r="BMA44" s="203"/>
      <c r="BMB44" s="203"/>
      <c r="BMC44" s="203"/>
      <c r="BMD44" s="200"/>
      <c r="BME44" s="200"/>
      <c r="BMF44" s="200"/>
      <c r="BMG44" s="200"/>
      <c r="BMH44" s="200"/>
      <c r="BMI44" s="200"/>
      <c r="BMJ44" s="201"/>
      <c r="BMK44" s="202"/>
      <c r="BML44" s="203"/>
      <c r="BMM44" s="203"/>
      <c r="BMN44" s="203"/>
      <c r="BMO44" s="200"/>
      <c r="BMP44" s="200"/>
      <c r="BMQ44" s="200"/>
      <c r="BMR44" s="200"/>
      <c r="BMS44" s="200"/>
      <c r="BMT44" s="200"/>
      <c r="BMU44" s="201"/>
      <c r="BMV44" s="202"/>
      <c r="BMW44" s="203"/>
      <c r="BMX44" s="203"/>
      <c r="BMY44" s="203"/>
      <c r="BMZ44" s="200"/>
      <c r="BNA44" s="200"/>
      <c r="BNB44" s="200"/>
      <c r="BNC44" s="200"/>
      <c r="BND44" s="200"/>
      <c r="BNE44" s="200"/>
      <c r="BNF44" s="201"/>
      <c r="BNG44" s="202"/>
      <c r="BNH44" s="203"/>
      <c r="BNI44" s="203"/>
      <c r="BNJ44" s="203"/>
      <c r="BNK44" s="200"/>
      <c r="BNL44" s="200"/>
      <c r="BNM44" s="200"/>
      <c r="BNN44" s="200"/>
      <c r="BNO44" s="200"/>
      <c r="BNP44" s="200"/>
      <c r="BNQ44" s="201"/>
      <c r="BNR44" s="202"/>
      <c r="BNS44" s="203"/>
      <c r="BNT44" s="203"/>
      <c r="BNU44" s="203"/>
      <c r="BNV44" s="200"/>
      <c r="BNW44" s="200"/>
      <c r="BNX44" s="200"/>
      <c r="BNY44" s="200"/>
      <c r="BNZ44" s="200"/>
      <c r="BOA44" s="200"/>
      <c r="BOB44" s="201"/>
      <c r="BOC44" s="202"/>
      <c r="BOD44" s="203"/>
      <c r="BOE44" s="203"/>
      <c r="BOF44" s="203"/>
      <c r="BOG44" s="200"/>
      <c r="BOH44" s="200"/>
      <c r="BOI44" s="200"/>
      <c r="BOJ44" s="200"/>
      <c r="BOK44" s="200"/>
      <c r="BOL44" s="200"/>
      <c r="BOM44" s="201"/>
      <c r="BON44" s="202"/>
      <c r="BOO44" s="203"/>
      <c r="BOP44" s="203"/>
      <c r="BOQ44" s="203"/>
      <c r="BOR44" s="200"/>
      <c r="BOS44" s="200"/>
      <c r="BOT44" s="200"/>
      <c r="BOU44" s="200"/>
      <c r="BOV44" s="200"/>
      <c r="BOW44" s="200"/>
      <c r="BOX44" s="201"/>
      <c r="BOY44" s="202"/>
      <c r="BOZ44" s="203"/>
      <c r="BPA44" s="203"/>
      <c r="BPB44" s="203"/>
      <c r="BPC44" s="200"/>
      <c r="BPD44" s="200"/>
      <c r="BPE44" s="200"/>
      <c r="BPF44" s="200"/>
      <c r="BPG44" s="200"/>
      <c r="BPH44" s="200"/>
      <c r="BPI44" s="201"/>
      <c r="BPJ44" s="202"/>
      <c r="BPK44" s="203"/>
      <c r="BPL44" s="203"/>
      <c r="BPM44" s="203"/>
      <c r="BPN44" s="200"/>
      <c r="BPO44" s="200"/>
      <c r="BPP44" s="200"/>
      <c r="BPQ44" s="200"/>
      <c r="BPR44" s="200"/>
      <c r="BPS44" s="200"/>
      <c r="BPT44" s="201"/>
      <c r="BPU44" s="202"/>
      <c r="BPV44" s="203"/>
      <c r="BPW44" s="203"/>
      <c r="BPX44" s="203"/>
      <c r="BPY44" s="200"/>
      <c r="BPZ44" s="200"/>
      <c r="BQA44" s="200"/>
      <c r="BQB44" s="200"/>
      <c r="BQC44" s="200"/>
      <c r="BQD44" s="200"/>
      <c r="BQE44" s="201"/>
      <c r="BQF44" s="202"/>
      <c r="BQG44" s="203"/>
      <c r="BQH44" s="203"/>
      <c r="BQI44" s="203"/>
      <c r="BQJ44" s="200"/>
      <c r="BQK44" s="200"/>
      <c r="BQL44" s="200"/>
      <c r="BQM44" s="200"/>
      <c r="BQN44" s="200"/>
      <c r="BQO44" s="200"/>
      <c r="BQP44" s="201"/>
      <c r="BQQ44" s="202"/>
      <c r="BQR44" s="203"/>
      <c r="BQS44" s="203"/>
      <c r="BQT44" s="203"/>
      <c r="BQU44" s="200"/>
      <c r="BQV44" s="200"/>
      <c r="BQW44" s="200"/>
      <c r="BQX44" s="200"/>
      <c r="BQY44" s="200"/>
      <c r="BQZ44" s="200"/>
      <c r="BRA44" s="201"/>
      <c r="BRB44" s="202"/>
      <c r="BRC44" s="203"/>
      <c r="BRD44" s="203"/>
      <c r="BRE44" s="203"/>
      <c r="BRF44" s="200"/>
      <c r="BRG44" s="200"/>
      <c r="BRH44" s="200"/>
      <c r="BRI44" s="200"/>
      <c r="BRJ44" s="200"/>
      <c r="BRK44" s="200"/>
      <c r="BRL44" s="201"/>
      <c r="BRM44" s="202"/>
      <c r="BRN44" s="203"/>
      <c r="BRO44" s="203"/>
      <c r="BRP44" s="203"/>
      <c r="BRQ44" s="200"/>
      <c r="BRR44" s="200"/>
      <c r="BRS44" s="200"/>
      <c r="BRT44" s="200"/>
      <c r="BRU44" s="200"/>
      <c r="BRV44" s="200"/>
      <c r="BRW44" s="201"/>
      <c r="BRX44" s="202"/>
      <c r="BRY44" s="203"/>
      <c r="BRZ44" s="203"/>
      <c r="BSA44" s="203"/>
      <c r="BSB44" s="200"/>
      <c r="BSC44" s="200"/>
      <c r="BSD44" s="200"/>
      <c r="BSE44" s="200"/>
      <c r="BSF44" s="200"/>
      <c r="BSG44" s="200"/>
      <c r="BSH44" s="201"/>
      <c r="BSI44" s="202"/>
      <c r="BSJ44" s="203"/>
      <c r="BSK44" s="203"/>
      <c r="BSL44" s="203"/>
      <c r="BSM44" s="200"/>
      <c r="BSN44" s="200"/>
      <c r="BSO44" s="200"/>
      <c r="BSP44" s="200"/>
      <c r="BSQ44" s="200"/>
      <c r="BSR44" s="200"/>
      <c r="BSS44" s="201"/>
      <c r="BST44" s="202"/>
      <c r="BSU44" s="203"/>
      <c r="BSV44" s="203"/>
      <c r="BSW44" s="203"/>
      <c r="BSX44" s="200"/>
      <c r="BSY44" s="200"/>
      <c r="BSZ44" s="200"/>
      <c r="BTA44" s="200"/>
      <c r="BTB44" s="200"/>
      <c r="BTC44" s="200"/>
      <c r="BTD44" s="201"/>
      <c r="BTE44" s="202"/>
      <c r="BTF44" s="203"/>
      <c r="BTG44" s="203"/>
      <c r="BTH44" s="203"/>
      <c r="BTI44" s="200"/>
      <c r="BTJ44" s="200"/>
      <c r="BTK44" s="200"/>
      <c r="BTL44" s="200"/>
      <c r="BTM44" s="200"/>
      <c r="BTN44" s="200"/>
      <c r="BTO44" s="201"/>
      <c r="BTP44" s="202"/>
      <c r="BTQ44" s="203"/>
      <c r="BTR44" s="203"/>
      <c r="BTS44" s="203"/>
      <c r="BTT44" s="200"/>
      <c r="BTU44" s="200"/>
      <c r="BTV44" s="200"/>
      <c r="BTW44" s="200"/>
      <c r="BTX44" s="200"/>
      <c r="BTY44" s="200"/>
      <c r="BTZ44" s="201"/>
      <c r="BUA44" s="202"/>
      <c r="BUB44" s="203"/>
      <c r="BUC44" s="203"/>
      <c r="BUD44" s="203"/>
      <c r="BUE44" s="200"/>
      <c r="BUF44" s="200"/>
      <c r="BUG44" s="200"/>
      <c r="BUH44" s="200"/>
      <c r="BUI44" s="200"/>
      <c r="BUJ44" s="200"/>
      <c r="BUK44" s="201"/>
      <c r="BUL44" s="202"/>
      <c r="BUM44" s="203"/>
      <c r="BUN44" s="203"/>
      <c r="BUO44" s="203"/>
      <c r="BUP44" s="200"/>
      <c r="BUQ44" s="200"/>
      <c r="BUR44" s="200"/>
      <c r="BUS44" s="200"/>
      <c r="BUT44" s="200"/>
      <c r="BUU44" s="200"/>
      <c r="BUV44" s="201"/>
      <c r="BUW44" s="202"/>
      <c r="BUX44" s="203"/>
      <c r="BUY44" s="203"/>
      <c r="BUZ44" s="203"/>
      <c r="BVA44" s="200"/>
      <c r="BVB44" s="200"/>
      <c r="BVC44" s="200"/>
      <c r="BVD44" s="200"/>
      <c r="BVE44" s="200"/>
      <c r="BVF44" s="200"/>
      <c r="BVG44" s="201"/>
      <c r="BVH44" s="202"/>
      <c r="BVI44" s="203"/>
      <c r="BVJ44" s="203"/>
      <c r="BVK44" s="203"/>
      <c r="BVL44" s="200"/>
      <c r="BVM44" s="200"/>
      <c r="BVN44" s="200"/>
      <c r="BVO44" s="200"/>
      <c r="BVP44" s="200"/>
      <c r="BVQ44" s="200"/>
      <c r="BVR44" s="201"/>
      <c r="BVS44" s="202"/>
      <c r="BVT44" s="203"/>
      <c r="BVU44" s="203"/>
      <c r="BVV44" s="203"/>
      <c r="BVW44" s="200"/>
      <c r="BVX44" s="200"/>
      <c r="BVY44" s="200"/>
      <c r="BVZ44" s="200"/>
      <c r="BWA44" s="200"/>
      <c r="BWB44" s="200"/>
      <c r="BWC44" s="201"/>
      <c r="BWD44" s="202"/>
      <c r="BWE44" s="203"/>
      <c r="BWF44" s="203"/>
      <c r="BWG44" s="203"/>
      <c r="BWH44" s="200"/>
      <c r="BWI44" s="200"/>
      <c r="BWJ44" s="200"/>
      <c r="BWK44" s="200"/>
      <c r="BWL44" s="200"/>
      <c r="BWM44" s="200"/>
      <c r="BWN44" s="201"/>
      <c r="BWO44" s="202"/>
      <c r="BWP44" s="203"/>
      <c r="BWQ44" s="203"/>
      <c r="BWR44" s="203"/>
      <c r="BWS44" s="200"/>
      <c r="BWT44" s="200"/>
      <c r="BWU44" s="200"/>
      <c r="BWV44" s="200"/>
      <c r="BWW44" s="200"/>
      <c r="BWX44" s="200"/>
      <c r="BWY44" s="201"/>
      <c r="BWZ44" s="202"/>
      <c r="BXA44" s="203"/>
      <c r="BXB44" s="203"/>
      <c r="BXC44" s="203"/>
      <c r="BXD44" s="200"/>
      <c r="BXE44" s="200"/>
      <c r="BXF44" s="200"/>
      <c r="BXG44" s="200"/>
      <c r="BXH44" s="200"/>
      <c r="BXI44" s="200"/>
      <c r="BXJ44" s="201"/>
      <c r="BXK44" s="202"/>
      <c r="BXL44" s="203"/>
      <c r="BXM44" s="203"/>
      <c r="BXN44" s="203"/>
      <c r="BXO44" s="200"/>
      <c r="BXP44" s="200"/>
      <c r="BXQ44" s="200"/>
      <c r="BXR44" s="200"/>
      <c r="BXS44" s="200"/>
      <c r="BXT44" s="200"/>
      <c r="BXU44" s="201"/>
      <c r="BXV44" s="202"/>
      <c r="BXW44" s="203"/>
      <c r="BXX44" s="203"/>
      <c r="BXY44" s="203"/>
      <c r="BXZ44" s="200"/>
      <c r="BYA44" s="200"/>
      <c r="BYB44" s="200"/>
      <c r="BYC44" s="200"/>
      <c r="BYD44" s="200"/>
      <c r="BYE44" s="200"/>
      <c r="BYF44" s="201"/>
      <c r="BYG44" s="202"/>
      <c r="BYH44" s="203"/>
      <c r="BYI44" s="203"/>
      <c r="BYJ44" s="203"/>
      <c r="BYK44" s="200"/>
      <c r="BYL44" s="200"/>
      <c r="BYM44" s="200"/>
      <c r="BYN44" s="200"/>
      <c r="BYO44" s="200"/>
      <c r="BYP44" s="200"/>
      <c r="BYQ44" s="201"/>
      <c r="BYR44" s="202"/>
      <c r="BYS44" s="203"/>
      <c r="BYT44" s="203"/>
      <c r="BYU44" s="203"/>
      <c r="BYV44" s="200"/>
      <c r="BYW44" s="200"/>
      <c r="BYX44" s="200"/>
      <c r="BYY44" s="200"/>
      <c r="BYZ44" s="200"/>
      <c r="BZA44" s="200"/>
      <c r="BZB44" s="201"/>
      <c r="BZC44" s="202"/>
      <c r="BZD44" s="203"/>
      <c r="BZE44" s="203"/>
      <c r="BZF44" s="203"/>
      <c r="BZG44" s="200"/>
      <c r="BZH44" s="200"/>
      <c r="BZI44" s="200"/>
      <c r="BZJ44" s="200"/>
      <c r="BZK44" s="200"/>
      <c r="BZL44" s="200"/>
      <c r="BZM44" s="201"/>
      <c r="BZN44" s="202"/>
      <c r="BZO44" s="203"/>
      <c r="BZP44" s="203"/>
      <c r="BZQ44" s="203"/>
      <c r="BZR44" s="200"/>
      <c r="BZS44" s="200"/>
      <c r="BZT44" s="200"/>
      <c r="BZU44" s="200"/>
      <c r="BZV44" s="200"/>
      <c r="BZW44" s="200"/>
      <c r="BZX44" s="201"/>
      <c r="BZY44" s="202"/>
      <c r="BZZ44" s="203"/>
      <c r="CAA44" s="203"/>
      <c r="CAB44" s="203"/>
      <c r="CAC44" s="200"/>
      <c r="CAD44" s="200"/>
      <c r="CAE44" s="200"/>
      <c r="CAF44" s="200"/>
      <c r="CAG44" s="200"/>
      <c r="CAH44" s="200"/>
      <c r="CAI44" s="201"/>
      <c r="CAJ44" s="202"/>
      <c r="CAK44" s="203"/>
      <c r="CAL44" s="203"/>
      <c r="CAM44" s="203"/>
      <c r="CAN44" s="200"/>
      <c r="CAO44" s="200"/>
      <c r="CAP44" s="200"/>
      <c r="CAQ44" s="200"/>
      <c r="CAR44" s="200"/>
      <c r="CAS44" s="200"/>
      <c r="CAT44" s="201"/>
      <c r="CAU44" s="202"/>
      <c r="CAV44" s="203"/>
      <c r="CAW44" s="203"/>
      <c r="CAX44" s="203"/>
      <c r="CAY44" s="200"/>
      <c r="CAZ44" s="200"/>
      <c r="CBA44" s="200"/>
      <c r="CBB44" s="200"/>
      <c r="CBC44" s="200"/>
      <c r="CBD44" s="200"/>
      <c r="CBE44" s="201"/>
      <c r="CBF44" s="202"/>
      <c r="CBG44" s="203"/>
      <c r="CBH44" s="203"/>
      <c r="CBI44" s="203"/>
      <c r="CBJ44" s="200"/>
      <c r="CBK44" s="200"/>
      <c r="CBL44" s="200"/>
      <c r="CBM44" s="200"/>
      <c r="CBN44" s="200"/>
      <c r="CBO44" s="200"/>
      <c r="CBP44" s="201"/>
      <c r="CBQ44" s="202"/>
      <c r="CBR44" s="203"/>
      <c r="CBS44" s="203"/>
      <c r="CBT44" s="203"/>
      <c r="CBU44" s="200"/>
      <c r="CBV44" s="200"/>
      <c r="CBW44" s="200"/>
      <c r="CBX44" s="200"/>
      <c r="CBY44" s="200"/>
      <c r="CBZ44" s="200"/>
      <c r="CCA44" s="201"/>
      <c r="CCB44" s="202"/>
      <c r="CCC44" s="203"/>
      <c r="CCD44" s="203"/>
      <c r="CCE44" s="203"/>
      <c r="CCF44" s="200"/>
      <c r="CCG44" s="200"/>
      <c r="CCH44" s="200"/>
      <c r="CCI44" s="200"/>
      <c r="CCJ44" s="200"/>
      <c r="CCK44" s="200"/>
      <c r="CCL44" s="201"/>
      <c r="CCM44" s="202"/>
      <c r="CCN44" s="203"/>
      <c r="CCO44" s="203"/>
      <c r="CCP44" s="203"/>
      <c r="CCQ44" s="200"/>
      <c r="CCR44" s="200"/>
      <c r="CCS44" s="200"/>
      <c r="CCT44" s="200"/>
      <c r="CCU44" s="200"/>
      <c r="CCV44" s="200"/>
      <c r="CCW44" s="201"/>
      <c r="CCX44" s="202"/>
      <c r="CCY44" s="203"/>
      <c r="CCZ44" s="203"/>
      <c r="CDA44" s="203"/>
      <c r="CDB44" s="200"/>
      <c r="CDC44" s="200"/>
      <c r="CDD44" s="200"/>
      <c r="CDE44" s="200"/>
      <c r="CDF44" s="200"/>
      <c r="CDG44" s="200"/>
      <c r="CDH44" s="201"/>
      <c r="CDI44" s="202"/>
      <c r="CDJ44" s="203"/>
      <c r="CDK44" s="203"/>
      <c r="CDL44" s="203"/>
      <c r="CDM44" s="200"/>
      <c r="CDN44" s="200"/>
      <c r="CDO44" s="200"/>
      <c r="CDP44" s="200"/>
      <c r="CDQ44" s="200"/>
      <c r="CDR44" s="200"/>
      <c r="CDS44" s="201"/>
      <c r="CDT44" s="202"/>
      <c r="CDU44" s="203"/>
      <c r="CDV44" s="203"/>
      <c r="CDW44" s="203"/>
      <c r="CDX44" s="200"/>
      <c r="CDY44" s="200"/>
      <c r="CDZ44" s="200"/>
      <c r="CEA44" s="200"/>
      <c r="CEB44" s="200"/>
      <c r="CEC44" s="200"/>
      <c r="CED44" s="201"/>
      <c r="CEE44" s="202"/>
      <c r="CEF44" s="203"/>
      <c r="CEG44" s="203"/>
      <c r="CEH44" s="203"/>
      <c r="CEI44" s="200"/>
      <c r="CEJ44" s="200"/>
      <c r="CEK44" s="200"/>
      <c r="CEL44" s="200"/>
      <c r="CEM44" s="200"/>
      <c r="CEN44" s="200"/>
      <c r="CEO44" s="201"/>
      <c r="CEP44" s="202"/>
      <c r="CEQ44" s="203"/>
      <c r="CER44" s="203"/>
      <c r="CES44" s="203"/>
      <c r="CET44" s="200"/>
      <c r="CEU44" s="200"/>
      <c r="CEV44" s="200"/>
      <c r="CEW44" s="200"/>
      <c r="CEX44" s="200"/>
      <c r="CEY44" s="200"/>
      <c r="CEZ44" s="201"/>
      <c r="CFA44" s="202"/>
      <c r="CFB44" s="203"/>
      <c r="CFC44" s="203"/>
      <c r="CFD44" s="203"/>
      <c r="CFE44" s="200"/>
      <c r="CFF44" s="200"/>
      <c r="CFG44" s="200"/>
      <c r="CFH44" s="200"/>
      <c r="CFI44" s="200"/>
      <c r="CFJ44" s="200"/>
      <c r="CFK44" s="201"/>
      <c r="CFL44" s="202"/>
      <c r="CFM44" s="203"/>
      <c r="CFN44" s="203"/>
      <c r="CFO44" s="203"/>
      <c r="CFP44" s="200"/>
      <c r="CFQ44" s="200"/>
      <c r="CFR44" s="200"/>
      <c r="CFS44" s="200"/>
      <c r="CFT44" s="200"/>
      <c r="CFU44" s="200"/>
      <c r="CFV44" s="201"/>
      <c r="CFW44" s="202"/>
      <c r="CFX44" s="203"/>
      <c r="CFY44" s="203"/>
      <c r="CFZ44" s="203"/>
      <c r="CGA44" s="200"/>
      <c r="CGB44" s="200"/>
      <c r="CGC44" s="200"/>
      <c r="CGD44" s="200"/>
      <c r="CGE44" s="200"/>
      <c r="CGF44" s="200"/>
      <c r="CGG44" s="201"/>
      <c r="CGH44" s="202"/>
      <c r="CGI44" s="203"/>
      <c r="CGJ44" s="203"/>
      <c r="CGK44" s="203"/>
      <c r="CGL44" s="200"/>
      <c r="CGM44" s="200"/>
      <c r="CGN44" s="200"/>
      <c r="CGO44" s="200"/>
      <c r="CGP44" s="200"/>
      <c r="CGQ44" s="200"/>
      <c r="CGR44" s="201"/>
      <c r="CGS44" s="202"/>
      <c r="CGT44" s="203"/>
      <c r="CGU44" s="203"/>
      <c r="CGV44" s="203"/>
      <c r="CGW44" s="200"/>
      <c r="CGX44" s="200"/>
      <c r="CGY44" s="200"/>
      <c r="CGZ44" s="200"/>
      <c r="CHA44" s="200"/>
      <c r="CHB44" s="200"/>
      <c r="CHC44" s="201"/>
      <c r="CHD44" s="202"/>
      <c r="CHE44" s="203"/>
      <c r="CHF44" s="203"/>
      <c r="CHG44" s="203"/>
      <c r="CHH44" s="200"/>
      <c r="CHI44" s="200"/>
      <c r="CHJ44" s="200"/>
      <c r="CHK44" s="200"/>
      <c r="CHL44" s="200"/>
      <c r="CHM44" s="200"/>
      <c r="CHN44" s="201"/>
      <c r="CHO44" s="202"/>
      <c r="CHP44" s="203"/>
      <c r="CHQ44" s="203"/>
      <c r="CHR44" s="203"/>
      <c r="CHS44" s="200"/>
      <c r="CHT44" s="200"/>
      <c r="CHU44" s="200"/>
      <c r="CHV44" s="200"/>
      <c r="CHW44" s="200"/>
      <c r="CHX44" s="200"/>
      <c r="CHY44" s="201"/>
      <c r="CHZ44" s="202"/>
      <c r="CIA44" s="203"/>
      <c r="CIB44" s="203"/>
      <c r="CIC44" s="203"/>
      <c r="CID44" s="200"/>
      <c r="CIE44" s="200"/>
      <c r="CIF44" s="200"/>
      <c r="CIG44" s="200"/>
      <c r="CIH44" s="200"/>
      <c r="CII44" s="200"/>
      <c r="CIJ44" s="201"/>
      <c r="CIK44" s="202"/>
      <c r="CIL44" s="203"/>
      <c r="CIM44" s="203"/>
      <c r="CIN44" s="203"/>
      <c r="CIO44" s="200"/>
      <c r="CIP44" s="200"/>
      <c r="CIQ44" s="200"/>
      <c r="CIR44" s="200"/>
      <c r="CIS44" s="200"/>
      <c r="CIT44" s="200"/>
      <c r="CIU44" s="201"/>
      <c r="CIV44" s="202"/>
      <c r="CIW44" s="203"/>
      <c r="CIX44" s="203"/>
      <c r="CIY44" s="203"/>
      <c r="CIZ44" s="200"/>
      <c r="CJA44" s="200"/>
      <c r="CJB44" s="200"/>
      <c r="CJC44" s="200"/>
      <c r="CJD44" s="200"/>
      <c r="CJE44" s="200"/>
      <c r="CJF44" s="201"/>
      <c r="CJG44" s="202"/>
      <c r="CJH44" s="203"/>
      <c r="CJI44" s="203"/>
      <c r="CJJ44" s="203"/>
      <c r="CJK44" s="200"/>
      <c r="CJL44" s="200"/>
      <c r="CJM44" s="200"/>
      <c r="CJN44" s="200"/>
      <c r="CJO44" s="200"/>
      <c r="CJP44" s="200"/>
      <c r="CJQ44" s="201"/>
      <c r="CJR44" s="202"/>
      <c r="CJS44" s="203"/>
      <c r="CJT44" s="203"/>
      <c r="CJU44" s="203"/>
      <c r="CJV44" s="200"/>
      <c r="CJW44" s="200"/>
      <c r="CJX44" s="200"/>
      <c r="CJY44" s="200"/>
      <c r="CJZ44" s="200"/>
      <c r="CKA44" s="200"/>
      <c r="CKB44" s="201"/>
      <c r="CKC44" s="202"/>
      <c r="CKD44" s="203"/>
      <c r="CKE44" s="203"/>
      <c r="CKF44" s="203"/>
      <c r="CKG44" s="200"/>
      <c r="CKH44" s="200"/>
      <c r="CKI44" s="200"/>
      <c r="CKJ44" s="200"/>
      <c r="CKK44" s="200"/>
      <c r="CKL44" s="200"/>
      <c r="CKM44" s="201"/>
      <c r="CKN44" s="202"/>
      <c r="CKO44" s="203"/>
      <c r="CKP44" s="203"/>
      <c r="CKQ44" s="203"/>
      <c r="CKR44" s="200"/>
      <c r="CKS44" s="200"/>
      <c r="CKT44" s="200"/>
      <c r="CKU44" s="200"/>
      <c r="CKV44" s="200"/>
      <c r="CKW44" s="200"/>
      <c r="CKX44" s="201"/>
      <c r="CKY44" s="202"/>
      <c r="CKZ44" s="203"/>
      <c r="CLA44" s="203"/>
      <c r="CLB44" s="203"/>
      <c r="CLC44" s="200"/>
      <c r="CLD44" s="200"/>
      <c r="CLE44" s="200"/>
      <c r="CLF44" s="200"/>
      <c r="CLG44" s="200"/>
      <c r="CLH44" s="200"/>
      <c r="CLI44" s="201"/>
      <c r="CLJ44" s="202"/>
      <c r="CLK44" s="203"/>
      <c r="CLL44" s="203"/>
      <c r="CLM44" s="203"/>
      <c r="CLN44" s="200"/>
      <c r="CLO44" s="200"/>
      <c r="CLP44" s="200"/>
      <c r="CLQ44" s="200"/>
      <c r="CLR44" s="200"/>
      <c r="CLS44" s="200"/>
      <c r="CLT44" s="201"/>
      <c r="CLU44" s="202"/>
      <c r="CLV44" s="203"/>
      <c r="CLW44" s="203"/>
      <c r="CLX44" s="203"/>
      <c r="CLY44" s="200"/>
      <c r="CLZ44" s="200"/>
      <c r="CMA44" s="200"/>
      <c r="CMB44" s="200"/>
      <c r="CMC44" s="200"/>
      <c r="CMD44" s="200"/>
      <c r="CME44" s="201"/>
      <c r="CMF44" s="202"/>
      <c r="CMG44" s="203"/>
      <c r="CMH44" s="203"/>
      <c r="CMI44" s="203"/>
      <c r="CMJ44" s="200"/>
      <c r="CMK44" s="200"/>
      <c r="CML44" s="200"/>
      <c r="CMM44" s="200"/>
      <c r="CMN44" s="200"/>
      <c r="CMO44" s="200"/>
      <c r="CMP44" s="201"/>
      <c r="CMQ44" s="202"/>
      <c r="CMR44" s="203"/>
      <c r="CMS44" s="203"/>
      <c r="CMT44" s="203"/>
      <c r="CMU44" s="200"/>
      <c r="CMV44" s="200"/>
      <c r="CMW44" s="200"/>
      <c r="CMX44" s="200"/>
      <c r="CMY44" s="200"/>
      <c r="CMZ44" s="200"/>
      <c r="CNA44" s="201"/>
      <c r="CNB44" s="202"/>
      <c r="CNC44" s="203"/>
      <c r="CND44" s="203"/>
      <c r="CNE44" s="203"/>
      <c r="CNF44" s="200"/>
      <c r="CNG44" s="200"/>
      <c r="CNH44" s="200"/>
      <c r="CNI44" s="200"/>
      <c r="CNJ44" s="200"/>
      <c r="CNK44" s="200"/>
      <c r="CNL44" s="201"/>
      <c r="CNM44" s="202"/>
      <c r="CNN44" s="203"/>
      <c r="CNO44" s="203"/>
      <c r="CNP44" s="203"/>
      <c r="CNQ44" s="200"/>
      <c r="CNR44" s="200"/>
      <c r="CNS44" s="200"/>
      <c r="CNT44" s="200"/>
      <c r="CNU44" s="200"/>
      <c r="CNV44" s="200"/>
      <c r="CNW44" s="201"/>
      <c r="CNX44" s="202"/>
      <c r="CNY44" s="203"/>
      <c r="CNZ44" s="203"/>
      <c r="COA44" s="203"/>
      <c r="COB44" s="200"/>
      <c r="COC44" s="200"/>
      <c r="COD44" s="200"/>
      <c r="COE44" s="200"/>
      <c r="COF44" s="200"/>
      <c r="COG44" s="200"/>
      <c r="COH44" s="201"/>
      <c r="COI44" s="202"/>
      <c r="COJ44" s="203"/>
      <c r="COK44" s="203"/>
      <c r="COL44" s="203"/>
      <c r="COM44" s="200"/>
      <c r="CON44" s="200"/>
      <c r="COO44" s="200"/>
      <c r="COP44" s="200"/>
      <c r="COQ44" s="200"/>
      <c r="COR44" s="200"/>
      <c r="COS44" s="201"/>
      <c r="COT44" s="202"/>
      <c r="COU44" s="203"/>
      <c r="COV44" s="203"/>
      <c r="COW44" s="203"/>
      <c r="COX44" s="200"/>
      <c r="COY44" s="200"/>
      <c r="COZ44" s="200"/>
      <c r="CPA44" s="200"/>
      <c r="CPB44" s="200"/>
      <c r="CPC44" s="200"/>
      <c r="CPD44" s="201"/>
      <c r="CPE44" s="202"/>
      <c r="CPF44" s="203"/>
      <c r="CPG44" s="203"/>
      <c r="CPH44" s="203"/>
      <c r="CPI44" s="200"/>
      <c r="CPJ44" s="200"/>
      <c r="CPK44" s="200"/>
      <c r="CPL44" s="200"/>
      <c r="CPM44" s="200"/>
      <c r="CPN44" s="200"/>
      <c r="CPO44" s="201"/>
      <c r="CPP44" s="202"/>
      <c r="CPQ44" s="203"/>
      <c r="CPR44" s="203"/>
      <c r="CPS44" s="203"/>
      <c r="CPT44" s="200"/>
      <c r="CPU44" s="200"/>
      <c r="CPV44" s="200"/>
      <c r="CPW44" s="200"/>
      <c r="CPX44" s="200"/>
      <c r="CPY44" s="200"/>
      <c r="CPZ44" s="201"/>
      <c r="CQA44" s="202"/>
      <c r="CQB44" s="203"/>
      <c r="CQC44" s="203"/>
      <c r="CQD44" s="203"/>
      <c r="CQE44" s="200"/>
      <c r="CQF44" s="200"/>
      <c r="CQG44" s="200"/>
      <c r="CQH44" s="200"/>
      <c r="CQI44" s="200"/>
      <c r="CQJ44" s="200"/>
      <c r="CQK44" s="201"/>
      <c r="CQL44" s="202"/>
      <c r="CQM44" s="203"/>
      <c r="CQN44" s="203"/>
      <c r="CQO44" s="203"/>
      <c r="CQP44" s="200"/>
      <c r="CQQ44" s="200"/>
      <c r="CQR44" s="200"/>
      <c r="CQS44" s="200"/>
      <c r="CQT44" s="200"/>
      <c r="CQU44" s="200"/>
      <c r="CQV44" s="201"/>
      <c r="CQW44" s="202"/>
      <c r="CQX44" s="203"/>
      <c r="CQY44" s="203"/>
      <c r="CQZ44" s="203"/>
      <c r="CRA44" s="200"/>
      <c r="CRB44" s="200"/>
      <c r="CRC44" s="200"/>
      <c r="CRD44" s="200"/>
      <c r="CRE44" s="200"/>
      <c r="CRF44" s="200"/>
      <c r="CRG44" s="201"/>
      <c r="CRH44" s="202"/>
      <c r="CRI44" s="203"/>
      <c r="CRJ44" s="203"/>
      <c r="CRK44" s="203"/>
      <c r="CRL44" s="200"/>
      <c r="CRM44" s="200"/>
      <c r="CRN44" s="200"/>
      <c r="CRO44" s="200"/>
      <c r="CRP44" s="200"/>
      <c r="CRQ44" s="200"/>
      <c r="CRR44" s="201"/>
      <c r="CRS44" s="202"/>
      <c r="CRT44" s="203"/>
      <c r="CRU44" s="203"/>
      <c r="CRV44" s="203"/>
      <c r="CRW44" s="200"/>
      <c r="CRX44" s="200"/>
      <c r="CRY44" s="200"/>
      <c r="CRZ44" s="200"/>
      <c r="CSA44" s="200"/>
      <c r="CSB44" s="200"/>
      <c r="CSC44" s="201"/>
      <c r="CSD44" s="202"/>
      <c r="CSE44" s="203"/>
      <c r="CSF44" s="203"/>
      <c r="CSG44" s="203"/>
      <c r="CSH44" s="200"/>
      <c r="CSI44" s="200"/>
      <c r="CSJ44" s="200"/>
      <c r="CSK44" s="200"/>
      <c r="CSL44" s="200"/>
      <c r="CSM44" s="200"/>
      <c r="CSN44" s="201"/>
      <c r="CSO44" s="202"/>
      <c r="CSP44" s="203"/>
      <c r="CSQ44" s="203"/>
      <c r="CSR44" s="203"/>
      <c r="CSS44" s="200"/>
      <c r="CST44" s="200"/>
      <c r="CSU44" s="200"/>
      <c r="CSV44" s="200"/>
      <c r="CSW44" s="200"/>
      <c r="CSX44" s="200"/>
      <c r="CSY44" s="201"/>
      <c r="CSZ44" s="202"/>
      <c r="CTA44" s="203"/>
      <c r="CTB44" s="203"/>
      <c r="CTC44" s="203"/>
      <c r="CTD44" s="200"/>
      <c r="CTE44" s="200"/>
      <c r="CTF44" s="200"/>
      <c r="CTG44" s="200"/>
      <c r="CTH44" s="200"/>
      <c r="CTI44" s="200"/>
      <c r="CTJ44" s="201"/>
      <c r="CTK44" s="202"/>
      <c r="CTL44" s="203"/>
      <c r="CTM44" s="203"/>
      <c r="CTN44" s="203"/>
      <c r="CTO44" s="200"/>
      <c r="CTP44" s="200"/>
      <c r="CTQ44" s="200"/>
      <c r="CTR44" s="200"/>
      <c r="CTS44" s="200"/>
      <c r="CTT44" s="200"/>
      <c r="CTU44" s="201"/>
      <c r="CTV44" s="202"/>
      <c r="CTW44" s="203"/>
      <c r="CTX44" s="203"/>
      <c r="CTY44" s="203"/>
      <c r="CTZ44" s="200"/>
      <c r="CUA44" s="200"/>
      <c r="CUB44" s="200"/>
      <c r="CUC44" s="200"/>
      <c r="CUD44" s="200"/>
      <c r="CUE44" s="200"/>
      <c r="CUF44" s="201"/>
      <c r="CUG44" s="202"/>
      <c r="CUH44" s="203"/>
      <c r="CUI44" s="203"/>
      <c r="CUJ44" s="203"/>
      <c r="CUK44" s="200"/>
      <c r="CUL44" s="200"/>
      <c r="CUM44" s="200"/>
      <c r="CUN44" s="200"/>
      <c r="CUO44" s="200"/>
      <c r="CUP44" s="200"/>
      <c r="CUQ44" s="201"/>
      <c r="CUR44" s="202"/>
      <c r="CUS44" s="203"/>
      <c r="CUT44" s="203"/>
      <c r="CUU44" s="203"/>
      <c r="CUV44" s="200"/>
      <c r="CUW44" s="200"/>
      <c r="CUX44" s="200"/>
      <c r="CUY44" s="200"/>
      <c r="CUZ44" s="200"/>
      <c r="CVA44" s="200"/>
      <c r="CVB44" s="201"/>
      <c r="CVC44" s="202"/>
      <c r="CVD44" s="203"/>
      <c r="CVE44" s="203"/>
      <c r="CVF44" s="203"/>
      <c r="CVG44" s="200"/>
      <c r="CVH44" s="200"/>
      <c r="CVI44" s="200"/>
      <c r="CVJ44" s="200"/>
      <c r="CVK44" s="200"/>
      <c r="CVL44" s="200"/>
      <c r="CVM44" s="201"/>
      <c r="CVN44" s="202"/>
      <c r="CVO44" s="203"/>
      <c r="CVP44" s="203"/>
      <c r="CVQ44" s="203"/>
      <c r="CVR44" s="200"/>
      <c r="CVS44" s="200"/>
      <c r="CVT44" s="200"/>
      <c r="CVU44" s="200"/>
      <c r="CVV44" s="200"/>
      <c r="CVW44" s="200"/>
      <c r="CVX44" s="201"/>
      <c r="CVY44" s="202"/>
      <c r="CVZ44" s="203"/>
      <c r="CWA44" s="203"/>
      <c r="CWB44" s="203"/>
      <c r="CWC44" s="200"/>
      <c r="CWD44" s="200"/>
      <c r="CWE44" s="200"/>
      <c r="CWF44" s="200"/>
      <c r="CWG44" s="200"/>
      <c r="CWH44" s="200"/>
      <c r="CWI44" s="201"/>
      <c r="CWJ44" s="202"/>
      <c r="CWK44" s="203"/>
      <c r="CWL44" s="203"/>
      <c r="CWM44" s="203"/>
      <c r="CWN44" s="200"/>
      <c r="CWO44" s="200"/>
      <c r="CWP44" s="200"/>
      <c r="CWQ44" s="200"/>
      <c r="CWR44" s="200"/>
      <c r="CWS44" s="200"/>
      <c r="CWT44" s="201"/>
      <c r="CWU44" s="202"/>
      <c r="CWV44" s="203"/>
      <c r="CWW44" s="203"/>
      <c r="CWX44" s="203"/>
      <c r="CWY44" s="200"/>
      <c r="CWZ44" s="200"/>
      <c r="CXA44" s="200"/>
      <c r="CXB44" s="200"/>
      <c r="CXC44" s="200"/>
      <c r="CXD44" s="200"/>
      <c r="CXE44" s="201"/>
      <c r="CXF44" s="202"/>
      <c r="CXG44" s="203"/>
      <c r="CXH44" s="203"/>
      <c r="CXI44" s="203"/>
      <c r="CXJ44" s="200"/>
      <c r="CXK44" s="200"/>
      <c r="CXL44" s="200"/>
      <c r="CXM44" s="200"/>
      <c r="CXN44" s="200"/>
      <c r="CXO44" s="200"/>
      <c r="CXP44" s="201"/>
      <c r="CXQ44" s="202"/>
      <c r="CXR44" s="203"/>
      <c r="CXS44" s="203"/>
      <c r="CXT44" s="203"/>
      <c r="CXU44" s="200"/>
      <c r="CXV44" s="200"/>
      <c r="CXW44" s="200"/>
      <c r="CXX44" s="200"/>
      <c r="CXY44" s="200"/>
      <c r="CXZ44" s="200"/>
      <c r="CYA44" s="201"/>
      <c r="CYB44" s="202"/>
      <c r="CYC44" s="203"/>
      <c r="CYD44" s="203"/>
      <c r="CYE44" s="203"/>
      <c r="CYF44" s="200"/>
      <c r="CYG44" s="200"/>
      <c r="CYH44" s="200"/>
      <c r="CYI44" s="200"/>
      <c r="CYJ44" s="200"/>
      <c r="CYK44" s="200"/>
      <c r="CYL44" s="201"/>
      <c r="CYM44" s="202"/>
      <c r="CYN44" s="203"/>
      <c r="CYO44" s="203"/>
      <c r="CYP44" s="203"/>
      <c r="CYQ44" s="200"/>
      <c r="CYR44" s="200"/>
      <c r="CYS44" s="200"/>
      <c r="CYT44" s="200"/>
      <c r="CYU44" s="200"/>
      <c r="CYV44" s="200"/>
      <c r="CYW44" s="201"/>
      <c r="CYX44" s="202"/>
      <c r="CYY44" s="203"/>
      <c r="CYZ44" s="203"/>
      <c r="CZA44" s="203"/>
      <c r="CZB44" s="200"/>
      <c r="CZC44" s="200"/>
      <c r="CZD44" s="200"/>
      <c r="CZE44" s="200"/>
      <c r="CZF44" s="200"/>
      <c r="CZG44" s="200"/>
      <c r="CZH44" s="201"/>
      <c r="CZI44" s="202"/>
      <c r="CZJ44" s="203"/>
      <c r="CZK44" s="203"/>
      <c r="CZL44" s="203"/>
      <c r="CZM44" s="200"/>
      <c r="CZN44" s="200"/>
      <c r="CZO44" s="200"/>
      <c r="CZP44" s="200"/>
      <c r="CZQ44" s="200"/>
      <c r="CZR44" s="200"/>
      <c r="CZS44" s="201"/>
      <c r="CZT44" s="202"/>
      <c r="CZU44" s="203"/>
      <c r="CZV44" s="203"/>
      <c r="CZW44" s="203"/>
      <c r="CZX44" s="200"/>
      <c r="CZY44" s="200"/>
      <c r="CZZ44" s="200"/>
      <c r="DAA44" s="200"/>
      <c r="DAB44" s="200"/>
      <c r="DAC44" s="200"/>
      <c r="DAD44" s="201"/>
      <c r="DAE44" s="202"/>
      <c r="DAF44" s="203"/>
      <c r="DAG44" s="203"/>
      <c r="DAH44" s="203"/>
      <c r="DAI44" s="200"/>
      <c r="DAJ44" s="200"/>
      <c r="DAK44" s="200"/>
      <c r="DAL44" s="200"/>
      <c r="DAM44" s="200"/>
      <c r="DAN44" s="200"/>
      <c r="DAO44" s="201"/>
      <c r="DAP44" s="202"/>
      <c r="DAQ44" s="203"/>
      <c r="DAR44" s="203"/>
      <c r="DAS44" s="203"/>
      <c r="DAT44" s="200"/>
      <c r="DAU44" s="200"/>
      <c r="DAV44" s="200"/>
      <c r="DAW44" s="200"/>
      <c r="DAX44" s="200"/>
      <c r="DAY44" s="200"/>
      <c r="DAZ44" s="201"/>
      <c r="DBA44" s="202"/>
      <c r="DBB44" s="203"/>
      <c r="DBC44" s="203"/>
      <c r="DBD44" s="203"/>
      <c r="DBE44" s="200"/>
      <c r="DBF44" s="200"/>
      <c r="DBG44" s="200"/>
      <c r="DBH44" s="200"/>
      <c r="DBI44" s="200"/>
      <c r="DBJ44" s="200"/>
      <c r="DBK44" s="201"/>
      <c r="DBL44" s="202"/>
      <c r="DBM44" s="203"/>
      <c r="DBN44" s="203"/>
      <c r="DBO44" s="203"/>
      <c r="DBP44" s="200"/>
      <c r="DBQ44" s="200"/>
      <c r="DBR44" s="200"/>
      <c r="DBS44" s="200"/>
      <c r="DBT44" s="200"/>
      <c r="DBU44" s="200"/>
      <c r="DBV44" s="201"/>
      <c r="DBW44" s="202"/>
      <c r="DBX44" s="203"/>
      <c r="DBY44" s="203"/>
      <c r="DBZ44" s="203"/>
      <c r="DCA44" s="200"/>
      <c r="DCB44" s="200"/>
      <c r="DCC44" s="200"/>
      <c r="DCD44" s="200"/>
      <c r="DCE44" s="200"/>
      <c r="DCF44" s="200"/>
      <c r="DCG44" s="201"/>
      <c r="DCH44" s="202"/>
      <c r="DCI44" s="203"/>
      <c r="DCJ44" s="203"/>
      <c r="DCK44" s="203"/>
      <c r="DCL44" s="200"/>
      <c r="DCM44" s="200"/>
      <c r="DCN44" s="200"/>
      <c r="DCO44" s="200"/>
      <c r="DCP44" s="200"/>
      <c r="DCQ44" s="200"/>
      <c r="DCR44" s="201"/>
      <c r="DCS44" s="202"/>
      <c r="DCT44" s="203"/>
      <c r="DCU44" s="203"/>
      <c r="DCV44" s="203"/>
      <c r="DCW44" s="200"/>
      <c r="DCX44" s="200"/>
      <c r="DCY44" s="200"/>
      <c r="DCZ44" s="200"/>
      <c r="DDA44" s="200"/>
      <c r="DDB44" s="200"/>
      <c r="DDC44" s="201"/>
      <c r="DDD44" s="202"/>
      <c r="DDE44" s="203"/>
      <c r="DDF44" s="203"/>
      <c r="DDG44" s="203"/>
      <c r="DDH44" s="200"/>
      <c r="DDI44" s="200"/>
      <c r="DDJ44" s="200"/>
      <c r="DDK44" s="200"/>
      <c r="DDL44" s="200"/>
      <c r="DDM44" s="200"/>
      <c r="DDN44" s="201"/>
      <c r="DDO44" s="202"/>
      <c r="DDP44" s="203"/>
      <c r="DDQ44" s="203"/>
      <c r="DDR44" s="203"/>
      <c r="DDS44" s="200"/>
      <c r="DDT44" s="200"/>
      <c r="DDU44" s="200"/>
      <c r="DDV44" s="200"/>
      <c r="DDW44" s="200"/>
      <c r="DDX44" s="200"/>
      <c r="DDY44" s="201"/>
      <c r="DDZ44" s="202"/>
      <c r="DEA44" s="203"/>
      <c r="DEB44" s="203"/>
      <c r="DEC44" s="203"/>
      <c r="DED44" s="200"/>
      <c r="DEE44" s="200"/>
      <c r="DEF44" s="200"/>
      <c r="DEG44" s="200"/>
      <c r="DEH44" s="200"/>
      <c r="DEI44" s="200"/>
      <c r="DEJ44" s="201"/>
      <c r="DEK44" s="202"/>
      <c r="DEL44" s="203"/>
      <c r="DEM44" s="203"/>
      <c r="DEN44" s="203"/>
      <c r="DEO44" s="200"/>
      <c r="DEP44" s="200"/>
      <c r="DEQ44" s="200"/>
      <c r="DER44" s="200"/>
      <c r="DES44" s="200"/>
      <c r="DET44" s="200"/>
      <c r="DEU44" s="201"/>
      <c r="DEV44" s="202"/>
      <c r="DEW44" s="203"/>
      <c r="DEX44" s="203"/>
      <c r="DEY44" s="203"/>
      <c r="DEZ44" s="200"/>
      <c r="DFA44" s="200"/>
      <c r="DFB44" s="200"/>
      <c r="DFC44" s="200"/>
      <c r="DFD44" s="200"/>
      <c r="DFE44" s="200"/>
      <c r="DFF44" s="201"/>
      <c r="DFG44" s="202"/>
      <c r="DFH44" s="203"/>
      <c r="DFI44" s="203"/>
      <c r="DFJ44" s="203"/>
      <c r="DFK44" s="200"/>
      <c r="DFL44" s="200"/>
      <c r="DFM44" s="200"/>
      <c r="DFN44" s="200"/>
      <c r="DFO44" s="200"/>
      <c r="DFP44" s="200"/>
      <c r="DFQ44" s="201"/>
      <c r="DFR44" s="202"/>
      <c r="DFS44" s="203"/>
      <c r="DFT44" s="203"/>
      <c r="DFU44" s="203"/>
      <c r="DFV44" s="200"/>
      <c r="DFW44" s="200"/>
      <c r="DFX44" s="200"/>
      <c r="DFY44" s="200"/>
      <c r="DFZ44" s="200"/>
      <c r="DGA44" s="200"/>
      <c r="DGB44" s="201"/>
      <c r="DGC44" s="202"/>
      <c r="DGD44" s="203"/>
      <c r="DGE44" s="203"/>
      <c r="DGF44" s="203"/>
      <c r="DGG44" s="200"/>
      <c r="DGH44" s="200"/>
      <c r="DGI44" s="200"/>
      <c r="DGJ44" s="200"/>
      <c r="DGK44" s="200"/>
      <c r="DGL44" s="200"/>
      <c r="DGM44" s="201"/>
      <c r="DGN44" s="202"/>
      <c r="DGO44" s="203"/>
      <c r="DGP44" s="203"/>
      <c r="DGQ44" s="203"/>
      <c r="DGR44" s="200"/>
      <c r="DGS44" s="200"/>
      <c r="DGT44" s="200"/>
      <c r="DGU44" s="200"/>
      <c r="DGV44" s="200"/>
      <c r="DGW44" s="200"/>
      <c r="DGX44" s="201"/>
      <c r="DGY44" s="202"/>
      <c r="DGZ44" s="203"/>
      <c r="DHA44" s="203"/>
      <c r="DHB44" s="203"/>
      <c r="DHC44" s="200"/>
      <c r="DHD44" s="200"/>
      <c r="DHE44" s="200"/>
      <c r="DHF44" s="200"/>
      <c r="DHG44" s="200"/>
      <c r="DHH44" s="200"/>
      <c r="DHI44" s="201"/>
      <c r="DHJ44" s="202"/>
      <c r="DHK44" s="203"/>
      <c r="DHL44" s="203"/>
      <c r="DHM44" s="203"/>
      <c r="DHN44" s="200"/>
      <c r="DHO44" s="200"/>
      <c r="DHP44" s="200"/>
      <c r="DHQ44" s="200"/>
      <c r="DHR44" s="200"/>
      <c r="DHS44" s="200"/>
      <c r="DHT44" s="201"/>
      <c r="DHU44" s="202"/>
      <c r="DHV44" s="203"/>
      <c r="DHW44" s="203"/>
      <c r="DHX44" s="203"/>
      <c r="DHY44" s="200"/>
      <c r="DHZ44" s="200"/>
      <c r="DIA44" s="200"/>
      <c r="DIB44" s="200"/>
      <c r="DIC44" s="200"/>
      <c r="DID44" s="200"/>
      <c r="DIE44" s="201"/>
      <c r="DIF44" s="202"/>
      <c r="DIG44" s="203"/>
      <c r="DIH44" s="203"/>
      <c r="DII44" s="203"/>
      <c r="DIJ44" s="200"/>
      <c r="DIK44" s="200"/>
      <c r="DIL44" s="200"/>
      <c r="DIM44" s="200"/>
      <c r="DIN44" s="200"/>
      <c r="DIO44" s="200"/>
      <c r="DIP44" s="201"/>
      <c r="DIQ44" s="202"/>
      <c r="DIR44" s="203"/>
      <c r="DIS44" s="203"/>
      <c r="DIT44" s="203"/>
      <c r="DIU44" s="200"/>
      <c r="DIV44" s="200"/>
      <c r="DIW44" s="200"/>
      <c r="DIX44" s="200"/>
      <c r="DIY44" s="200"/>
      <c r="DIZ44" s="200"/>
      <c r="DJA44" s="201"/>
      <c r="DJB44" s="202"/>
      <c r="DJC44" s="203"/>
      <c r="DJD44" s="203"/>
      <c r="DJE44" s="203"/>
      <c r="DJF44" s="200"/>
      <c r="DJG44" s="200"/>
      <c r="DJH44" s="200"/>
      <c r="DJI44" s="200"/>
      <c r="DJJ44" s="200"/>
      <c r="DJK44" s="200"/>
      <c r="DJL44" s="201"/>
      <c r="DJM44" s="202"/>
      <c r="DJN44" s="203"/>
      <c r="DJO44" s="203"/>
      <c r="DJP44" s="203"/>
      <c r="DJQ44" s="200"/>
      <c r="DJR44" s="200"/>
      <c r="DJS44" s="200"/>
      <c r="DJT44" s="200"/>
      <c r="DJU44" s="200"/>
      <c r="DJV44" s="200"/>
      <c r="DJW44" s="201"/>
      <c r="DJX44" s="202"/>
      <c r="DJY44" s="203"/>
      <c r="DJZ44" s="203"/>
      <c r="DKA44" s="203"/>
      <c r="DKB44" s="200"/>
      <c r="DKC44" s="200"/>
      <c r="DKD44" s="200"/>
      <c r="DKE44" s="200"/>
      <c r="DKF44" s="200"/>
      <c r="DKG44" s="200"/>
      <c r="DKH44" s="201"/>
      <c r="DKI44" s="202"/>
      <c r="DKJ44" s="203"/>
      <c r="DKK44" s="203"/>
      <c r="DKL44" s="203"/>
      <c r="DKM44" s="200"/>
      <c r="DKN44" s="200"/>
      <c r="DKO44" s="200"/>
      <c r="DKP44" s="200"/>
      <c r="DKQ44" s="200"/>
      <c r="DKR44" s="200"/>
      <c r="DKS44" s="201"/>
      <c r="DKT44" s="202"/>
      <c r="DKU44" s="203"/>
      <c r="DKV44" s="203"/>
      <c r="DKW44" s="203"/>
      <c r="DKX44" s="200"/>
      <c r="DKY44" s="200"/>
      <c r="DKZ44" s="200"/>
      <c r="DLA44" s="200"/>
      <c r="DLB44" s="200"/>
      <c r="DLC44" s="200"/>
      <c r="DLD44" s="201"/>
      <c r="DLE44" s="202"/>
      <c r="DLF44" s="203"/>
      <c r="DLG44" s="203"/>
      <c r="DLH44" s="203"/>
      <c r="DLI44" s="200"/>
      <c r="DLJ44" s="200"/>
      <c r="DLK44" s="200"/>
      <c r="DLL44" s="200"/>
      <c r="DLM44" s="200"/>
      <c r="DLN44" s="200"/>
      <c r="DLO44" s="201"/>
      <c r="DLP44" s="202"/>
      <c r="DLQ44" s="203"/>
      <c r="DLR44" s="203"/>
      <c r="DLS44" s="203"/>
      <c r="DLT44" s="200"/>
      <c r="DLU44" s="200"/>
      <c r="DLV44" s="200"/>
      <c r="DLW44" s="200"/>
      <c r="DLX44" s="200"/>
      <c r="DLY44" s="200"/>
      <c r="DLZ44" s="201"/>
      <c r="DMA44" s="202"/>
      <c r="DMB44" s="203"/>
      <c r="DMC44" s="203"/>
      <c r="DMD44" s="203"/>
      <c r="DME44" s="200"/>
      <c r="DMF44" s="200"/>
      <c r="DMG44" s="200"/>
      <c r="DMH44" s="200"/>
      <c r="DMI44" s="200"/>
      <c r="DMJ44" s="200"/>
      <c r="DMK44" s="201"/>
      <c r="DML44" s="202"/>
      <c r="DMM44" s="203"/>
      <c r="DMN44" s="203"/>
      <c r="DMO44" s="203"/>
      <c r="DMP44" s="200"/>
      <c r="DMQ44" s="200"/>
      <c r="DMR44" s="200"/>
      <c r="DMS44" s="200"/>
      <c r="DMT44" s="200"/>
      <c r="DMU44" s="200"/>
      <c r="DMV44" s="201"/>
      <c r="DMW44" s="202"/>
      <c r="DMX44" s="203"/>
      <c r="DMY44" s="203"/>
      <c r="DMZ44" s="203"/>
      <c r="DNA44" s="200"/>
      <c r="DNB44" s="200"/>
      <c r="DNC44" s="200"/>
      <c r="DND44" s="200"/>
      <c r="DNE44" s="200"/>
      <c r="DNF44" s="200"/>
      <c r="DNG44" s="201"/>
      <c r="DNH44" s="202"/>
      <c r="DNI44" s="203"/>
      <c r="DNJ44" s="203"/>
      <c r="DNK44" s="203"/>
      <c r="DNL44" s="200"/>
      <c r="DNM44" s="200"/>
      <c r="DNN44" s="200"/>
      <c r="DNO44" s="200"/>
      <c r="DNP44" s="200"/>
      <c r="DNQ44" s="200"/>
      <c r="DNR44" s="201"/>
      <c r="DNS44" s="202"/>
      <c r="DNT44" s="203"/>
      <c r="DNU44" s="203"/>
      <c r="DNV44" s="203"/>
      <c r="DNW44" s="200"/>
      <c r="DNX44" s="200"/>
      <c r="DNY44" s="200"/>
      <c r="DNZ44" s="200"/>
      <c r="DOA44" s="200"/>
      <c r="DOB44" s="200"/>
      <c r="DOC44" s="201"/>
      <c r="DOD44" s="202"/>
      <c r="DOE44" s="203"/>
      <c r="DOF44" s="203"/>
      <c r="DOG44" s="203"/>
      <c r="DOH44" s="200"/>
      <c r="DOI44" s="200"/>
      <c r="DOJ44" s="200"/>
      <c r="DOK44" s="200"/>
      <c r="DOL44" s="200"/>
      <c r="DOM44" s="200"/>
      <c r="DON44" s="201"/>
      <c r="DOO44" s="202"/>
      <c r="DOP44" s="203"/>
      <c r="DOQ44" s="203"/>
      <c r="DOR44" s="203"/>
      <c r="DOS44" s="200"/>
      <c r="DOT44" s="200"/>
      <c r="DOU44" s="200"/>
      <c r="DOV44" s="200"/>
      <c r="DOW44" s="200"/>
      <c r="DOX44" s="200"/>
      <c r="DOY44" s="201"/>
      <c r="DOZ44" s="202"/>
      <c r="DPA44" s="203"/>
      <c r="DPB44" s="203"/>
      <c r="DPC44" s="203"/>
      <c r="DPD44" s="200"/>
      <c r="DPE44" s="200"/>
      <c r="DPF44" s="200"/>
      <c r="DPG44" s="200"/>
      <c r="DPH44" s="200"/>
      <c r="DPI44" s="200"/>
      <c r="DPJ44" s="201"/>
      <c r="DPK44" s="202"/>
      <c r="DPL44" s="203"/>
      <c r="DPM44" s="203"/>
      <c r="DPN44" s="203"/>
      <c r="DPO44" s="200"/>
      <c r="DPP44" s="200"/>
      <c r="DPQ44" s="200"/>
      <c r="DPR44" s="200"/>
      <c r="DPS44" s="200"/>
      <c r="DPT44" s="200"/>
      <c r="DPU44" s="201"/>
      <c r="DPV44" s="202"/>
      <c r="DPW44" s="203"/>
      <c r="DPX44" s="203"/>
      <c r="DPY44" s="203"/>
      <c r="DPZ44" s="200"/>
      <c r="DQA44" s="200"/>
      <c r="DQB44" s="200"/>
      <c r="DQC44" s="200"/>
      <c r="DQD44" s="200"/>
      <c r="DQE44" s="200"/>
      <c r="DQF44" s="201"/>
      <c r="DQG44" s="202"/>
      <c r="DQH44" s="203"/>
      <c r="DQI44" s="203"/>
      <c r="DQJ44" s="203"/>
      <c r="DQK44" s="200"/>
      <c r="DQL44" s="200"/>
      <c r="DQM44" s="200"/>
      <c r="DQN44" s="200"/>
      <c r="DQO44" s="200"/>
      <c r="DQP44" s="200"/>
      <c r="DQQ44" s="201"/>
      <c r="DQR44" s="202"/>
      <c r="DQS44" s="203"/>
      <c r="DQT44" s="203"/>
      <c r="DQU44" s="203"/>
      <c r="DQV44" s="200"/>
      <c r="DQW44" s="200"/>
      <c r="DQX44" s="200"/>
      <c r="DQY44" s="200"/>
      <c r="DQZ44" s="200"/>
      <c r="DRA44" s="200"/>
      <c r="DRB44" s="201"/>
      <c r="DRC44" s="202"/>
      <c r="DRD44" s="203"/>
      <c r="DRE44" s="203"/>
      <c r="DRF44" s="203"/>
      <c r="DRG44" s="200"/>
      <c r="DRH44" s="200"/>
      <c r="DRI44" s="200"/>
      <c r="DRJ44" s="200"/>
      <c r="DRK44" s="200"/>
      <c r="DRL44" s="200"/>
      <c r="DRM44" s="201"/>
      <c r="DRN44" s="202"/>
      <c r="DRO44" s="203"/>
      <c r="DRP44" s="203"/>
      <c r="DRQ44" s="203"/>
      <c r="DRR44" s="200"/>
      <c r="DRS44" s="200"/>
      <c r="DRT44" s="200"/>
      <c r="DRU44" s="200"/>
      <c r="DRV44" s="200"/>
      <c r="DRW44" s="200"/>
      <c r="DRX44" s="201"/>
      <c r="DRY44" s="202"/>
      <c r="DRZ44" s="203"/>
      <c r="DSA44" s="203"/>
      <c r="DSB44" s="203"/>
      <c r="DSC44" s="200"/>
      <c r="DSD44" s="200"/>
      <c r="DSE44" s="200"/>
      <c r="DSF44" s="200"/>
      <c r="DSG44" s="200"/>
      <c r="DSH44" s="200"/>
      <c r="DSI44" s="201"/>
      <c r="DSJ44" s="202"/>
      <c r="DSK44" s="203"/>
      <c r="DSL44" s="203"/>
      <c r="DSM44" s="203"/>
      <c r="DSN44" s="200"/>
      <c r="DSO44" s="200"/>
      <c r="DSP44" s="200"/>
      <c r="DSQ44" s="200"/>
      <c r="DSR44" s="200"/>
      <c r="DSS44" s="200"/>
      <c r="DST44" s="201"/>
      <c r="DSU44" s="202"/>
      <c r="DSV44" s="203"/>
      <c r="DSW44" s="203"/>
      <c r="DSX44" s="203"/>
      <c r="DSY44" s="200"/>
      <c r="DSZ44" s="200"/>
      <c r="DTA44" s="200"/>
      <c r="DTB44" s="200"/>
      <c r="DTC44" s="200"/>
      <c r="DTD44" s="200"/>
      <c r="DTE44" s="201"/>
      <c r="DTF44" s="202"/>
      <c r="DTG44" s="203"/>
      <c r="DTH44" s="203"/>
      <c r="DTI44" s="203"/>
      <c r="DTJ44" s="200"/>
      <c r="DTK44" s="200"/>
      <c r="DTL44" s="200"/>
      <c r="DTM44" s="200"/>
      <c r="DTN44" s="200"/>
      <c r="DTO44" s="200"/>
      <c r="DTP44" s="201"/>
      <c r="DTQ44" s="202"/>
      <c r="DTR44" s="203"/>
      <c r="DTS44" s="203"/>
      <c r="DTT44" s="203"/>
      <c r="DTU44" s="200"/>
      <c r="DTV44" s="200"/>
      <c r="DTW44" s="200"/>
      <c r="DTX44" s="200"/>
      <c r="DTY44" s="200"/>
      <c r="DTZ44" s="200"/>
      <c r="DUA44" s="201"/>
      <c r="DUB44" s="202"/>
      <c r="DUC44" s="203"/>
      <c r="DUD44" s="203"/>
      <c r="DUE44" s="203"/>
      <c r="DUF44" s="200"/>
      <c r="DUG44" s="200"/>
      <c r="DUH44" s="200"/>
      <c r="DUI44" s="200"/>
      <c r="DUJ44" s="200"/>
      <c r="DUK44" s="200"/>
      <c r="DUL44" s="201"/>
      <c r="DUM44" s="202"/>
      <c r="DUN44" s="203"/>
      <c r="DUO44" s="203"/>
      <c r="DUP44" s="203"/>
      <c r="DUQ44" s="200"/>
      <c r="DUR44" s="200"/>
      <c r="DUS44" s="200"/>
      <c r="DUT44" s="200"/>
      <c r="DUU44" s="200"/>
      <c r="DUV44" s="200"/>
      <c r="DUW44" s="201"/>
      <c r="DUX44" s="202"/>
      <c r="DUY44" s="203"/>
      <c r="DUZ44" s="203"/>
      <c r="DVA44" s="203"/>
      <c r="DVB44" s="200"/>
      <c r="DVC44" s="200"/>
      <c r="DVD44" s="200"/>
      <c r="DVE44" s="200"/>
      <c r="DVF44" s="200"/>
      <c r="DVG44" s="200"/>
      <c r="DVH44" s="201"/>
      <c r="DVI44" s="202"/>
      <c r="DVJ44" s="203"/>
      <c r="DVK44" s="203"/>
      <c r="DVL44" s="203"/>
      <c r="DVM44" s="200"/>
      <c r="DVN44" s="200"/>
      <c r="DVO44" s="200"/>
      <c r="DVP44" s="200"/>
      <c r="DVQ44" s="200"/>
      <c r="DVR44" s="200"/>
      <c r="DVS44" s="201"/>
      <c r="DVT44" s="202"/>
      <c r="DVU44" s="203"/>
      <c r="DVV44" s="203"/>
      <c r="DVW44" s="203"/>
      <c r="DVX44" s="200"/>
      <c r="DVY44" s="200"/>
      <c r="DVZ44" s="200"/>
      <c r="DWA44" s="200"/>
      <c r="DWB44" s="200"/>
      <c r="DWC44" s="200"/>
      <c r="DWD44" s="201"/>
      <c r="DWE44" s="202"/>
      <c r="DWF44" s="203"/>
      <c r="DWG44" s="203"/>
      <c r="DWH44" s="203"/>
      <c r="DWI44" s="200"/>
      <c r="DWJ44" s="200"/>
      <c r="DWK44" s="200"/>
      <c r="DWL44" s="200"/>
      <c r="DWM44" s="200"/>
      <c r="DWN44" s="200"/>
      <c r="DWO44" s="201"/>
      <c r="DWP44" s="202"/>
      <c r="DWQ44" s="203"/>
      <c r="DWR44" s="203"/>
      <c r="DWS44" s="203"/>
      <c r="DWT44" s="200"/>
      <c r="DWU44" s="200"/>
      <c r="DWV44" s="200"/>
      <c r="DWW44" s="200"/>
      <c r="DWX44" s="200"/>
      <c r="DWY44" s="200"/>
      <c r="DWZ44" s="201"/>
      <c r="DXA44" s="202"/>
      <c r="DXB44" s="203"/>
      <c r="DXC44" s="203"/>
      <c r="DXD44" s="203"/>
      <c r="DXE44" s="200"/>
      <c r="DXF44" s="200"/>
      <c r="DXG44" s="200"/>
      <c r="DXH44" s="200"/>
      <c r="DXI44" s="200"/>
      <c r="DXJ44" s="200"/>
      <c r="DXK44" s="201"/>
      <c r="DXL44" s="202"/>
      <c r="DXM44" s="203"/>
      <c r="DXN44" s="203"/>
      <c r="DXO44" s="203"/>
      <c r="DXP44" s="200"/>
      <c r="DXQ44" s="200"/>
      <c r="DXR44" s="200"/>
      <c r="DXS44" s="200"/>
      <c r="DXT44" s="200"/>
      <c r="DXU44" s="200"/>
      <c r="DXV44" s="201"/>
      <c r="DXW44" s="202"/>
      <c r="DXX44" s="203"/>
      <c r="DXY44" s="203"/>
      <c r="DXZ44" s="203"/>
      <c r="DYA44" s="200"/>
      <c r="DYB44" s="200"/>
      <c r="DYC44" s="200"/>
      <c r="DYD44" s="200"/>
      <c r="DYE44" s="200"/>
      <c r="DYF44" s="200"/>
      <c r="DYG44" s="201"/>
      <c r="DYH44" s="202"/>
      <c r="DYI44" s="203"/>
      <c r="DYJ44" s="203"/>
      <c r="DYK44" s="203"/>
      <c r="DYL44" s="200"/>
      <c r="DYM44" s="200"/>
      <c r="DYN44" s="200"/>
      <c r="DYO44" s="200"/>
      <c r="DYP44" s="200"/>
      <c r="DYQ44" s="200"/>
      <c r="DYR44" s="201"/>
      <c r="DYS44" s="202"/>
      <c r="DYT44" s="203"/>
      <c r="DYU44" s="203"/>
      <c r="DYV44" s="203"/>
      <c r="DYW44" s="200"/>
      <c r="DYX44" s="200"/>
      <c r="DYY44" s="200"/>
      <c r="DYZ44" s="200"/>
      <c r="DZA44" s="200"/>
      <c r="DZB44" s="200"/>
      <c r="DZC44" s="201"/>
      <c r="DZD44" s="202"/>
      <c r="DZE44" s="203"/>
      <c r="DZF44" s="203"/>
      <c r="DZG44" s="203"/>
      <c r="DZH44" s="200"/>
      <c r="DZI44" s="200"/>
      <c r="DZJ44" s="200"/>
      <c r="DZK44" s="200"/>
      <c r="DZL44" s="200"/>
      <c r="DZM44" s="200"/>
      <c r="DZN44" s="201"/>
      <c r="DZO44" s="202"/>
      <c r="DZP44" s="203"/>
      <c r="DZQ44" s="203"/>
      <c r="DZR44" s="203"/>
      <c r="DZS44" s="200"/>
      <c r="DZT44" s="200"/>
      <c r="DZU44" s="200"/>
      <c r="DZV44" s="200"/>
      <c r="DZW44" s="200"/>
      <c r="DZX44" s="200"/>
      <c r="DZY44" s="201"/>
      <c r="DZZ44" s="202"/>
      <c r="EAA44" s="203"/>
      <c r="EAB44" s="203"/>
      <c r="EAC44" s="203"/>
      <c r="EAD44" s="200"/>
      <c r="EAE44" s="200"/>
      <c r="EAF44" s="200"/>
      <c r="EAG44" s="200"/>
      <c r="EAH44" s="200"/>
      <c r="EAI44" s="200"/>
      <c r="EAJ44" s="201"/>
      <c r="EAK44" s="202"/>
      <c r="EAL44" s="203"/>
      <c r="EAM44" s="203"/>
      <c r="EAN44" s="203"/>
      <c r="EAO44" s="200"/>
      <c r="EAP44" s="200"/>
      <c r="EAQ44" s="200"/>
      <c r="EAR44" s="200"/>
      <c r="EAS44" s="200"/>
      <c r="EAT44" s="200"/>
      <c r="EAU44" s="201"/>
      <c r="EAV44" s="202"/>
      <c r="EAW44" s="203"/>
      <c r="EAX44" s="203"/>
      <c r="EAY44" s="203"/>
      <c r="EAZ44" s="200"/>
      <c r="EBA44" s="200"/>
      <c r="EBB44" s="200"/>
      <c r="EBC44" s="200"/>
      <c r="EBD44" s="200"/>
      <c r="EBE44" s="200"/>
      <c r="EBF44" s="201"/>
      <c r="EBG44" s="202"/>
      <c r="EBH44" s="203"/>
      <c r="EBI44" s="203"/>
      <c r="EBJ44" s="203"/>
      <c r="EBK44" s="200"/>
      <c r="EBL44" s="200"/>
      <c r="EBM44" s="200"/>
      <c r="EBN44" s="200"/>
      <c r="EBO44" s="200"/>
      <c r="EBP44" s="200"/>
      <c r="EBQ44" s="201"/>
      <c r="EBR44" s="202"/>
      <c r="EBS44" s="203"/>
      <c r="EBT44" s="203"/>
      <c r="EBU44" s="203"/>
      <c r="EBV44" s="200"/>
      <c r="EBW44" s="200"/>
      <c r="EBX44" s="200"/>
      <c r="EBY44" s="200"/>
      <c r="EBZ44" s="200"/>
      <c r="ECA44" s="200"/>
      <c r="ECB44" s="201"/>
      <c r="ECC44" s="202"/>
      <c r="ECD44" s="203"/>
      <c r="ECE44" s="203"/>
      <c r="ECF44" s="203"/>
      <c r="ECG44" s="200"/>
      <c r="ECH44" s="200"/>
      <c r="ECI44" s="200"/>
      <c r="ECJ44" s="200"/>
      <c r="ECK44" s="200"/>
      <c r="ECL44" s="200"/>
      <c r="ECM44" s="201"/>
      <c r="ECN44" s="202"/>
      <c r="ECO44" s="203"/>
      <c r="ECP44" s="203"/>
      <c r="ECQ44" s="203"/>
      <c r="ECR44" s="200"/>
      <c r="ECS44" s="200"/>
      <c r="ECT44" s="200"/>
      <c r="ECU44" s="200"/>
      <c r="ECV44" s="200"/>
      <c r="ECW44" s="200"/>
      <c r="ECX44" s="201"/>
      <c r="ECY44" s="202"/>
      <c r="ECZ44" s="203"/>
      <c r="EDA44" s="203"/>
      <c r="EDB44" s="203"/>
      <c r="EDC44" s="200"/>
      <c r="EDD44" s="200"/>
      <c r="EDE44" s="200"/>
      <c r="EDF44" s="200"/>
      <c r="EDG44" s="200"/>
      <c r="EDH44" s="200"/>
      <c r="EDI44" s="201"/>
      <c r="EDJ44" s="202"/>
      <c r="EDK44" s="203"/>
      <c r="EDL44" s="203"/>
      <c r="EDM44" s="203"/>
      <c r="EDN44" s="200"/>
      <c r="EDO44" s="200"/>
      <c r="EDP44" s="200"/>
      <c r="EDQ44" s="200"/>
      <c r="EDR44" s="200"/>
      <c r="EDS44" s="200"/>
      <c r="EDT44" s="201"/>
      <c r="EDU44" s="202"/>
      <c r="EDV44" s="203"/>
      <c r="EDW44" s="203"/>
      <c r="EDX44" s="203"/>
      <c r="EDY44" s="200"/>
      <c r="EDZ44" s="200"/>
      <c r="EEA44" s="200"/>
      <c r="EEB44" s="200"/>
      <c r="EEC44" s="200"/>
      <c r="EED44" s="200"/>
      <c r="EEE44" s="201"/>
      <c r="EEF44" s="202"/>
      <c r="EEG44" s="203"/>
      <c r="EEH44" s="203"/>
      <c r="EEI44" s="203"/>
      <c r="EEJ44" s="200"/>
      <c r="EEK44" s="200"/>
      <c r="EEL44" s="200"/>
      <c r="EEM44" s="200"/>
      <c r="EEN44" s="200"/>
      <c r="EEO44" s="200"/>
      <c r="EEP44" s="201"/>
      <c r="EEQ44" s="202"/>
      <c r="EER44" s="203"/>
      <c r="EES44" s="203"/>
      <c r="EET44" s="203"/>
      <c r="EEU44" s="200"/>
      <c r="EEV44" s="200"/>
      <c r="EEW44" s="200"/>
      <c r="EEX44" s="200"/>
      <c r="EEY44" s="200"/>
      <c r="EEZ44" s="200"/>
      <c r="EFA44" s="201"/>
      <c r="EFB44" s="202"/>
      <c r="EFC44" s="203"/>
      <c r="EFD44" s="203"/>
      <c r="EFE44" s="203"/>
      <c r="EFF44" s="200"/>
      <c r="EFG44" s="200"/>
      <c r="EFH44" s="200"/>
      <c r="EFI44" s="200"/>
      <c r="EFJ44" s="200"/>
      <c r="EFK44" s="200"/>
      <c r="EFL44" s="201"/>
      <c r="EFM44" s="202"/>
      <c r="EFN44" s="203"/>
      <c r="EFO44" s="203"/>
      <c r="EFP44" s="203"/>
      <c r="EFQ44" s="200"/>
      <c r="EFR44" s="200"/>
      <c r="EFS44" s="200"/>
      <c r="EFT44" s="200"/>
      <c r="EFU44" s="200"/>
      <c r="EFV44" s="200"/>
      <c r="EFW44" s="201"/>
      <c r="EFX44" s="202"/>
      <c r="EFY44" s="203"/>
      <c r="EFZ44" s="203"/>
      <c r="EGA44" s="203"/>
      <c r="EGB44" s="200"/>
      <c r="EGC44" s="200"/>
      <c r="EGD44" s="200"/>
      <c r="EGE44" s="200"/>
      <c r="EGF44" s="200"/>
      <c r="EGG44" s="200"/>
      <c r="EGH44" s="201"/>
      <c r="EGI44" s="202"/>
      <c r="EGJ44" s="203"/>
      <c r="EGK44" s="203"/>
      <c r="EGL44" s="203"/>
      <c r="EGM44" s="200"/>
      <c r="EGN44" s="200"/>
      <c r="EGO44" s="200"/>
      <c r="EGP44" s="200"/>
      <c r="EGQ44" s="200"/>
      <c r="EGR44" s="200"/>
      <c r="EGS44" s="201"/>
      <c r="EGT44" s="202"/>
      <c r="EGU44" s="203"/>
      <c r="EGV44" s="203"/>
      <c r="EGW44" s="203"/>
      <c r="EGX44" s="200"/>
      <c r="EGY44" s="200"/>
      <c r="EGZ44" s="200"/>
      <c r="EHA44" s="200"/>
      <c r="EHB44" s="200"/>
      <c r="EHC44" s="200"/>
      <c r="EHD44" s="201"/>
      <c r="EHE44" s="202"/>
      <c r="EHF44" s="203"/>
      <c r="EHG44" s="203"/>
      <c r="EHH44" s="203"/>
      <c r="EHI44" s="200"/>
      <c r="EHJ44" s="200"/>
      <c r="EHK44" s="200"/>
      <c r="EHL44" s="200"/>
      <c r="EHM44" s="200"/>
      <c r="EHN44" s="200"/>
      <c r="EHO44" s="201"/>
      <c r="EHP44" s="202"/>
      <c r="EHQ44" s="203"/>
      <c r="EHR44" s="203"/>
      <c r="EHS44" s="203"/>
      <c r="EHT44" s="200"/>
      <c r="EHU44" s="200"/>
      <c r="EHV44" s="200"/>
      <c r="EHW44" s="200"/>
      <c r="EHX44" s="200"/>
      <c r="EHY44" s="200"/>
      <c r="EHZ44" s="201"/>
      <c r="EIA44" s="202"/>
      <c r="EIB44" s="203"/>
      <c r="EIC44" s="203"/>
      <c r="EID44" s="203"/>
      <c r="EIE44" s="200"/>
      <c r="EIF44" s="200"/>
      <c r="EIG44" s="200"/>
      <c r="EIH44" s="200"/>
      <c r="EII44" s="200"/>
      <c r="EIJ44" s="200"/>
      <c r="EIK44" s="201"/>
      <c r="EIL44" s="202"/>
      <c r="EIM44" s="203"/>
      <c r="EIN44" s="203"/>
      <c r="EIO44" s="203"/>
      <c r="EIP44" s="200"/>
      <c r="EIQ44" s="200"/>
      <c r="EIR44" s="200"/>
      <c r="EIS44" s="200"/>
      <c r="EIT44" s="200"/>
      <c r="EIU44" s="200"/>
      <c r="EIV44" s="201"/>
      <c r="EIW44" s="202"/>
      <c r="EIX44" s="203"/>
      <c r="EIY44" s="203"/>
      <c r="EIZ44" s="203"/>
      <c r="EJA44" s="200"/>
      <c r="EJB44" s="200"/>
      <c r="EJC44" s="200"/>
      <c r="EJD44" s="200"/>
      <c r="EJE44" s="200"/>
      <c r="EJF44" s="200"/>
      <c r="EJG44" s="201"/>
      <c r="EJH44" s="202"/>
      <c r="EJI44" s="203"/>
      <c r="EJJ44" s="203"/>
      <c r="EJK44" s="203"/>
      <c r="EJL44" s="200"/>
      <c r="EJM44" s="200"/>
      <c r="EJN44" s="200"/>
      <c r="EJO44" s="200"/>
      <c r="EJP44" s="200"/>
      <c r="EJQ44" s="200"/>
      <c r="EJR44" s="201"/>
      <c r="EJS44" s="202"/>
      <c r="EJT44" s="203"/>
      <c r="EJU44" s="203"/>
      <c r="EJV44" s="203"/>
      <c r="EJW44" s="200"/>
      <c r="EJX44" s="200"/>
      <c r="EJY44" s="200"/>
      <c r="EJZ44" s="200"/>
      <c r="EKA44" s="200"/>
      <c r="EKB44" s="200"/>
      <c r="EKC44" s="201"/>
      <c r="EKD44" s="202"/>
      <c r="EKE44" s="203"/>
      <c r="EKF44" s="203"/>
      <c r="EKG44" s="203"/>
      <c r="EKH44" s="200"/>
      <c r="EKI44" s="200"/>
      <c r="EKJ44" s="200"/>
      <c r="EKK44" s="200"/>
      <c r="EKL44" s="200"/>
      <c r="EKM44" s="200"/>
      <c r="EKN44" s="201"/>
      <c r="EKO44" s="202"/>
      <c r="EKP44" s="203"/>
      <c r="EKQ44" s="203"/>
      <c r="EKR44" s="203"/>
      <c r="EKS44" s="200"/>
      <c r="EKT44" s="200"/>
      <c r="EKU44" s="200"/>
      <c r="EKV44" s="200"/>
      <c r="EKW44" s="200"/>
      <c r="EKX44" s="200"/>
      <c r="EKY44" s="201"/>
      <c r="EKZ44" s="202"/>
      <c r="ELA44" s="203"/>
      <c r="ELB44" s="203"/>
      <c r="ELC44" s="203"/>
      <c r="ELD44" s="200"/>
      <c r="ELE44" s="200"/>
      <c r="ELF44" s="200"/>
      <c r="ELG44" s="200"/>
      <c r="ELH44" s="200"/>
      <c r="ELI44" s="200"/>
      <c r="ELJ44" s="201"/>
      <c r="ELK44" s="202"/>
      <c r="ELL44" s="203"/>
      <c r="ELM44" s="203"/>
      <c r="ELN44" s="203"/>
      <c r="ELO44" s="200"/>
      <c r="ELP44" s="200"/>
      <c r="ELQ44" s="200"/>
      <c r="ELR44" s="200"/>
      <c r="ELS44" s="200"/>
      <c r="ELT44" s="200"/>
      <c r="ELU44" s="201"/>
      <c r="ELV44" s="202"/>
      <c r="ELW44" s="203"/>
      <c r="ELX44" s="203"/>
      <c r="ELY44" s="203"/>
      <c r="ELZ44" s="200"/>
      <c r="EMA44" s="200"/>
      <c r="EMB44" s="200"/>
      <c r="EMC44" s="200"/>
      <c r="EMD44" s="200"/>
      <c r="EME44" s="200"/>
      <c r="EMF44" s="201"/>
      <c r="EMG44" s="202"/>
      <c r="EMH44" s="203"/>
      <c r="EMI44" s="203"/>
      <c r="EMJ44" s="203"/>
      <c r="EMK44" s="200"/>
      <c r="EML44" s="200"/>
      <c r="EMM44" s="200"/>
      <c r="EMN44" s="200"/>
      <c r="EMO44" s="200"/>
      <c r="EMP44" s="200"/>
      <c r="EMQ44" s="201"/>
      <c r="EMR44" s="202"/>
      <c r="EMS44" s="203"/>
      <c r="EMT44" s="203"/>
      <c r="EMU44" s="203"/>
      <c r="EMV44" s="200"/>
      <c r="EMW44" s="200"/>
      <c r="EMX44" s="200"/>
      <c r="EMY44" s="200"/>
      <c r="EMZ44" s="200"/>
      <c r="ENA44" s="200"/>
      <c r="ENB44" s="201"/>
      <c r="ENC44" s="202"/>
      <c r="END44" s="203"/>
      <c r="ENE44" s="203"/>
      <c r="ENF44" s="203"/>
      <c r="ENG44" s="200"/>
      <c r="ENH44" s="200"/>
      <c r="ENI44" s="200"/>
      <c r="ENJ44" s="200"/>
      <c r="ENK44" s="200"/>
      <c r="ENL44" s="200"/>
      <c r="ENM44" s="201"/>
      <c r="ENN44" s="202"/>
      <c r="ENO44" s="203"/>
      <c r="ENP44" s="203"/>
      <c r="ENQ44" s="203"/>
      <c r="ENR44" s="200"/>
      <c r="ENS44" s="200"/>
      <c r="ENT44" s="200"/>
      <c r="ENU44" s="200"/>
      <c r="ENV44" s="200"/>
      <c r="ENW44" s="200"/>
      <c r="ENX44" s="201"/>
      <c r="ENY44" s="202"/>
      <c r="ENZ44" s="203"/>
      <c r="EOA44" s="203"/>
      <c r="EOB44" s="203"/>
      <c r="EOC44" s="200"/>
      <c r="EOD44" s="200"/>
      <c r="EOE44" s="200"/>
      <c r="EOF44" s="200"/>
      <c r="EOG44" s="200"/>
      <c r="EOH44" s="200"/>
      <c r="EOI44" s="201"/>
      <c r="EOJ44" s="202"/>
      <c r="EOK44" s="203"/>
      <c r="EOL44" s="203"/>
      <c r="EOM44" s="203"/>
      <c r="EON44" s="200"/>
      <c r="EOO44" s="200"/>
      <c r="EOP44" s="200"/>
      <c r="EOQ44" s="200"/>
      <c r="EOR44" s="200"/>
      <c r="EOS44" s="200"/>
      <c r="EOT44" s="201"/>
      <c r="EOU44" s="202"/>
      <c r="EOV44" s="203"/>
      <c r="EOW44" s="203"/>
      <c r="EOX44" s="203"/>
      <c r="EOY44" s="200"/>
      <c r="EOZ44" s="200"/>
      <c r="EPA44" s="200"/>
      <c r="EPB44" s="200"/>
      <c r="EPC44" s="200"/>
      <c r="EPD44" s="200"/>
      <c r="EPE44" s="201"/>
      <c r="EPF44" s="202"/>
      <c r="EPG44" s="203"/>
      <c r="EPH44" s="203"/>
      <c r="EPI44" s="203"/>
      <c r="EPJ44" s="200"/>
      <c r="EPK44" s="200"/>
      <c r="EPL44" s="200"/>
      <c r="EPM44" s="200"/>
      <c r="EPN44" s="200"/>
      <c r="EPO44" s="200"/>
      <c r="EPP44" s="201"/>
      <c r="EPQ44" s="202"/>
      <c r="EPR44" s="203"/>
      <c r="EPS44" s="203"/>
      <c r="EPT44" s="203"/>
      <c r="EPU44" s="200"/>
      <c r="EPV44" s="200"/>
      <c r="EPW44" s="200"/>
      <c r="EPX44" s="200"/>
      <c r="EPY44" s="200"/>
      <c r="EPZ44" s="200"/>
      <c r="EQA44" s="201"/>
      <c r="EQB44" s="202"/>
      <c r="EQC44" s="203"/>
      <c r="EQD44" s="203"/>
      <c r="EQE44" s="203"/>
      <c r="EQF44" s="200"/>
      <c r="EQG44" s="200"/>
      <c r="EQH44" s="200"/>
      <c r="EQI44" s="200"/>
      <c r="EQJ44" s="200"/>
      <c r="EQK44" s="200"/>
      <c r="EQL44" s="201"/>
      <c r="EQM44" s="202"/>
      <c r="EQN44" s="203"/>
      <c r="EQO44" s="203"/>
      <c r="EQP44" s="203"/>
      <c r="EQQ44" s="200"/>
      <c r="EQR44" s="200"/>
      <c r="EQS44" s="200"/>
      <c r="EQT44" s="200"/>
      <c r="EQU44" s="200"/>
      <c r="EQV44" s="200"/>
      <c r="EQW44" s="201"/>
      <c r="EQX44" s="202"/>
      <c r="EQY44" s="203"/>
      <c r="EQZ44" s="203"/>
      <c r="ERA44" s="203"/>
      <c r="ERB44" s="200"/>
      <c r="ERC44" s="200"/>
      <c r="ERD44" s="200"/>
      <c r="ERE44" s="200"/>
      <c r="ERF44" s="200"/>
      <c r="ERG44" s="200"/>
      <c r="ERH44" s="201"/>
      <c r="ERI44" s="202"/>
      <c r="ERJ44" s="203"/>
      <c r="ERK44" s="203"/>
      <c r="ERL44" s="203"/>
      <c r="ERM44" s="200"/>
      <c r="ERN44" s="200"/>
      <c r="ERO44" s="200"/>
      <c r="ERP44" s="200"/>
      <c r="ERQ44" s="200"/>
      <c r="ERR44" s="200"/>
      <c r="ERS44" s="201"/>
      <c r="ERT44" s="202"/>
      <c r="ERU44" s="203"/>
      <c r="ERV44" s="203"/>
      <c r="ERW44" s="203"/>
      <c r="ERX44" s="200"/>
      <c r="ERY44" s="200"/>
      <c r="ERZ44" s="200"/>
      <c r="ESA44" s="200"/>
      <c r="ESB44" s="200"/>
      <c r="ESC44" s="200"/>
      <c r="ESD44" s="201"/>
      <c r="ESE44" s="202"/>
      <c r="ESF44" s="203"/>
      <c r="ESG44" s="203"/>
      <c r="ESH44" s="203"/>
      <c r="ESI44" s="200"/>
      <c r="ESJ44" s="200"/>
      <c r="ESK44" s="200"/>
      <c r="ESL44" s="200"/>
      <c r="ESM44" s="200"/>
      <c r="ESN44" s="200"/>
      <c r="ESO44" s="201"/>
      <c r="ESP44" s="202"/>
      <c r="ESQ44" s="203"/>
      <c r="ESR44" s="203"/>
      <c r="ESS44" s="203"/>
      <c r="EST44" s="200"/>
      <c r="ESU44" s="200"/>
      <c r="ESV44" s="200"/>
      <c r="ESW44" s="200"/>
      <c r="ESX44" s="200"/>
      <c r="ESY44" s="200"/>
      <c r="ESZ44" s="201"/>
      <c r="ETA44" s="202"/>
      <c r="ETB44" s="203"/>
      <c r="ETC44" s="203"/>
      <c r="ETD44" s="203"/>
      <c r="ETE44" s="200"/>
      <c r="ETF44" s="200"/>
      <c r="ETG44" s="200"/>
      <c r="ETH44" s="200"/>
      <c r="ETI44" s="200"/>
      <c r="ETJ44" s="200"/>
      <c r="ETK44" s="201"/>
      <c r="ETL44" s="202"/>
      <c r="ETM44" s="203"/>
      <c r="ETN44" s="203"/>
      <c r="ETO44" s="203"/>
      <c r="ETP44" s="200"/>
      <c r="ETQ44" s="200"/>
      <c r="ETR44" s="200"/>
      <c r="ETS44" s="200"/>
      <c r="ETT44" s="200"/>
      <c r="ETU44" s="200"/>
      <c r="ETV44" s="201"/>
      <c r="ETW44" s="202"/>
      <c r="ETX44" s="203"/>
      <c r="ETY44" s="203"/>
      <c r="ETZ44" s="203"/>
      <c r="EUA44" s="200"/>
      <c r="EUB44" s="200"/>
      <c r="EUC44" s="200"/>
      <c r="EUD44" s="200"/>
      <c r="EUE44" s="200"/>
      <c r="EUF44" s="200"/>
      <c r="EUG44" s="201"/>
      <c r="EUH44" s="202"/>
      <c r="EUI44" s="203"/>
      <c r="EUJ44" s="203"/>
      <c r="EUK44" s="203"/>
      <c r="EUL44" s="200"/>
      <c r="EUM44" s="200"/>
      <c r="EUN44" s="200"/>
      <c r="EUO44" s="200"/>
      <c r="EUP44" s="200"/>
      <c r="EUQ44" s="200"/>
      <c r="EUR44" s="201"/>
      <c r="EUS44" s="202"/>
      <c r="EUT44" s="203"/>
      <c r="EUU44" s="203"/>
      <c r="EUV44" s="203"/>
      <c r="EUW44" s="200"/>
      <c r="EUX44" s="200"/>
      <c r="EUY44" s="200"/>
      <c r="EUZ44" s="200"/>
      <c r="EVA44" s="200"/>
      <c r="EVB44" s="200"/>
      <c r="EVC44" s="201"/>
      <c r="EVD44" s="202"/>
      <c r="EVE44" s="203"/>
      <c r="EVF44" s="203"/>
      <c r="EVG44" s="203"/>
      <c r="EVH44" s="200"/>
      <c r="EVI44" s="200"/>
      <c r="EVJ44" s="200"/>
      <c r="EVK44" s="200"/>
      <c r="EVL44" s="200"/>
      <c r="EVM44" s="200"/>
      <c r="EVN44" s="201"/>
      <c r="EVO44" s="202"/>
      <c r="EVP44" s="203"/>
      <c r="EVQ44" s="203"/>
      <c r="EVR44" s="203"/>
      <c r="EVS44" s="200"/>
      <c r="EVT44" s="200"/>
      <c r="EVU44" s="200"/>
      <c r="EVV44" s="200"/>
      <c r="EVW44" s="200"/>
      <c r="EVX44" s="200"/>
      <c r="EVY44" s="201"/>
      <c r="EVZ44" s="202"/>
      <c r="EWA44" s="203"/>
      <c r="EWB44" s="203"/>
      <c r="EWC44" s="203"/>
      <c r="EWD44" s="200"/>
      <c r="EWE44" s="200"/>
      <c r="EWF44" s="200"/>
      <c r="EWG44" s="200"/>
      <c r="EWH44" s="200"/>
      <c r="EWI44" s="200"/>
      <c r="EWJ44" s="201"/>
      <c r="EWK44" s="202"/>
      <c r="EWL44" s="203"/>
      <c r="EWM44" s="203"/>
      <c r="EWN44" s="203"/>
      <c r="EWO44" s="200"/>
      <c r="EWP44" s="200"/>
      <c r="EWQ44" s="200"/>
      <c r="EWR44" s="200"/>
      <c r="EWS44" s="200"/>
      <c r="EWT44" s="200"/>
      <c r="EWU44" s="201"/>
      <c r="EWV44" s="202"/>
      <c r="EWW44" s="203"/>
      <c r="EWX44" s="203"/>
      <c r="EWY44" s="203"/>
      <c r="EWZ44" s="200"/>
      <c r="EXA44" s="200"/>
      <c r="EXB44" s="200"/>
      <c r="EXC44" s="200"/>
      <c r="EXD44" s="200"/>
      <c r="EXE44" s="200"/>
      <c r="EXF44" s="201"/>
      <c r="EXG44" s="202"/>
      <c r="EXH44" s="203"/>
      <c r="EXI44" s="203"/>
      <c r="EXJ44" s="203"/>
      <c r="EXK44" s="200"/>
      <c r="EXL44" s="200"/>
      <c r="EXM44" s="200"/>
      <c r="EXN44" s="200"/>
      <c r="EXO44" s="200"/>
      <c r="EXP44" s="200"/>
      <c r="EXQ44" s="201"/>
      <c r="EXR44" s="202"/>
      <c r="EXS44" s="203"/>
      <c r="EXT44" s="203"/>
      <c r="EXU44" s="203"/>
      <c r="EXV44" s="200"/>
      <c r="EXW44" s="200"/>
      <c r="EXX44" s="200"/>
      <c r="EXY44" s="200"/>
      <c r="EXZ44" s="200"/>
      <c r="EYA44" s="200"/>
      <c r="EYB44" s="201"/>
      <c r="EYC44" s="202"/>
      <c r="EYD44" s="203"/>
      <c r="EYE44" s="203"/>
      <c r="EYF44" s="203"/>
      <c r="EYG44" s="200"/>
      <c r="EYH44" s="200"/>
      <c r="EYI44" s="200"/>
      <c r="EYJ44" s="200"/>
      <c r="EYK44" s="200"/>
      <c r="EYL44" s="200"/>
      <c r="EYM44" s="201"/>
      <c r="EYN44" s="202"/>
      <c r="EYO44" s="203"/>
      <c r="EYP44" s="203"/>
      <c r="EYQ44" s="203"/>
      <c r="EYR44" s="200"/>
      <c r="EYS44" s="200"/>
      <c r="EYT44" s="200"/>
      <c r="EYU44" s="200"/>
      <c r="EYV44" s="200"/>
      <c r="EYW44" s="200"/>
      <c r="EYX44" s="201"/>
      <c r="EYY44" s="202"/>
      <c r="EYZ44" s="203"/>
      <c r="EZA44" s="203"/>
      <c r="EZB44" s="203"/>
      <c r="EZC44" s="200"/>
      <c r="EZD44" s="200"/>
      <c r="EZE44" s="200"/>
      <c r="EZF44" s="200"/>
      <c r="EZG44" s="200"/>
      <c r="EZH44" s="200"/>
      <c r="EZI44" s="201"/>
      <c r="EZJ44" s="202"/>
      <c r="EZK44" s="203"/>
      <c r="EZL44" s="203"/>
      <c r="EZM44" s="203"/>
      <c r="EZN44" s="200"/>
      <c r="EZO44" s="200"/>
      <c r="EZP44" s="200"/>
      <c r="EZQ44" s="200"/>
      <c r="EZR44" s="200"/>
      <c r="EZS44" s="200"/>
      <c r="EZT44" s="201"/>
      <c r="EZU44" s="202"/>
      <c r="EZV44" s="203"/>
      <c r="EZW44" s="203"/>
      <c r="EZX44" s="203"/>
      <c r="EZY44" s="200"/>
      <c r="EZZ44" s="200"/>
      <c r="FAA44" s="200"/>
      <c r="FAB44" s="200"/>
      <c r="FAC44" s="200"/>
      <c r="FAD44" s="200"/>
      <c r="FAE44" s="201"/>
      <c r="FAF44" s="202"/>
      <c r="FAG44" s="203"/>
      <c r="FAH44" s="203"/>
      <c r="FAI44" s="203"/>
      <c r="FAJ44" s="200"/>
      <c r="FAK44" s="200"/>
      <c r="FAL44" s="200"/>
      <c r="FAM44" s="200"/>
      <c r="FAN44" s="200"/>
      <c r="FAO44" s="200"/>
      <c r="FAP44" s="201"/>
      <c r="FAQ44" s="202"/>
      <c r="FAR44" s="203"/>
      <c r="FAS44" s="203"/>
      <c r="FAT44" s="203"/>
      <c r="FAU44" s="200"/>
      <c r="FAV44" s="200"/>
      <c r="FAW44" s="200"/>
      <c r="FAX44" s="200"/>
      <c r="FAY44" s="200"/>
      <c r="FAZ44" s="200"/>
      <c r="FBA44" s="201"/>
      <c r="FBB44" s="202"/>
      <c r="FBC44" s="203"/>
      <c r="FBD44" s="203"/>
      <c r="FBE44" s="203"/>
      <c r="FBF44" s="200"/>
      <c r="FBG44" s="200"/>
      <c r="FBH44" s="200"/>
      <c r="FBI44" s="200"/>
      <c r="FBJ44" s="200"/>
      <c r="FBK44" s="200"/>
      <c r="FBL44" s="201"/>
      <c r="FBM44" s="202"/>
      <c r="FBN44" s="203"/>
      <c r="FBO44" s="203"/>
      <c r="FBP44" s="203"/>
      <c r="FBQ44" s="200"/>
      <c r="FBR44" s="200"/>
      <c r="FBS44" s="200"/>
      <c r="FBT44" s="200"/>
      <c r="FBU44" s="200"/>
      <c r="FBV44" s="200"/>
      <c r="FBW44" s="201"/>
      <c r="FBX44" s="202"/>
      <c r="FBY44" s="203"/>
      <c r="FBZ44" s="203"/>
      <c r="FCA44" s="203"/>
      <c r="FCB44" s="200"/>
      <c r="FCC44" s="200"/>
      <c r="FCD44" s="200"/>
      <c r="FCE44" s="200"/>
      <c r="FCF44" s="200"/>
      <c r="FCG44" s="200"/>
      <c r="FCH44" s="201"/>
      <c r="FCI44" s="202"/>
      <c r="FCJ44" s="203"/>
      <c r="FCK44" s="203"/>
      <c r="FCL44" s="203"/>
      <c r="FCM44" s="200"/>
      <c r="FCN44" s="200"/>
      <c r="FCO44" s="200"/>
      <c r="FCP44" s="200"/>
      <c r="FCQ44" s="200"/>
      <c r="FCR44" s="200"/>
      <c r="FCS44" s="201"/>
      <c r="FCT44" s="202"/>
      <c r="FCU44" s="203"/>
      <c r="FCV44" s="203"/>
      <c r="FCW44" s="203"/>
      <c r="FCX44" s="200"/>
      <c r="FCY44" s="200"/>
      <c r="FCZ44" s="200"/>
      <c r="FDA44" s="200"/>
      <c r="FDB44" s="200"/>
      <c r="FDC44" s="200"/>
      <c r="FDD44" s="201"/>
      <c r="FDE44" s="202"/>
      <c r="FDF44" s="203"/>
      <c r="FDG44" s="203"/>
      <c r="FDH44" s="203"/>
      <c r="FDI44" s="200"/>
      <c r="FDJ44" s="200"/>
      <c r="FDK44" s="200"/>
      <c r="FDL44" s="200"/>
      <c r="FDM44" s="200"/>
      <c r="FDN44" s="200"/>
      <c r="FDO44" s="201"/>
      <c r="FDP44" s="202"/>
      <c r="FDQ44" s="203"/>
      <c r="FDR44" s="203"/>
      <c r="FDS44" s="203"/>
      <c r="FDT44" s="200"/>
      <c r="FDU44" s="200"/>
      <c r="FDV44" s="200"/>
      <c r="FDW44" s="200"/>
      <c r="FDX44" s="200"/>
      <c r="FDY44" s="200"/>
      <c r="FDZ44" s="201"/>
      <c r="FEA44" s="202"/>
      <c r="FEB44" s="203"/>
      <c r="FEC44" s="203"/>
      <c r="FED44" s="203"/>
      <c r="FEE44" s="200"/>
      <c r="FEF44" s="200"/>
      <c r="FEG44" s="200"/>
      <c r="FEH44" s="200"/>
      <c r="FEI44" s="200"/>
      <c r="FEJ44" s="200"/>
      <c r="FEK44" s="201"/>
      <c r="FEL44" s="202"/>
      <c r="FEM44" s="203"/>
      <c r="FEN44" s="203"/>
      <c r="FEO44" s="203"/>
      <c r="FEP44" s="200"/>
      <c r="FEQ44" s="200"/>
      <c r="FER44" s="200"/>
      <c r="FES44" s="200"/>
      <c r="FET44" s="200"/>
      <c r="FEU44" s="200"/>
      <c r="FEV44" s="201"/>
      <c r="FEW44" s="202"/>
      <c r="FEX44" s="203"/>
      <c r="FEY44" s="203"/>
      <c r="FEZ44" s="203"/>
      <c r="FFA44" s="200"/>
      <c r="FFB44" s="200"/>
      <c r="FFC44" s="200"/>
      <c r="FFD44" s="200"/>
      <c r="FFE44" s="200"/>
      <c r="FFF44" s="200"/>
      <c r="FFG44" s="201"/>
      <c r="FFH44" s="202"/>
      <c r="FFI44" s="203"/>
      <c r="FFJ44" s="203"/>
      <c r="FFK44" s="203"/>
      <c r="FFL44" s="200"/>
      <c r="FFM44" s="200"/>
      <c r="FFN44" s="200"/>
      <c r="FFO44" s="200"/>
      <c r="FFP44" s="200"/>
      <c r="FFQ44" s="200"/>
      <c r="FFR44" s="201"/>
      <c r="FFS44" s="202"/>
      <c r="FFT44" s="203"/>
      <c r="FFU44" s="203"/>
      <c r="FFV44" s="203"/>
      <c r="FFW44" s="200"/>
      <c r="FFX44" s="200"/>
      <c r="FFY44" s="200"/>
      <c r="FFZ44" s="200"/>
      <c r="FGA44" s="200"/>
      <c r="FGB44" s="200"/>
      <c r="FGC44" s="201"/>
      <c r="FGD44" s="202"/>
      <c r="FGE44" s="203"/>
      <c r="FGF44" s="203"/>
      <c r="FGG44" s="203"/>
      <c r="FGH44" s="200"/>
      <c r="FGI44" s="200"/>
      <c r="FGJ44" s="200"/>
      <c r="FGK44" s="200"/>
      <c r="FGL44" s="200"/>
      <c r="FGM44" s="200"/>
      <c r="FGN44" s="201"/>
      <c r="FGO44" s="202"/>
      <c r="FGP44" s="203"/>
      <c r="FGQ44" s="203"/>
      <c r="FGR44" s="203"/>
      <c r="FGS44" s="200"/>
      <c r="FGT44" s="200"/>
      <c r="FGU44" s="200"/>
      <c r="FGV44" s="200"/>
      <c r="FGW44" s="200"/>
      <c r="FGX44" s="200"/>
      <c r="FGY44" s="201"/>
      <c r="FGZ44" s="202"/>
      <c r="FHA44" s="203"/>
      <c r="FHB44" s="203"/>
      <c r="FHC44" s="203"/>
      <c r="FHD44" s="200"/>
      <c r="FHE44" s="200"/>
      <c r="FHF44" s="200"/>
      <c r="FHG44" s="200"/>
      <c r="FHH44" s="200"/>
      <c r="FHI44" s="200"/>
      <c r="FHJ44" s="201"/>
      <c r="FHK44" s="202"/>
      <c r="FHL44" s="203"/>
      <c r="FHM44" s="203"/>
      <c r="FHN44" s="203"/>
      <c r="FHO44" s="200"/>
      <c r="FHP44" s="200"/>
      <c r="FHQ44" s="200"/>
      <c r="FHR44" s="200"/>
      <c r="FHS44" s="200"/>
      <c r="FHT44" s="200"/>
      <c r="FHU44" s="201"/>
      <c r="FHV44" s="202"/>
      <c r="FHW44" s="203"/>
      <c r="FHX44" s="203"/>
      <c r="FHY44" s="203"/>
      <c r="FHZ44" s="200"/>
      <c r="FIA44" s="200"/>
      <c r="FIB44" s="200"/>
      <c r="FIC44" s="200"/>
      <c r="FID44" s="200"/>
      <c r="FIE44" s="200"/>
      <c r="FIF44" s="201"/>
      <c r="FIG44" s="202"/>
      <c r="FIH44" s="203"/>
      <c r="FII44" s="203"/>
      <c r="FIJ44" s="203"/>
      <c r="FIK44" s="200"/>
      <c r="FIL44" s="200"/>
      <c r="FIM44" s="200"/>
      <c r="FIN44" s="200"/>
      <c r="FIO44" s="200"/>
      <c r="FIP44" s="200"/>
      <c r="FIQ44" s="201"/>
      <c r="FIR44" s="202"/>
      <c r="FIS44" s="203"/>
      <c r="FIT44" s="203"/>
      <c r="FIU44" s="203"/>
      <c r="FIV44" s="200"/>
      <c r="FIW44" s="200"/>
      <c r="FIX44" s="200"/>
      <c r="FIY44" s="200"/>
      <c r="FIZ44" s="200"/>
      <c r="FJA44" s="200"/>
      <c r="FJB44" s="201"/>
      <c r="FJC44" s="202"/>
      <c r="FJD44" s="203"/>
      <c r="FJE44" s="203"/>
      <c r="FJF44" s="203"/>
      <c r="FJG44" s="200"/>
      <c r="FJH44" s="200"/>
      <c r="FJI44" s="200"/>
      <c r="FJJ44" s="200"/>
      <c r="FJK44" s="200"/>
      <c r="FJL44" s="200"/>
      <c r="FJM44" s="201"/>
      <c r="FJN44" s="202"/>
      <c r="FJO44" s="203"/>
      <c r="FJP44" s="203"/>
      <c r="FJQ44" s="203"/>
      <c r="FJR44" s="200"/>
      <c r="FJS44" s="200"/>
      <c r="FJT44" s="200"/>
      <c r="FJU44" s="200"/>
      <c r="FJV44" s="200"/>
      <c r="FJW44" s="200"/>
      <c r="FJX44" s="201"/>
      <c r="FJY44" s="202"/>
      <c r="FJZ44" s="203"/>
      <c r="FKA44" s="203"/>
      <c r="FKB44" s="203"/>
      <c r="FKC44" s="200"/>
      <c r="FKD44" s="200"/>
      <c r="FKE44" s="200"/>
      <c r="FKF44" s="200"/>
      <c r="FKG44" s="200"/>
      <c r="FKH44" s="200"/>
      <c r="FKI44" s="201"/>
      <c r="FKJ44" s="202"/>
      <c r="FKK44" s="203"/>
      <c r="FKL44" s="203"/>
      <c r="FKM44" s="203"/>
      <c r="FKN44" s="200"/>
      <c r="FKO44" s="200"/>
      <c r="FKP44" s="200"/>
      <c r="FKQ44" s="200"/>
      <c r="FKR44" s="200"/>
      <c r="FKS44" s="200"/>
      <c r="FKT44" s="201"/>
      <c r="FKU44" s="202"/>
      <c r="FKV44" s="203"/>
      <c r="FKW44" s="203"/>
      <c r="FKX44" s="203"/>
      <c r="FKY44" s="200"/>
      <c r="FKZ44" s="200"/>
      <c r="FLA44" s="200"/>
      <c r="FLB44" s="200"/>
      <c r="FLC44" s="200"/>
      <c r="FLD44" s="200"/>
      <c r="FLE44" s="201"/>
      <c r="FLF44" s="202"/>
      <c r="FLG44" s="203"/>
      <c r="FLH44" s="203"/>
      <c r="FLI44" s="203"/>
      <c r="FLJ44" s="200"/>
      <c r="FLK44" s="200"/>
      <c r="FLL44" s="200"/>
      <c r="FLM44" s="200"/>
      <c r="FLN44" s="200"/>
      <c r="FLO44" s="200"/>
      <c r="FLP44" s="201"/>
      <c r="FLQ44" s="202"/>
      <c r="FLR44" s="203"/>
      <c r="FLS44" s="203"/>
      <c r="FLT44" s="203"/>
      <c r="FLU44" s="200"/>
      <c r="FLV44" s="200"/>
      <c r="FLW44" s="200"/>
      <c r="FLX44" s="200"/>
      <c r="FLY44" s="200"/>
      <c r="FLZ44" s="200"/>
      <c r="FMA44" s="201"/>
      <c r="FMB44" s="202"/>
      <c r="FMC44" s="203"/>
      <c r="FMD44" s="203"/>
      <c r="FME44" s="203"/>
      <c r="FMF44" s="200"/>
      <c r="FMG44" s="200"/>
      <c r="FMH44" s="200"/>
      <c r="FMI44" s="200"/>
      <c r="FMJ44" s="200"/>
      <c r="FMK44" s="200"/>
      <c r="FML44" s="201"/>
      <c r="FMM44" s="202"/>
      <c r="FMN44" s="203"/>
      <c r="FMO44" s="203"/>
      <c r="FMP44" s="203"/>
      <c r="FMQ44" s="200"/>
      <c r="FMR44" s="200"/>
      <c r="FMS44" s="200"/>
      <c r="FMT44" s="200"/>
      <c r="FMU44" s="200"/>
      <c r="FMV44" s="200"/>
      <c r="FMW44" s="201"/>
      <c r="FMX44" s="202"/>
      <c r="FMY44" s="203"/>
      <c r="FMZ44" s="203"/>
      <c r="FNA44" s="203"/>
      <c r="FNB44" s="200"/>
      <c r="FNC44" s="200"/>
      <c r="FND44" s="200"/>
      <c r="FNE44" s="200"/>
      <c r="FNF44" s="200"/>
      <c r="FNG44" s="200"/>
      <c r="FNH44" s="201"/>
      <c r="FNI44" s="202"/>
      <c r="FNJ44" s="203"/>
      <c r="FNK44" s="203"/>
      <c r="FNL44" s="203"/>
      <c r="FNM44" s="200"/>
      <c r="FNN44" s="200"/>
      <c r="FNO44" s="200"/>
      <c r="FNP44" s="200"/>
      <c r="FNQ44" s="200"/>
      <c r="FNR44" s="200"/>
      <c r="FNS44" s="201"/>
      <c r="FNT44" s="202"/>
      <c r="FNU44" s="203"/>
      <c r="FNV44" s="203"/>
      <c r="FNW44" s="203"/>
      <c r="FNX44" s="200"/>
      <c r="FNY44" s="200"/>
      <c r="FNZ44" s="200"/>
      <c r="FOA44" s="200"/>
      <c r="FOB44" s="200"/>
      <c r="FOC44" s="200"/>
      <c r="FOD44" s="201"/>
      <c r="FOE44" s="202"/>
      <c r="FOF44" s="203"/>
      <c r="FOG44" s="203"/>
      <c r="FOH44" s="203"/>
      <c r="FOI44" s="200"/>
      <c r="FOJ44" s="200"/>
      <c r="FOK44" s="200"/>
      <c r="FOL44" s="200"/>
      <c r="FOM44" s="200"/>
      <c r="FON44" s="200"/>
      <c r="FOO44" s="201"/>
      <c r="FOP44" s="202"/>
      <c r="FOQ44" s="203"/>
      <c r="FOR44" s="203"/>
      <c r="FOS44" s="203"/>
      <c r="FOT44" s="200"/>
      <c r="FOU44" s="200"/>
      <c r="FOV44" s="200"/>
      <c r="FOW44" s="200"/>
      <c r="FOX44" s="200"/>
      <c r="FOY44" s="200"/>
      <c r="FOZ44" s="201"/>
      <c r="FPA44" s="202"/>
      <c r="FPB44" s="203"/>
      <c r="FPC44" s="203"/>
      <c r="FPD44" s="203"/>
      <c r="FPE44" s="200"/>
      <c r="FPF44" s="200"/>
      <c r="FPG44" s="200"/>
      <c r="FPH44" s="200"/>
      <c r="FPI44" s="200"/>
      <c r="FPJ44" s="200"/>
      <c r="FPK44" s="201"/>
      <c r="FPL44" s="202"/>
      <c r="FPM44" s="203"/>
      <c r="FPN44" s="203"/>
      <c r="FPO44" s="203"/>
      <c r="FPP44" s="200"/>
      <c r="FPQ44" s="200"/>
      <c r="FPR44" s="200"/>
      <c r="FPS44" s="200"/>
      <c r="FPT44" s="200"/>
      <c r="FPU44" s="200"/>
      <c r="FPV44" s="201"/>
      <c r="FPW44" s="202"/>
      <c r="FPX44" s="203"/>
      <c r="FPY44" s="203"/>
      <c r="FPZ44" s="203"/>
      <c r="FQA44" s="200"/>
      <c r="FQB44" s="200"/>
      <c r="FQC44" s="200"/>
      <c r="FQD44" s="200"/>
      <c r="FQE44" s="200"/>
      <c r="FQF44" s="200"/>
      <c r="FQG44" s="201"/>
      <c r="FQH44" s="202"/>
      <c r="FQI44" s="203"/>
      <c r="FQJ44" s="203"/>
      <c r="FQK44" s="203"/>
      <c r="FQL44" s="200"/>
      <c r="FQM44" s="200"/>
      <c r="FQN44" s="200"/>
      <c r="FQO44" s="200"/>
      <c r="FQP44" s="200"/>
      <c r="FQQ44" s="200"/>
      <c r="FQR44" s="201"/>
      <c r="FQS44" s="202"/>
      <c r="FQT44" s="203"/>
      <c r="FQU44" s="203"/>
      <c r="FQV44" s="203"/>
      <c r="FQW44" s="200"/>
      <c r="FQX44" s="200"/>
      <c r="FQY44" s="200"/>
      <c r="FQZ44" s="200"/>
      <c r="FRA44" s="200"/>
      <c r="FRB44" s="200"/>
      <c r="FRC44" s="201"/>
      <c r="FRD44" s="202"/>
      <c r="FRE44" s="203"/>
      <c r="FRF44" s="203"/>
      <c r="FRG44" s="203"/>
      <c r="FRH44" s="200"/>
      <c r="FRI44" s="200"/>
      <c r="FRJ44" s="200"/>
      <c r="FRK44" s="200"/>
      <c r="FRL44" s="200"/>
      <c r="FRM44" s="200"/>
      <c r="FRN44" s="201"/>
      <c r="FRO44" s="202"/>
      <c r="FRP44" s="203"/>
      <c r="FRQ44" s="203"/>
      <c r="FRR44" s="203"/>
      <c r="FRS44" s="200"/>
      <c r="FRT44" s="200"/>
      <c r="FRU44" s="200"/>
      <c r="FRV44" s="200"/>
      <c r="FRW44" s="200"/>
      <c r="FRX44" s="200"/>
      <c r="FRY44" s="201"/>
      <c r="FRZ44" s="202"/>
      <c r="FSA44" s="203"/>
      <c r="FSB44" s="203"/>
      <c r="FSC44" s="203"/>
      <c r="FSD44" s="200"/>
      <c r="FSE44" s="200"/>
      <c r="FSF44" s="200"/>
      <c r="FSG44" s="200"/>
      <c r="FSH44" s="200"/>
      <c r="FSI44" s="200"/>
      <c r="FSJ44" s="201"/>
      <c r="FSK44" s="202"/>
      <c r="FSL44" s="203"/>
      <c r="FSM44" s="203"/>
      <c r="FSN44" s="203"/>
      <c r="FSO44" s="200"/>
      <c r="FSP44" s="200"/>
      <c r="FSQ44" s="200"/>
      <c r="FSR44" s="200"/>
      <c r="FSS44" s="200"/>
      <c r="FST44" s="200"/>
      <c r="FSU44" s="201"/>
      <c r="FSV44" s="202"/>
      <c r="FSW44" s="203"/>
      <c r="FSX44" s="203"/>
      <c r="FSY44" s="203"/>
      <c r="FSZ44" s="200"/>
      <c r="FTA44" s="200"/>
      <c r="FTB44" s="200"/>
      <c r="FTC44" s="200"/>
      <c r="FTD44" s="200"/>
      <c r="FTE44" s="200"/>
      <c r="FTF44" s="201"/>
      <c r="FTG44" s="202"/>
      <c r="FTH44" s="203"/>
      <c r="FTI44" s="203"/>
      <c r="FTJ44" s="203"/>
      <c r="FTK44" s="200"/>
      <c r="FTL44" s="200"/>
      <c r="FTM44" s="200"/>
      <c r="FTN44" s="200"/>
      <c r="FTO44" s="200"/>
      <c r="FTP44" s="200"/>
      <c r="FTQ44" s="201"/>
      <c r="FTR44" s="202"/>
      <c r="FTS44" s="203"/>
      <c r="FTT44" s="203"/>
      <c r="FTU44" s="203"/>
      <c r="FTV44" s="200"/>
      <c r="FTW44" s="200"/>
      <c r="FTX44" s="200"/>
      <c r="FTY44" s="200"/>
      <c r="FTZ44" s="200"/>
      <c r="FUA44" s="200"/>
      <c r="FUB44" s="201"/>
      <c r="FUC44" s="202"/>
      <c r="FUD44" s="203"/>
      <c r="FUE44" s="203"/>
      <c r="FUF44" s="203"/>
      <c r="FUG44" s="200"/>
      <c r="FUH44" s="200"/>
      <c r="FUI44" s="200"/>
      <c r="FUJ44" s="200"/>
      <c r="FUK44" s="200"/>
      <c r="FUL44" s="200"/>
      <c r="FUM44" s="201"/>
      <c r="FUN44" s="202"/>
      <c r="FUO44" s="203"/>
      <c r="FUP44" s="203"/>
      <c r="FUQ44" s="203"/>
      <c r="FUR44" s="200"/>
      <c r="FUS44" s="200"/>
      <c r="FUT44" s="200"/>
      <c r="FUU44" s="200"/>
      <c r="FUV44" s="200"/>
      <c r="FUW44" s="200"/>
      <c r="FUX44" s="201"/>
      <c r="FUY44" s="202"/>
      <c r="FUZ44" s="203"/>
      <c r="FVA44" s="203"/>
      <c r="FVB44" s="203"/>
      <c r="FVC44" s="200"/>
      <c r="FVD44" s="200"/>
      <c r="FVE44" s="200"/>
      <c r="FVF44" s="200"/>
      <c r="FVG44" s="200"/>
      <c r="FVH44" s="200"/>
      <c r="FVI44" s="201"/>
      <c r="FVJ44" s="202"/>
      <c r="FVK44" s="203"/>
      <c r="FVL44" s="203"/>
      <c r="FVM44" s="203"/>
      <c r="FVN44" s="200"/>
      <c r="FVO44" s="200"/>
      <c r="FVP44" s="200"/>
      <c r="FVQ44" s="200"/>
      <c r="FVR44" s="200"/>
      <c r="FVS44" s="200"/>
      <c r="FVT44" s="201"/>
      <c r="FVU44" s="202"/>
      <c r="FVV44" s="203"/>
      <c r="FVW44" s="203"/>
      <c r="FVX44" s="203"/>
      <c r="FVY44" s="200"/>
      <c r="FVZ44" s="200"/>
      <c r="FWA44" s="200"/>
      <c r="FWB44" s="200"/>
      <c r="FWC44" s="200"/>
      <c r="FWD44" s="200"/>
      <c r="FWE44" s="201"/>
      <c r="FWF44" s="202"/>
      <c r="FWG44" s="203"/>
      <c r="FWH44" s="203"/>
      <c r="FWI44" s="203"/>
      <c r="FWJ44" s="200"/>
      <c r="FWK44" s="200"/>
      <c r="FWL44" s="200"/>
      <c r="FWM44" s="200"/>
      <c r="FWN44" s="200"/>
      <c r="FWO44" s="200"/>
      <c r="FWP44" s="201"/>
      <c r="FWQ44" s="202"/>
      <c r="FWR44" s="203"/>
      <c r="FWS44" s="203"/>
      <c r="FWT44" s="203"/>
      <c r="FWU44" s="200"/>
      <c r="FWV44" s="200"/>
      <c r="FWW44" s="200"/>
      <c r="FWX44" s="200"/>
      <c r="FWY44" s="200"/>
      <c r="FWZ44" s="200"/>
      <c r="FXA44" s="201"/>
      <c r="FXB44" s="202"/>
      <c r="FXC44" s="203"/>
      <c r="FXD44" s="203"/>
      <c r="FXE44" s="203"/>
      <c r="FXF44" s="200"/>
      <c r="FXG44" s="200"/>
      <c r="FXH44" s="200"/>
      <c r="FXI44" s="200"/>
      <c r="FXJ44" s="200"/>
      <c r="FXK44" s="200"/>
      <c r="FXL44" s="201"/>
      <c r="FXM44" s="202"/>
      <c r="FXN44" s="203"/>
      <c r="FXO44" s="203"/>
      <c r="FXP44" s="203"/>
      <c r="FXQ44" s="200"/>
      <c r="FXR44" s="200"/>
      <c r="FXS44" s="200"/>
      <c r="FXT44" s="200"/>
      <c r="FXU44" s="200"/>
      <c r="FXV44" s="200"/>
      <c r="FXW44" s="201"/>
      <c r="FXX44" s="202"/>
      <c r="FXY44" s="203"/>
      <c r="FXZ44" s="203"/>
      <c r="FYA44" s="203"/>
      <c r="FYB44" s="200"/>
      <c r="FYC44" s="200"/>
      <c r="FYD44" s="200"/>
      <c r="FYE44" s="200"/>
      <c r="FYF44" s="200"/>
      <c r="FYG44" s="200"/>
      <c r="FYH44" s="201"/>
      <c r="FYI44" s="202"/>
      <c r="FYJ44" s="203"/>
      <c r="FYK44" s="203"/>
      <c r="FYL44" s="203"/>
      <c r="FYM44" s="200"/>
      <c r="FYN44" s="200"/>
      <c r="FYO44" s="200"/>
      <c r="FYP44" s="200"/>
      <c r="FYQ44" s="200"/>
      <c r="FYR44" s="200"/>
      <c r="FYS44" s="201"/>
      <c r="FYT44" s="202"/>
      <c r="FYU44" s="203"/>
      <c r="FYV44" s="203"/>
      <c r="FYW44" s="203"/>
      <c r="FYX44" s="200"/>
      <c r="FYY44" s="200"/>
      <c r="FYZ44" s="200"/>
      <c r="FZA44" s="200"/>
      <c r="FZB44" s="200"/>
      <c r="FZC44" s="200"/>
      <c r="FZD44" s="201"/>
      <c r="FZE44" s="202"/>
      <c r="FZF44" s="203"/>
      <c r="FZG44" s="203"/>
      <c r="FZH44" s="203"/>
      <c r="FZI44" s="200"/>
      <c r="FZJ44" s="200"/>
      <c r="FZK44" s="200"/>
      <c r="FZL44" s="200"/>
      <c r="FZM44" s="200"/>
      <c r="FZN44" s="200"/>
      <c r="FZO44" s="201"/>
      <c r="FZP44" s="202"/>
      <c r="FZQ44" s="203"/>
      <c r="FZR44" s="203"/>
      <c r="FZS44" s="203"/>
      <c r="FZT44" s="200"/>
      <c r="FZU44" s="200"/>
      <c r="FZV44" s="200"/>
      <c r="FZW44" s="200"/>
      <c r="FZX44" s="200"/>
      <c r="FZY44" s="200"/>
      <c r="FZZ44" s="201"/>
      <c r="GAA44" s="202"/>
      <c r="GAB44" s="203"/>
      <c r="GAC44" s="203"/>
      <c r="GAD44" s="203"/>
      <c r="GAE44" s="200"/>
      <c r="GAF44" s="200"/>
      <c r="GAG44" s="200"/>
      <c r="GAH44" s="200"/>
      <c r="GAI44" s="200"/>
      <c r="GAJ44" s="200"/>
      <c r="GAK44" s="201"/>
      <c r="GAL44" s="202"/>
      <c r="GAM44" s="203"/>
      <c r="GAN44" s="203"/>
      <c r="GAO44" s="203"/>
      <c r="GAP44" s="200"/>
      <c r="GAQ44" s="200"/>
      <c r="GAR44" s="200"/>
      <c r="GAS44" s="200"/>
      <c r="GAT44" s="200"/>
      <c r="GAU44" s="200"/>
      <c r="GAV44" s="201"/>
      <c r="GAW44" s="202"/>
      <c r="GAX44" s="203"/>
      <c r="GAY44" s="203"/>
      <c r="GAZ44" s="203"/>
      <c r="GBA44" s="200"/>
      <c r="GBB44" s="200"/>
      <c r="GBC44" s="200"/>
      <c r="GBD44" s="200"/>
      <c r="GBE44" s="200"/>
      <c r="GBF44" s="200"/>
      <c r="GBG44" s="201"/>
      <c r="GBH44" s="202"/>
      <c r="GBI44" s="203"/>
      <c r="GBJ44" s="203"/>
      <c r="GBK44" s="203"/>
      <c r="GBL44" s="200"/>
      <c r="GBM44" s="200"/>
      <c r="GBN44" s="200"/>
      <c r="GBO44" s="200"/>
      <c r="GBP44" s="200"/>
      <c r="GBQ44" s="200"/>
      <c r="GBR44" s="201"/>
      <c r="GBS44" s="202"/>
      <c r="GBT44" s="203"/>
      <c r="GBU44" s="203"/>
      <c r="GBV44" s="203"/>
      <c r="GBW44" s="200"/>
      <c r="GBX44" s="200"/>
      <c r="GBY44" s="200"/>
      <c r="GBZ44" s="200"/>
      <c r="GCA44" s="200"/>
      <c r="GCB44" s="200"/>
      <c r="GCC44" s="201"/>
      <c r="GCD44" s="202"/>
      <c r="GCE44" s="203"/>
      <c r="GCF44" s="203"/>
      <c r="GCG44" s="203"/>
      <c r="GCH44" s="200"/>
      <c r="GCI44" s="200"/>
      <c r="GCJ44" s="200"/>
      <c r="GCK44" s="200"/>
      <c r="GCL44" s="200"/>
      <c r="GCM44" s="200"/>
      <c r="GCN44" s="201"/>
      <c r="GCO44" s="202"/>
      <c r="GCP44" s="203"/>
      <c r="GCQ44" s="203"/>
      <c r="GCR44" s="203"/>
      <c r="GCS44" s="200"/>
      <c r="GCT44" s="200"/>
      <c r="GCU44" s="200"/>
      <c r="GCV44" s="200"/>
      <c r="GCW44" s="200"/>
      <c r="GCX44" s="200"/>
      <c r="GCY44" s="201"/>
      <c r="GCZ44" s="202"/>
      <c r="GDA44" s="203"/>
      <c r="GDB44" s="203"/>
      <c r="GDC44" s="203"/>
      <c r="GDD44" s="200"/>
      <c r="GDE44" s="200"/>
      <c r="GDF44" s="200"/>
      <c r="GDG44" s="200"/>
      <c r="GDH44" s="200"/>
      <c r="GDI44" s="200"/>
      <c r="GDJ44" s="201"/>
      <c r="GDK44" s="202"/>
      <c r="GDL44" s="203"/>
      <c r="GDM44" s="203"/>
      <c r="GDN44" s="203"/>
      <c r="GDO44" s="200"/>
      <c r="GDP44" s="200"/>
      <c r="GDQ44" s="200"/>
      <c r="GDR44" s="200"/>
      <c r="GDS44" s="200"/>
      <c r="GDT44" s="200"/>
      <c r="GDU44" s="201"/>
      <c r="GDV44" s="202"/>
      <c r="GDW44" s="203"/>
      <c r="GDX44" s="203"/>
      <c r="GDY44" s="203"/>
      <c r="GDZ44" s="200"/>
      <c r="GEA44" s="200"/>
      <c r="GEB44" s="200"/>
      <c r="GEC44" s="200"/>
      <c r="GED44" s="200"/>
      <c r="GEE44" s="200"/>
      <c r="GEF44" s="201"/>
      <c r="GEG44" s="202"/>
      <c r="GEH44" s="203"/>
      <c r="GEI44" s="203"/>
      <c r="GEJ44" s="203"/>
      <c r="GEK44" s="200"/>
      <c r="GEL44" s="200"/>
      <c r="GEM44" s="200"/>
      <c r="GEN44" s="200"/>
      <c r="GEO44" s="200"/>
      <c r="GEP44" s="200"/>
      <c r="GEQ44" s="201"/>
      <c r="GER44" s="202"/>
      <c r="GES44" s="203"/>
      <c r="GET44" s="203"/>
      <c r="GEU44" s="203"/>
      <c r="GEV44" s="200"/>
      <c r="GEW44" s="200"/>
      <c r="GEX44" s="200"/>
      <c r="GEY44" s="200"/>
      <c r="GEZ44" s="200"/>
      <c r="GFA44" s="200"/>
      <c r="GFB44" s="201"/>
      <c r="GFC44" s="202"/>
      <c r="GFD44" s="203"/>
      <c r="GFE44" s="203"/>
      <c r="GFF44" s="203"/>
      <c r="GFG44" s="200"/>
      <c r="GFH44" s="200"/>
      <c r="GFI44" s="200"/>
      <c r="GFJ44" s="200"/>
      <c r="GFK44" s="200"/>
      <c r="GFL44" s="200"/>
      <c r="GFM44" s="201"/>
      <c r="GFN44" s="202"/>
      <c r="GFO44" s="203"/>
      <c r="GFP44" s="203"/>
      <c r="GFQ44" s="203"/>
      <c r="GFR44" s="200"/>
      <c r="GFS44" s="200"/>
      <c r="GFT44" s="200"/>
      <c r="GFU44" s="200"/>
      <c r="GFV44" s="200"/>
      <c r="GFW44" s="200"/>
      <c r="GFX44" s="201"/>
      <c r="GFY44" s="202"/>
      <c r="GFZ44" s="203"/>
      <c r="GGA44" s="203"/>
      <c r="GGB44" s="203"/>
      <c r="GGC44" s="200"/>
      <c r="GGD44" s="200"/>
      <c r="GGE44" s="200"/>
      <c r="GGF44" s="200"/>
      <c r="GGG44" s="200"/>
      <c r="GGH44" s="200"/>
      <c r="GGI44" s="201"/>
      <c r="GGJ44" s="202"/>
      <c r="GGK44" s="203"/>
      <c r="GGL44" s="203"/>
      <c r="GGM44" s="203"/>
      <c r="GGN44" s="200"/>
      <c r="GGO44" s="200"/>
      <c r="GGP44" s="200"/>
      <c r="GGQ44" s="200"/>
      <c r="GGR44" s="200"/>
      <c r="GGS44" s="200"/>
      <c r="GGT44" s="201"/>
      <c r="GGU44" s="202"/>
      <c r="GGV44" s="203"/>
      <c r="GGW44" s="203"/>
      <c r="GGX44" s="203"/>
      <c r="GGY44" s="200"/>
      <c r="GGZ44" s="200"/>
      <c r="GHA44" s="200"/>
      <c r="GHB44" s="200"/>
      <c r="GHC44" s="200"/>
      <c r="GHD44" s="200"/>
      <c r="GHE44" s="201"/>
      <c r="GHF44" s="202"/>
      <c r="GHG44" s="203"/>
      <c r="GHH44" s="203"/>
      <c r="GHI44" s="203"/>
      <c r="GHJ44" s="200"/>
      <c r="GHK44" s="200"/>
      <c r="GHL44" s="200"/>
      <c r="GHM44" s="200"/>
      <c r="GHN44" s="200"/>
      <c r="GHO44" s="200"/>
      <c r="GHP44" s="201"/>
      <c r="GHQ44" s="202"/>
      <c r="GHR44" s="203"/>
      <c r="GHS44" s="203"/>
      <c r="GHT44" s="203"/>
      <c r="GHU44" s="200"/>
      <c r="GHV44" s="200"/>
      <c r="GHW44" s="200"/>
      <c r="GHX44" s="200"/>
      <c r="GHY44" s="200"/>
      <c r="GHZ44" s="200"/>
      <c r="GIA44" s="201"/>
      <c r="GIB44" s="202"/>
      <c r="GIC44" s="203"/>
      <c r="GID44" s="203"/>
      <c r="GIE44" s="203"/>
      <c r="GIF44" s="200"/>
      <c r="GIG44" s="200"/>
      <c r="GIH44" s="200"/>
      <c r="GII44" s="200"/>
      <c r="GIJ44" s="200"/>
      <c r="GIK44" s="200"/>
      <c r="GIL44" s="201"/>
      <c r="GIM44" s="202"/>
      <c r="GIN44" s="203"/>
      <c r="GIO44" s="203"/>
      <c r="GIP44" s="203"/>
      <c r="GIQ44" s="200"/>
      <c r="GIR44" s="200"/>
      <c r="GIS44" s="200"/>
      <c r="GIT44" s="200"/>
      <c r="GIU44" s="200"/>
      <c r="GIV44" s="200"/>
      <c r="GIW44" s="201"/>
      <c r="GIX44" s="202"/>
      <c r="GIY44" s="203"/>
      <c r="GIZ44" s="203"/>
      <c r="GJA44" s="203"/>
      <c r="GJB44" s="200"/>
      <c r="GJC44" s="200"/>
      <c r="GJD44" s="200"/>
      <c r="GJE44" s="200"/>
      <c r="GJF44" s="200"/>
      <c r="GJG44" s="200"/>
      <c r="GJH44" s="201"/>
      <c r="GJI44" s="202"/>
      <c r="GJJ44" s="203"/>
      <c r="GJK44" s="203"/>
      <c r="GJL44" s="203"/>
      <c r="GJM44" s="200"/>
      <c r="GJN44" s="200"/>
      <c r="GJO44" s="200"/>
      <c r="GJP44" s="200"/>
      <c r="GJQ44" s="200"/>
      <c r="GJR44" s="200"/>
      <c r="GJS44" s="201"/>
      <c r="GJT44" s="202"/>
      <c r="GJU44" s="203"/>
      <c r="GJV44" s="203"/>
      <c r="GJW44" s="203"/>
      <c r="GJX44" s="200"/>
      <c r="GJY44" s="200"/>
      <c r="GJZ44" s="200"/>
      <c r="GKA44" s="200"/>
      <c r="GKB44" s="200"/>
      <c r="GKC44" s="200"/>
      <c r="GKD44" s="201"/>
      <c r="GKE44" s="202"/>
      <c r="GKF44" s="203"/>
      <c r="GKG44" s="203"/>
      <c r="GKH44" s="203"/>
      <c r="GKI44" s="200"/>
      <c r="GKJ44" s="200"/>
      <c r="GKK44" s="200"/>
      <c r="GKL44" s="200"/>
      <c r="GKM44" s="200"/>
      <c r="GKN44" s="200"/>
      <c r="GKO44" s="201"/>
      <c r="GKP44" s="202"/>
      <c r="GKQ44" s="203"/>
      <c r="GKR44" s="203"/>
      <c r="GKS44" s="203"/>
      <c r="GKT44" s="200"/>
      <c r="GKU44" s="200"/>
      <c r="GKV44" s="200"/>
      <c r="GKW44" s="200"/>
      <c r="GKX44" s="200"/>
      <c r="GKY44" s="200"/>
      <c r="GKZ44" s="201"/>
      <c r="GLA44" s="202"/>
      <c r="GLB44" s="203"/>
      <c r="GLC44" s="203"/>
      <c r="GLD44" s="203"/>
      <c r="GLE44" s="200"/>
      <c r="GLF44" s="200"/>
      <c r="GLG44" s="200"/>
      <c r="GLH44" s="200"/>
      <c r="GLI44" s="200"/>
      <c r="GLJ44" s="200"/>
      <c r="GLK44" s="201"/>
      <c r="GLL44" s="202"/>
      <c r="GLM44" s="203"/>
      <c r="GLN44" s="203"/>
      <c r="GLO44" s="203"/>
      <c r="GLP44" s="200"/>
      <c r="GLQ44" s="200"/>
      <c r="GLR44" s="200"/>
      <c r="GLS44" s="200"/>
      <c r="GLT44" s="200"/>
      <c r="GLU44" s="200"/>
      <c r="GLV44" s="201"/>
      <c r="GLW44" s="202"/>
      <c r="GLX44" s="203"/>
      <c r="GLY44" s="203"/>
      <c r="GLZ44" s="203"/>
      <c r="GMA44" s="200"/>
      <c r="GMB44" s="200"/>
      <c r="GMC44" s="200"/>
      <c r="GMD44" s="200"/>
      <c r="GME44" s="200"/>
      <c r="GMF44" s="200"/>
      <c r="GMG44" s="201"/>
      <c r="GMH44" s="202"/>
      <c r="GMI44" s="203"/>
      <c r="GMJ44" s="203"/>
      <c r="GMK44" s="203"/>
      <c r="GML44" s="200"/>
      <c r="GMM44" s="200"/>
      <c r="GMN44" s="200"/>
      <c r="GMO44" s="200"/>
      <c r="GMP44" s="200"/>
      <c r="GMQ44" s="200"/>
      <c r="GMR44" s="201"/>
      <c r="GMS44" s="202"/>
      <c r="GMT44" s="203"/>
      <c r="GMU44" s="203"/>
      <c r="GMV44" s="203"/>
      <c r="GMW44" s="200"/>
      <c r="GMX44" s="200"/>
      <c r="GMY44" s="200"/>
      <c r="GMZ44" s="200"/>
      <c r="GNA44" s="200"/>
      <c r="GNB44" s="200"/>
      <c r="GNC44" s="201"/>
      <c r="GND44" s="202"/>
      <c r="GNE44" s="203"/>
      <c r="GNF44" s="203"/>
      <c r="GNG44" s="203"/>
      <c r="GNH44" s="200"/>
      <c r="GNI44" s="200"/>
      <c r="GNJ44" s="200"/>
      <c r="GNK44" s="200"/>
      <c r="GNL44" s="200"/>
      <c r="GNM44" s="200"/>
      <c r="GNN44" s="201"/>
      <c r="GNO44" s="202"/>
      <c r="GNP44" s="203"/>
      <c r="GNQ44" s="203"/>
      <c r="GNR44" s="203"/>
      <c r="GNS44" s="200"/>
      <c r="GNT44" s="200"/>
      <c r="GNU44" s="200"/>
      <c r="GNV44" s="200"/>
      <c r="GNW44" s="200"/>
      <c r="GNX44" s="200"/>
      <c r="GNY44" s="201"/>
      <c r="GNZ44" s="202"/>
      <c r="GOA44" s="203"/>
      <c r="GOB44" s="203"/>
      <c r="GOC44" s="203"/>
      <c r="GOD44" s="200"/>
      <c r="GOE44" s="200"/>
      <c r="GOF44" s="200"/>
      <c r="GOG44" s="200"/>
      <c r="GOH44" s="200"/>
      <c r="GOI44" s="200"/>
      <c r="GOJ44" s="201"/>
      <c r="GOK44" s="202"/>
      <c r="GOL44" s="203"/>
      <c r="GOM44" s="203"/>
      <c r="GON44" s="203"/>
      <c r="GOO44" s="200"/>
      <c r="GOP44" s="200"/>
      <c r="GOQ44" s="200"/>
      <c r="GOR44" s="200"/>
      <c r="GOS44" s="200"/>
      <c r="GOT44" s="200"/>
      <c r="GOU44" s="201"/>
      <c r="GOV44" s="202"/>
      <c r="GOW44" s="203"/>
      <c r="GOX44" s="203"/>
      <c r="GOY44" s="203"/>
      <c r="GOZ44" s="200"/>
      <c r="GPA44" s="200"/>
      <c r="GPB44" s="200"/>
      <c r="GPC44" s="200"/>
      <c r="GPD44" s="200"/>
      <c r="GPE44" s="200"/>
      <c r="GPF44" s="201"/>
      <c r="GPG44" s="202"/>
      <c r="GPH44" s="203"/>
      <c r="GPI44" s="203"/>
      <c r="GPJ44" s="203"/>
      <c r="GPK44" s="200"/>
      <c r="GPL44" s="200"/>
      <c r="GPM44" s="200"/>
      <c r="GPN44" s="200"/>
      <c r="GPO44" s="200"/>
      <c r="GPP44" s="200"/>
      <c r="GPQ44" s="201"/>
      <c r="GPR44" s="202"/>
      <c r="GPS44" s="203"/>
      <c r="GPT44" s="203"/>
      <c r="GPU44" s="203"/>
      <c r="GPV44" s="200"/>
      <c r="GPW44" s="200"/>
      <c r="GPX44" s="200"/>
      <c r="GPY44" s="200"/>
      <c r="GPZ44" s="200"/>
      <c r="GQA44" s="200"/>
      <c r="GQB44" s="201"/>
      <c r="GQC44" s="202"/>
      <c r="GQD44" s="203"/>
      <c r="GQE44" s="203"/>
      <c r="GQF44" s="203"/>
      <c r="GQG44" s="200"/>
      <c r="GQH44" s="200"/>
      <c r="GQI44" s="200"/>
      <c r="GQJ44" s="200"/>
      <c r="GQK44" s="200"/>
      <c r="GQL44" s="200"/>
      <c r="GQM44" s="201"/>
      <c r="GQN44" s="202"/>
      <c r="GQO44" s="203"/>
      <c r="GQP44" s="203"/>
      <c r="GQQ44" s="203"/>
      <c r="GQR44" s="200"/>
      <c r="GQS44" s="200"/>
      <c r="GQT44" s="200"/>
      <c r="GQU44" s="200"/>
      <c r="GQV44" s="200"/>
      <c r="GQW44" s="200"/>
      <c r="GQX44" s="201"/>
      <c r="GQY44" s="202"/>
      <c r="GQZ44" s="203"/>
      <c r="GRA44" s="203"/>
      <c r="GRB44" s="203"/>
      <c r="GRC44" s="200"/>
      <c r="GRD44" s="200"/>
      <c r="GRE44" s="200"/>
      <c r="GRF44" s="200"/>
      <c r="GRG44" s="200"/>
      <c r="GRH44" s="200"/>
      <c r="GRI44" s="201"/>
      <c r="GRJ44" s="202"/>
      <c r="GRK44" s="203"/>
      <c r="GRL44" s="203"/>
      <c r="GRM44" s="203"/>
      <c r="GRN44" s="200"/>
      <c r="GRO44" s="200"/>
      <c r="GRP44" s="200"/>
      <c r="GRQ44" s="200"/>
      <c r="GRR44" s="200"/>
      <c r="GRS44" s="200"/>
      <c r="GRT44" s="201"/>
      <c r="GRU44" s="202"/>
      <c r="GRV44" s="203"/>
      <c r="GRW44" s="203"/>
      <c r="GRX44" s="203"/>
      <c r="GRY44" s="200"/>
      <c r="GRZ44" s="200"/>
      <c r="GSA44" s="200"/>
      <c r="GSB44" s="200"/>
      <c r="GSC44" s="200"/>
      <c r="GSD44" s="200"/>
      <c r="GSE44" s="201"/>
      <c r="GSF44" s="202"/>
      <c r="GSG44" s="203"/>
      <c r="GSH44" s="203"/>
      <c r="GSI44" s="203"/>
      <c r="GSJ44" s="200"/>
      <c r="GSK44" s="200"/>
      <c r="GSL44" s="200"/>
      <c r="GSM44" s="200"/>
      <c r="GSN44" s="200"/>
      <c r="GSO44" s="200"/>
      <c r="GSP44" s="201"/>
      <c r="GSQ44" s="202"/>
      <c r="GSR44" s="203"/>
      <c r="GSS44" s="203"/>
      <c r="GST44" s="203"/>
      <c r="GSU44" s="200"/>
      <c r="GSV44" s="200"/>
      <c r="GSW44" s="200"/>
      <c r="GSX44" s="200"/>
      <c r="GSY44" s="200"/>
      <c r="GSZ44" s="200"/>
      <c r="GTA44" s="201"/>
      <c r="GTB44" s="202"/>
      <c r="GTC44" s="203"/>
      <c r="GTD44" s="203"/>
      <c r="GTE44" s="203"/>
      <c r="GTF44" s="200"/>
      <c r="GTG44" s="200"/>
      <c r="GTH44" s="200"/>
      <c r="GTI44" s="200"/>
      <c r="GTJ44" s="200"/>
      <c r="GTK44" s="200"/>
      <c r="GTL44" s="201"/>
      <c r="GTM44" s="202"/>
      <c r="GTN44" s="203"/>
      <c r="GTO44" s="203"/>
      <c r="GTP44" s="203"/>
      <c r="GTQ44" s="200"/>
      <c r="GTR44" s="200"/>
      <c r="GTS44" s="200"/>
      <c r="GTT44" s="200"/>
      <c r="GTU44" s="200"/>
      <c r="GTV44" s="200"/>
      <c r="GTW44" s="201"/>
      <c r="GTX44" s="202"/>
      <c r="GTY44" s="203"/>
      <c r="GTZ44" s="203"/>
      <c r="GUA44" s="203"/>
      <c r="GUB44" s="200"/>
      <c r="GUC44" s="200"/>
      <c r="GUD44" s="200"/>
      <c r="GUE44" s="200"/>
      <c r="GUF44" s="200"/>
      <c r="GUG44" s="200"/>
      <c r="GUH44" s="201"/>
      <c r="GUI44" s="202"/>
      <c r="GUJ44" s="203"/>
      <c r="GUK44" s="203"/>
      <c r="GUL44" s="203"/>
      <c r="GUM44" s="200"/>
      <c r="GUN44" s="200"/>
      <c r="GUO44" s="200"/>
      <c r="GUP44" s="200"/>
      <c r="GUQ44" s="200"/>
      <c r="GUR44" s="200"/>
      <c r="GUS44" s="201"/>
      <c r="GUT44" s="202"/>
      <c r="GUU44" s="203"/>
      <c r="GUV44" s="203"/>
      <c r="GUW44" s="203"/>
      <c r="GUX44" s="200"/>
      <c r="GUY44" s="200"/>
      <c r="GUZ44" s="200"/>
      <c r="GVA44" s="200"/>
      <c r="GVB44" s="200"/>
      <c r="GVC44" s="200"/>
      <c r="GVD44" s="201"/>
      <c r="GVE44" s="202"/>
      <c r="GVF44" s="203"/>
      <c r="GVG44" s="203"/>
      <c r="GVH44" s="203"/>
      <c r="GVI44" s="200"/>
      <c r="GVJ44" s="200"/>
      <c r="GVK44" s="200"/>
      <c r="GVL44" s="200"/>
      <c r="GVM44" s="200"/>
      <c r="GVN44" s="200"/>
      <c r="GVO44" s="201"/>
      <c r="GVP44" s="202"/>
      <c r="GVQ44" s="203"/>
      <c r="GVR44" s="203"/>
      <c r="GVS44" s="203"/>
      <c r="GVT44" s="200"/>
      <c r="GVU44" s="200"/>
      <c r="GVV44" s="200"/>
      <c r="GVW44" s="200"/>
      <c r="GVX44" s="200"/>
      <c r="GVY44" s="200"/>
      <c r="GVZ44" s="201"/>
      <c r="GWA44" s="202"/>
      <c r="GWB44" s="203"/>
      <c r="GWC44" s="203"/>
      <c r="GWD44" s="203"/>
      <c r="GWE44" s="200"/>
      <c r="GWF44" s="200"/>
      <c r="GWG44" s="200"/>
      <c r="GWH44" s="200"/>
      <c r="GWI44" s="200"/>
      <c r="GWJ44" s="200"/>
      <c r="GWK44" s="201"/>
      <c r="GWL44" s="202"/>
      <c r="GWM44" s="203"/>
      <c r="GWN44" s="203"/>
      <c r="GWO44" s="203"/>
      <c r="GWP44" s="200"/>
      <c r="GWQ44" s="200"/>
      <c r="GWR44" s="200"/>
      <c r="GWS44" s="200"/>
      <c r="GWT44" s="200"/>
      <c r="GWU44" s="200"/>
      <c r="GWV44" s="201"/>
      <c r="GWW44" s="202"/>
      <c r="GWX44" s="203"/>
      <c r="GWY44" s="203"/>
      <c r="GWZ44" s="203"/>
      <c r="GXA44" s="200"/>
      <c r="GXB44" s="200"/>
      <c r="GXC44" s="200"/>
      <c r="GXD44" s="200"/>
      <c r="GXE44" s="200"/>
      <c r="GXF44" s="200"/>
      <c r="GXG44" s="201"/>
      <c r="GXH44" s="202"/>
      <c r="GXI44" s="203"/>
      <c r="GXJ44" s="203"/>
      <c r="GXK44" s="203"/>
      <c r="GXL44" s="200"/>
      <c r="GXM44" s="200"/>
      <c r="GXN44" s="200"/>
      <c r="GXO44" s="200"/>
      <c r="GXP44" s="200"/>
      <c r="GXQ44" s="200"/>
      <c r="GXR44" s="201"/>
      <c r="GXS44" s="202"/>
      <c r="GXT44" s="203"/>
      <c r="GXU44" s="203"/>
      <c r="GXV44" s="203"/>
      <c r="GXW44" s="200"/>
      <c r="GXX44" s="200"/>
      <c r="GXY44" s="200"/>
      <c r="GXZ44" s="200"/>
      <c r="GYA44" s="200"/>
      <c r="GYB44" s="200"/>
      <c r="GYC44" s="201"/>
      <c r="GYD44" s="202"/>
      <c r="GYE44" s="203"/>
      <c r="GYF44" s="203"/>
      <c r="GYG44" s="203"/>
      <c r="GYH44" s="200"/>
      <c r="GYI44" s="200"/>
      <c r="GYJ44" s="200"/>
      <c r="GYK44" s="200"/>
      <c r="GYL44" s="200"/>
      <c r="GYM44" s="200"/>
      <c r="GYN44" s="201"/>
      <c r="GYO44" s="202"/>
      <c r="GYP44" s="203"/>
      <c r="GYQ44" s="203"/>
      <c r="GYR44" s="203"/>
      <c r="GYS44" s="200"/>
      <c r="GYT44" s="200"/>
      <c r="GYU44" s="200"/>
      <c r="GYV44" s="200"/>
      <c r="GYW44" s="200"/>
      <c r="GYX44" s="200"/>
      <c r="GYY44" s="201"/>
      <c r="GYZ44" s="202"/>
      <c r="GZA44" s="203"/>
      <c r="GZB44" s="203"/>
      <c r="GZC44" s="203"/>
      <c r="GZD44" s="200"/>
      <c r="GZE44" s="200"/>
      <c r="GZF44" s="200"/>
      <c r="GZG44" s="200"/>
      <c r="GZH44" s="200"/>
      <c r="GZI44" s="200"/>
      <c r="GZJ44" s="201"/>
      <c r="GZK44" s="202"/>
      <c r="GZL44" s="203"/>
      <c r="GZM44" s="203"/>
      <c r="GZN44" s="203"/>
      <c r="GZO44" s="200"/>
      <c r="GZP44" s="200"/>
      <c r="GZQ44" s="200"/>
      <c r="GZR44" s="200"/>
      <c r="GZS44" s="200"/>
      <c r="GZT44" s="200"/>
      <c r="GZU44" s="201"/>
      <c r="GZV44" s="202"/>
      <c r="GZW44" s="203"/>
      <c r="GZX44" s="203"/>
      <c r="GZY44" s="203"/>
      <c r="GZZ44" s="200"/>
      <c r="HAA44" s="200"/>
      <c r="HAB44" s="200"/>
      <c r="HAC44" s="200"/>
      <c r="HAD44" s="200"/>
      <c r="HAE44" s="200"/>
      <c r="HAF44" s="201"/>
      <c r="HAG44" s="202"/>
      <c r="HAH44" s="203"/>
      <c r="HAI44" s="203"/>
      <c r="HAJ44" s="203"/>
      <c r="HAK44" s="200"/>
      <c r="HAL44" s="200"/>
      <c r="HAM44" s="200"/>
      <c r="HAN44" s="200"/>
      <c r="HAO44" s="200"/>
      <c r="HAP44" s="200"/>
      <c r="HAQ44" s="201"/>
      <c r="HAR44" s="202"/>
      <c r="HAS44" s="203"/>
      <c r="HAT44" s="203"/>
      <c r="HAU44" s="203"/>
      <c r="HAV44" s="200"/>
      <c r="HAW44" s="200"/>
      <c r="HAX44" s="200"/>
      <c r="HAY44" s="200"/>
      <c r="HAZ44" s="200"/>
      <c r="HBA44" s="200"/>
      <c r="HBB44" s="201"/>
      <c r="HBC44" s="202"/>
      <c r="HBD44" s="203"/>
      <c r="HBE44" s="203"/>
      <c r="HBF44" s="203"/>
      <c r="HBG44" s="200"/>
      <c r="HBH44" s="200"/>
      <c r="HBI44" s="200"/>
      <c r="HBJ44" s="200"/>
      <c r="HBK44" s="200"/>
      <c r="HBL44" s="200"/>
      <c r="HBM44" s="201"/>
      <c r="HBN44" s="202"/>
      <c r="HBO44" s="203"/>
      <c r="HBP44" s="203"/>
      <c r="HBQ44" s="203"/>
      <c r="HBR44" s="200"/>
      <c r="HBS44" s="200"/>
      <c r="HBT44" s="200"/>
      <c r="HBU44" s="200"/>
      <c r="HBV44" s="200"/>
      <c r="HBW44" s="200"/>
      <c r="HBX44" s="201"/>
      <c r="HBY44" s="202"/>
      <c r="HBZ44" s="203"/>
      <c r="HCA44" s="203"/>
      <c r="HCB44" s="203"/>
      <c r="HCC44" s="200"/>
      <c r="HCD44" s="200"/>
      <c r="HCE44" s="200"/>
      <c r="HCF44" s="200"/>
      <c r="HCG44" s="200"/>
      <c r="HCH44" s="200"/>
      <c r="HCI44" s="201"/>
      <c r="HCJ44" s="202"/>
      <c r="HCK44" s="203"/>
      <c r="HCL44" s="203"/>
      <c r="HCM44" s="203"/>
      <c r="HCN44" s="200"/>
      <c r="HCO44" s="200"/>
      <c r="HCP44" s="200"/>
      <c r="HCQ44" s="200"/>
      <c r="HCR44" s="200"/>
      <c r="HCS44" s="200"/>
      <c r="HCT44" s="201"/>
      <c r="HCU44" s="202"/>
      <c r="HCV44" s="203"/>
      <c r="HCW44" s="203"/>
      <c r="HCX44" s="203"/>
      <c r="HCY44" s="200"/>
      <c r="HCZ44" s="200"/>
      <c r="HDA44" s="200"/>
      <c r="HDB44" s="200"/>
      <c r="HDC44" s="200"/>
      <c r="HDD44" s="200"/>
      <c r="HDE44" s="201"/>
      <c r="HDF44" s="202"/>
      <c r="HDG44" s="203"/>
      <c r="HDH44" s="203"/>
      <c r="HDI44" s="203"/>
      <c r="HDJ44" s="200"/>
      <c r="HDK44" s="200"/>
      <c r="HDL44" s="200"/>
      <c r="HDM44" s="200"/>
      <c r="HDN44" s="200"/>
      <c r="HDO44" s="200"/>
      <c r="HDP44" s="201"/>
      <c r="HDQ44" s="202"/>
      <c r="HDR44" s="203"/>
      <c r="HDS44" s="203"/>
      <c r="HDT44" s="203"/>
      <c r="HDU44" s="200"/>
      <c r="HDV44" s="200"/>
      <c r="HDW44" s="200"/>
      <c r="HDX44" s="200"/>
      <c r="HDY44" s="200"/>
      <c r="HDZ44" s="200"/>
      <c r="HEA44" s="201"/>
      <c r="HEB44" s="202"/>
      <c r="HEC44" s="203"/>
      <c r="HED44" s="203"/>
      <c r="HEE44" s="203"/>
      <c r="HEF44" s="200"/>
      <c r="HEG44" s="200"/>
      <c r="HEH44" s="200"/>
      <c r="HEI44" s="200"/>
      <c r="HEJ44" s="200"/>
      <c r="HEK44" s="200"/>
      <c r="HEL44" s="201"/>
      <c r="HEM44" s="202"/>
      <c r="HEN44" s="203"/>
      <c r="HEO44" s="203"/>
      <c r="HEP44" s="203"/>
      <c r="HEQ44" s="200"/>
      <c r="HER44" s="200"/>
      <c r="HES44" s="200"/>
      <c r="HET44" s="200"/>
      <c r="HEU44" s="200"/>
      <c r="HEV44" s="200"/>
      <c r="HEW44" s="201"/>
      <c r="HEX44" s="202"/>
      <c r="HEY44" s="203"/>
      <c r="HEZ44" s="203"/>
      <c r="HFA44" s="203"/>
      <c r="HFB44" s="200"/>
      <c r="HFC44" s="200"/>
      <c r="HFD44" s="200"/>
      <c r="HFE44" s="200"/>
      <c r="HFF44" s="200"/>
      <c r="HFG44" s="200"/>
      <c r="HFH44" s="201"/>
      <c r="HFI44" s="202"/>
      <c r="HFJ44" s="203"/>
      <c r="HFK44" s="203"/>
      <c r="HFL44" s="203"/>
      <c r="HFM44" s="200"/>
      <c r="HFN44" s="200"/>
      <c r="HFO44" s="200"/>
      <c r="HFP44" s="200"/>
      <c r="HFQ44" s="200"/>
      <c r="HFR44" s="200"/>
      <c r="HFS44" s="201"/>
      <c r="HFT44" s="202"/>
      <c r="HFU44" s="203"/>
      <c r="HFV44" s="203"/>
      <c r="HFW44" s="203"/>
      <c r="HFX44" s="200"/>
      <c r="HFY44" s="200"/>
      <c r="HFZ44" s="200"/>
      <c r="HGA44" s="200"/>
      <c r="HGB44" s="200"/>
      <c r="HGC44" s="200"/>
      <c r="HGD44" s="201"/>
      <c r="HGE44" s="202"/>
      <c r="HGF44" s="203"/>
      <c r="HGG44" s="203"/>
      <c r="HGH44" s="203"/>
      <c r="HGI44" s="200"/>
      <c r="HGJ44" s="200"/>
      <c r="HGK44" s="200"/>
      <c r="HGL44" s="200"/>
      <c r="HGM44" s="200"/>
      <c r="HGN44" s="200"/>
      <c r="HGO44" s="201"/>
      <c r="HGP44" s="202"/>
      <c r="HGQ44" s="203"/>
      <c r="HGR44" s="203"/>
      <c r="HGS44" s="203"/>
      <c r="HGT44" s="200"/>
      <c r="HGU44" s="200"/>
      <c r="HGV44" s="200"/>
      <c r="HGW44" s="200"/>
      <c r="HGX44" s="200"/>
      <c r="HGY44" s="200"/>
      <c r="HGZ44" s="201"/>
      <c r="HHA44" s="202"/>
      <c r="HHB44" s="203"/>
      <c r="HHC44" s="203"/>
      <c r="HHD44" s="203"/>
      <c r="HHE44" s="200"/>
      <c r="HHF44" s="200"/>
      <c r="HHG44" s="200"/>
      <c r="HHH44" s="200"/>
      <c r="HHI44" s="200"/>
      <c r="HHJ44" s="200"/>
      <c r="HHK44" s="201"/>
      <c r="HHL44" s="202"/>
      <c r="HHM44" s="203"/>
      <c r="HHN44" s="203"/>
      <c r="HHO44" s="203"/>
      <c r="HHP44" s="200"/>
      <c r="HHQ44" s="200"/>
      <c r="HHR44" s="200"/>
      <c r="HHS44" s="200"/>
      <c r="HHT44" s="200"/>
      <c r="HHU44" s="200"/>
      <c r="HHV44" s="201"/>
      <c r="HHW44" s="202"/>
      <c r="HHX44" s="203"/>
      <c r="HHY44" s="203"/>
      <c r="HHZ44" s="203"/>
      <c r="HIA44" s="200"/>
      <c r="HIB44" s="200"/>
      <c r="HIC44" s="200"/>
      <c r="HID44" s="200"/>
      <c r="HIE44" s="200"/>
      <c r="HIF44" s="200"/>
      <c r="HIG44" s="201"/>
      <c r="HIH44" s="202"/>
      <c r="HII44" s="203"/>
      <c r="HIJ44" s="203"/>
      <c r="HIK44" s="203"/>
      <c r="HIL44" s="200"/>
      <c r="HIM44" s="200"/>
      <c r="HIN44" s="200"/>
      <c r="HIO44" s="200"/>
      <c r="HIP44" s="200"/>
      <c r="HIQ44" s="200"/>
      <c r="HIR44" s="201"/>
      <c r="HIS44" s="202"/>
      <c r="HIT44" s="203"/>
      <c r="HIU44" s="203"/>
      <c r="HIV44" s="203"/>
      <c r="HIW44" s="200"/>
      <c r="HIX44" s="200"/>
      <c r="HIY44" s="200"/>
      <c r="HIZ44" s="200"/>
      <c r="HJA44" s="200"/>
      <c r="HJB44" s="200"/>
      <c r="HJC44" s="201"/>
      <c r="HJD44" s="202"/>
      <c r="HJE44" s="203"/>
      <c r="HJF44" s="203"/>
      <c r="HJG44" s="203"/>
      <c r="HJH44" s="200"/>
      <c r="HJI44" s="200"/>
      <c r="HJJ44" s="200"/>
      <c r="HJK44" s="200"/>
      <c r="HJL44" s="200"/>
      <c r="HJM44" s="200"/>
      <c r="HJN44" s="201"/>
      <c r="HJO44" s="202"/>
      <c r="HJP44" s="203"/>
      <c r="HJQ44" s="203"/>
      <c r="HJR44" s="203"/>
      <c r="HJS44" s="200"/>
      <c r="HJT44" s="200"/>
      <c r="HJU44" s="200"/>
      <c r="HJV44" s="200"/>
      <c r="HJW44" s="200"/>
      <c r="HJX44" s="200"/>
      <c r="HJY44" s="201"/>
      <c r="HJZ44" s="202"/>
      <c r="HKA44" s="203"/>
      <c r="HKB44" s="203"/>
      <c r="HKC44" s="203"/>
      <c r="HKD44" s="200"/>
      <c r="HKE44" s="200"/>
      <c r="HKF44" s="200"/>
      <c r="HKG44" s="200"/>
      <c r="HKH44" s="200"/>
      <c r="HKI44" s="200"/>
      <c r="HKJ44" s="201"/>
      <c r="HKK44" s="202"/>
      <c r="HKL44" s="203"/>
      <c r="HKM44" s="203"/>
      <c r="HKN44" s="203"/>
      <c r="HKO44" s="200"/>
      <c r="HKP44" s="200"/>
      <c r="HKQ44" s="200"/>
      <c r="HKR44" s="200"/>
      <c r="HKS44" s="200"/>
      <c r="HKT44" s="200"/>
      <c r="HKU44" s="201"/>
      <c r="HKV44" s="202"/>
      <c r="HKW44" s="203"/>
      <c r="HKX44" s="203"/>
      <c r="HKY44" s="203"/>
      <c r="HKZ44" s="200"/>
      <c r="HLA44" s="200"/>
      <c r="HLB44" s="200"/>
      <c r="HLC44" s="200"/>
      <c r="HLD44" s="200"/>
      <c r="HLE44" s="200"/>
      <c r="HLF44" s="201"/>
      <c r="HLG44" s="202"/>
      <c r="HLH44" s="203"/>
      <c r="HLI44" s="203"/>
      <c r="HLJ44" s="203"/>
      <c r="HLK44" s="200"/>
      <c r="HLL44" s="200"/>
      <c r="HLM44" s="200"/>
      <c r="HLN44" s="200"/>
      <c r="HLO44" s="200"/>
      <c r="HLP44" s="200"/>
      <c r="HLQ44" s="201"/>
      <c r="HLR44" s="202"/>
      <c r="HLS44" s="203"/>
      <c r="HLT44" s="203"/>
      <c r="HLU44" s="203"/>
      <c r="HLV44" s="200"/>
      <c r="HLW44" s="200"/>
      <c r="HLX44" s="200"/>
      <c r="HLY44" s="200"/>
      <c r="HLZ44" s="200"/>
      <c r="HMA44" s="200"/>
      <c r="HMB44" s="201"/>
      <c r="HMC44" s="202"/>
      <c r="HMD44" s="203"/>
      <c r="HME44" s="203"/>
      <c r="HMF44" s="203"/>
      <c r="HMG44" s="200"/>
      <c r="HMH44" s="200"/>
      <c r="HMI44" s="200"/>
      <c r="HMJ44" s="200"/>
      <c r="HMK44" s="200"/>
      <c r="HML44" s="200"/>
      <c r="HMM44" s="201"/>
      <c r="HMN44" s="202"/>
      <c r="HMO44" s="203"/>
      <c r="HMP44" s="203"/>
      <c r="HMQ44" s="203"/>
      <c r="HMR44" s="200"/>
      <c r="HMS44" s="200"/>
      <c r="HMT44" s="200"/>
      <c r="HMU44" s="200"/>
      <c r="HMV44" s="200"/>
      <c r="HMW44" s="200"/>
      <c r="HMX44" s="201"/>
      <c r="HMY44" s="202"/>
      <c r="HMZ44" s="203"/>
      <c r="HNA44" s="203"/>
      <c r="HNB44" s="203"/>
      <c r="HNC44" s="200"/>
      <c r="HND44" s="200"/>
      <c r="HNE44" s="200"/>
      <c r="HNF44" s="200"/>
      <c r="HNG44" s="200"/>
      <c r="HNH44" s="200"/>
      <c r="HNI44" s="201"/>
      <c r="HNJ44" s="202"/>
      <c r="HNK44" s="203"/>
      <c r="HNL44" s="203"/>
      <c r="HNM44" s="203"/>
      <c r="HNN44" s="200"/>
      <c r="HNO44" s="200"/>
      <c r="HNP44" s="200"/>
      <c r="HNQ44" s="200"/>
      <c r="HNR44" s="200"/>
      <c r="HNS44" s="200"/>
      <c r="HNT44" s="201"/>
      <c r="HNU44" s="202"/>
      <c r="HNV44" s="203"/>
      <c r="HNW44" s="203"/>
      <c r="HNX44" s="203"/>
      <c r="HNY44" s="200"/>
      <c r="HNZ44" s="200"/>
      <c r="HOA44" s="200"/>
      <c r="HOB44" s="200"/>
      <c r="HOC44" s="200"/>
      <c r="HOD44" s="200"/>
      <c r="HOE44" s="201"/>
      <c r="HOF44" s="202"/>
      <c r="HOG44" s="203"/>
      <c r="HOH44" s="203"/>
      <c r="HOI44" s="203"/>
      <c r="HOJ44" s="200"/>
      <c r="HOK44" s="200"/>
      <c r="HOL44" s="200"/>
      <c r="HOM44" s="200"/>
      <c r="HON44" s="200"/>
      <c r="HOO44" s="200"/>
      <c r="HOP44" s="201"/>
      <c r="HOQ44" s="202"/>
      <c r="HOR44" s="203"/>
      <c r="HOS44" s="203"/>
      <c r="HOT44" s="203"/>
      <c r="HOU44" s="200"/>
      <c r="HOV44" s="200"/>
      <c r="HOW44" s="200"/>
      <c r="HOX44" s="200"/>
      <c r="HOY44" s="200"/>
      <c r="HOZ44" s="200"/>
      <c r="HPA44" s="201"/>
      <c r="HPB44" s="202"/>
      <c r="HPC44" s="203"/>
      <c r="HPD44" s="203"/>
      <c r="HPE44" s="203"/>
      <c r="HPF44" s="200"/>
      <c r="HPG44" s="200"/>
      <c r="HPH44" s="200"/>
      <c r="HPI44" s="200"/>
      <c r="HPJ44" s="200"/>
      <c r="HPK44" s="200"/>
      <c r="HPL44" s="201"/>
      <c r="HPM44" s="202"/>
      <c r="HPN44" s="203"/>
      <c r="HPO44" s="203"/>
      <c r="HPP44" s="203"/>
      <c r="HPQ44" s="200"/>
      <c r="HPR44" s="200"/>
      <c r="HPS44" s="200"/>
      <c r="HPT44" s="200"/>
      <c r="HPU44" s="200"/>
      <c r="HPV44" s="200"/>
      <c r="HPW44" s="201"/>
      <c r="HPX44" s="202"/>
      <c r="HPY44" s="203"/>
      <c r="HPZ44" s="203"/>
      <c r="HQA44" s="203"/>
      <c r="HQB44" s="200"/>
      <c r="HQC44" s="200"/>
      <c r="HQD44" s="200"/>
      <c r="HQE44" s="200"/>
      <c r="HQF44" s="200"/>
      <c r="HQG44" s="200"/>
      <c r="HQH44" s="201"/>
      <c r="HQI44" s="202"/>
      <c r="HQJ44" s="203"/>
      <c r="HQK44" s="203"/>
      <c r="HQL44" s="203"/>
      <c r="HQM44" s="200"/>
      <c r="HQN44" s="200"/>
      <c r="HQO44" s="200"/>
      <c r="HQP44" s="200"/>
      <c r="HQQ44" s="200"/>
      <c r="HQR44" s="200"/>
      <c r="HQS44" s="201"/>
      <c r="HQT44" s="202"/>
      <c r="HQU44" s="203"/>
      <c r="HQV44" s="203"/>
      <c r="HQW44" s="203"/>
      <c r="HQX44" s="200"/>
      <c r="HQY44" s="200"/>
      <c r="HQZ44" s="200"/>
      <c r="HRA44" s="200"/>
      <c r="HRB44" s="200"/>
      <c r="HRC44" s="200"/>
      <c r="HRD44" s="201"/>
      <c r="HRE44" s="202"/>
      <c r="HRF44" s="203"/>
      <c r="HRG44" s="203"/>
      <c r="HRH44" s="203"/>
      <c r="HRI44" s="200"/>
      <c r="HRJ44" s="200"/>
      <c r="HRK44" s="200"/>
      <c r="HRL44" s="200"/>
      <c r="HRM44" s="200"/>
      <c r="HRN44" s="200"/>
      <c r="HRO44" s="201"/>
      <c r="HRP44" s="202"/>
      <c r="HRQ44" s="203"/>
      <c r="HRR44" s="203"/>
      <c r="HRS44" s="203"/>
      <c r="HRT44" s="200"/>
      <c r="HRU44" s="200"/>
      <c r="HRV44" s="200"/>
      <c r="HRW44" s="200"/>
      <c r="HRX44" s="200"/>
      <c r="HRY44" s="200"/>
      <c r="HRZ44" s="201"/>
      <c r="HSA44" s="202"/>
      <c r="HSB44" s="203"/>
      <c r="HSC44" s="203"/>
      <c r="HSD44" s="203"/>
      <c r="HSE44" s="200"/>
      <c r="HSF44" s="200"/>
      <c r="HSG44" s="200"/>
      <c r="HSH44" s="200"/>
      <c r="HSI44" s="200"/>
      <c r="HSJ44" s="200"/>
      <c r="HSK44" s="201"/>
      <c r="HSL44" s="202"/>
      <c r="HSM44" s="203"/>
      <c r="HSN44" s="203"/>
      <c r="HSO44" s="203"/>
      <c r="HSP44" s="200"/>
      <c r="HSQ44" s="200"/>
      <c r="HSR44" s="200"/>
      <c r="HSS44" s="200"/>
      <c r="HST44" s="200"/>
      <c r="HSU44" s="200"/>
      <c r="HSV44" s="201"/>
      <c r="HSW44" s="202"/>
      <c r="HSX44" s="203"/>
      <c r="HSY44" s="203"/>
      <c r="HSZ44" s="203"/>
      <c r="HTA44" s="200"/>
      <c r="HTB44" s="200"/>
      <c r="HTC44" s="200"/>
      <c r="HTD44" s="200"/>
      <c r="HTE44" s="200"/>
      <c r="HTF44" s="200"/>
      <c r="HTG44" s="201"/>
      <c r="HTH44" s="202"/>
      <c r="HTI44" s="203"/>
      <c r="HTJ44" s="203"/>
      <c r="HTK44" s="203"/>
      <c r="HTL44" s="200"/>
      <c r="HTM44" s="200"/>
      <c r="HTN44" s="200"/>
      <c r="HTO44" s="200"/>
      <c r="HTP44" s="200"/>
      <c r="HTQ44" s="200"/>
      <c r="HTR44" s="201"/>
      <c r="HTS44" s="202"/>
      <c r="HTT44" s="203"/>
      <c r="HTU44" s="203"/>
      <c r="HTV44" s="203"/>
      <c r="HTW44" s="200"/>
      <c r="HTX44" s="200"/>
      <c r="HTY44" s="200"/>
      <c r="HTZ44" s="200"/>
      <c r="HUA44" s="200"/>
      <c r="HUB44" s="200"/>
      <c r="HUC44" s="201"/>
      <c r="HUD44" s="202"/>
      <c r="HUE44" s="203"/>
      <c r="HUF44" s="203"/>
      <c r="HUG44" s="203"/>
      <c r="HUH44" s="200"/>
      <c r="HUI44" s="200"/>
      <c r="HUJ44" s="200"/>
      <c r="HUK44" s="200"/>
      <c r="HUL44" s="200"/>
      <c r="HUM44" s="200"/>
      <c r="HUN44" s="201"/>
      <c r="HUO44" s="202"/>
      <c r="HUP44" s="203"/>
      <c r="HUQ44" s="203"/>
      <c r="HUR44" s="203"/>
      <c r="HUS44" s="200"/>
      <c r="HUT44" s="200"/>
      <c r="HUU44" s="200"/>
      <c r="HUV44" s="200"/>
      <c r="HUW44" s="200"/>
      <c r="HUX44" s="200"/>
      <c r="HUY44" s="201"/>
      <c r="HUZ44" s="202"/>
      <c r="HVA44" s="203"/>
      <c r="HVB44" s="203"/>
      <c r="HVC44" s="203"/>
      <c r="HVD44" s="200"/>
      <c r="HVE44" s="200"/>
      <c r="HVF44" s="200"/>
      <c r="HVG44" s="200"/>
      <c r="HVH44" s="200"/>
      <c r="HVI44" s="200"/>
      <c r="HVJ44" s="201"/>
      <c r="HVK44" s="202"/>
      <c r="HVL44" s="203"/>
      <c r="HVM44" s="203"/>
      <c r="HVN44" s="203"/>
      <c r="HVO44" s="200"/>
      <c r="HVP44" s="200"/>
      <c r="HVQ44" s="200"/>
      <c r="HVR44" s="200"/>
      <c r="HVS44" s="200"/>
      <c r="HVT44" s="200"/>
      <c r="HVU44" s="201"/>
      <c r="HVV44" s="202"/>
      <c r="HVW44" s="203"/>
      <c r="HVX44" s="203"/>
      <c r="HVY44" s="203"/>
      <c r="HVZ44" s="200"/>
      <c r="HWA44" s="200"/>
      <c r="HWB44" s="200"/>
      <c r="HWC44" s="200"/>
      <c r="HWD44" s="200"/>
      <c r="HWE44" s="200"/>
      <c r="HWF44" s="201"/>
      <c r="HWG44" s="202"/>
      <c r="HWH44" s="203"/>
      <c r="HWI44" s="203"/>
      <c r="HWJ44" s="203"/>
      <c r="HWK44" s="200"/>
      <c r="HWL44" s="200"/>
      <c r="HWM44" s="200"/>
      <c r="HWN44" s="200"/>
      <c r="HWO44" s="200"/>
      <c r="HWP44" s="200"/>
      <c r="HWQ44" s="201"/>
      <c r="HWR44" s="202"/>
      <c r="HWS44" s="203"/>
      <c r="HWT44" s="203"/>
      <c r="HWU44" s="203"/>
      <c r="HWV44" s="200"/>
      <c r="HWW44" s="200"/>
      <c r="HWX44" s="200"/>
      <c r="HWY44" s="200"/>
      <c r="HWZ44" s="200"/>
      <c r="HXA44" s="200"/>
      <c r="HXB44" s="201"/>
      <c r="HXC44" s="202"/>
      <c r="HXD44" s="203"/>
      <c r="HXE44" s="203"/>
      <c r="HXF44" s="203"/>
      <c r="HXG44" s="200"/>
      <c r="HXH44" s="200"/>
      <c r="HXI44" s="200"/>
      <c r="HXJ44" s="200"/>
      <c r="HXK44" s="200"/>
      <c r="HXL44" s="200"/>
      <c r="HXM44" s="201"/>
      <c r="HXN44" s="202"/>
      <c r="HXO44" s="203"/>
      <c r="HXP44" s="203"/>
      <c r="HXQ44" s="203"/>
      <c r="HXR44" s="200"/>
      <c r="HXS44" s="200"/>
      <c r="HXT44" s="200"/>
      <c r="HXU44" s="200"/>
      <c r="HXV44" s="200"/>
      <c r="HXW44" s="200"/>
      <c r="HXX44" s="201"/>
      <c r="HXY44" s="202"/>
      <c r="HXZ44" s="203"/>
      <c r="HYA44" s="203"/>
      <c r="HYB44" s="203"/>
      <c r="HYC44" s="200"/>
      <c r="HYD44" s="200"/>
      <c r="HYE44" s="200"/>
      <c r="HYF44" s="200"/>
      <c r="HYG44" s="200"/>
      <c r="HYH44" s="200"/>
      <c r="HYI44" s="201"/>
      <c r="HYJ44" s="202"/>
      <c r="HYK44" s="203"/>
      <c r="HYL44" s="203"/>
      <c r="HYM44" s="203"/>
      <c r="HYN44" s="200"/>
      <c r="HYO44" s="200"/>
      <c r="HYP44" s="200"/>
      <c r="HYQ44" s="200"/>
      <c r="HYR44" s="200"/>
      <c r="HYS44" s="200"/>
      <c r="HYT44" s="201"/>
      <c r="HYU44" s="202"/>
      <c r="HYV44" s="203"/>
      <c r="HYW44" s="203"/>
      <c r="HYX44" s="203"/>
      <c r="HYY44" s="200"/>
      <c r="HYZ44" s="200"/>
      <c r="HZA44" s="200"/>
      <c r="HZB44" s="200"/>
      <c r="HZC44" s="200"/>
      <c r="HZD44" s="200"/>
      <c r="HZE44" s="201"/>
      <c r="HZF44" s="202"/>
      <c r="HZG44" s="203"/>
      <c r="HZH44" s="203"/>
      <c r="HZI44" s="203"/>
      <c r="HZJ44" s="200"/>
      <c r="HZK44" s="200"/>
      <c r="HZL44" s="200"/>
      <c r="HZM44" s="200"/>
      <c r="HZN44" s="200"/>
      <c r="HZO44" s="200"/>
      <c r="HZP44" s="201"/>
      <c r="HZQ44" s="202"/>
      <c r="HZR44" s="203"/>
      <c r="HZS44" s="203"/>
      <c r="HZT44" s="203"/>
      <c r="HZU44" s="200"/>
      <c r="HZV44" s="200"/>
      <c r="HZW44" s="200"/>
      <c r="HZX44" s="200"/>
      <c r="HZY44" s="200"/>
      <c r="HZZ44" s="200"/>
      <c r="IAA44" s="201"/>
      <c r="IAB44" s="202"/>
      <c r="IAC44" s="203"/>
      <c r="IAD44" s="203"/>
      <c r="IAE44" s="203"/>
      <c r="IAF44" s="200"/>
      <c r="IAG44" s="200"/>
      <c r="IAH44" s="200"/>
      <c r="IAI44" s="200"/>
      <c r="IAJ44" s="200"/>
      <c r="IAK44" s="200"/>
      <c r="IAL44" s="201"/>
      <c r="IAM44" s="202"/>
      <c r="IAN44" s="203"/>
      <c r="IAO44" s="203"/>
      <c r="IAP44" s="203"/>
      <c r="IAQ44" s="200"/>
      <c r="IAR44" s="200"/>
      <c r="IAS44" s="200"/>
      <c r="IAT44" s="200"/>
      <c r="IAU44" s="200"/>
      <c r="IAV44" s="200"/>
      <c r="IAW44" s="201"/>
      <c r="IAX44" s="202"/>
      <c r="IAY44" s="203"/>
      <c r="IAZ44" s="203"/>
      <c r="IBA44" s="203"/>
      <c r="IBB44" s="200"/>
      <c r="IBC44" s="200"/>
      <c r="IBD44" s="200"/>
      <c r="IBE44" s="200"/>
      <c r="IBF44" s="200"/>
      <c r="IBG44" s="200"/>
      <c r="IBH44" s="201"/>
      <c r="IBI44" s="202"/>
      <c r="IBJ44" s="203"/>
      <c r="IBK44" s="203"/>
      <c r="IBL44" s="203"/>
      <c r="IBM44" s="200"/>
      <c r="IBN44" s="200"/>
      <c r="IBO44" s="200"/>
      <c r="IBP44" s="200"/>
      <c r="IBQ44" s="200"/>
      <c r="IBR44" s="200"/>
      <c r="IBS44" s="201"/>
      <c r="IBT44" s="202"/>
      <c r="IBU44" s="203"/>
      <c r="IBV44" s="203"/>
      <c r="IBW44" s="203"/>
      <c r="IBX44" s="200"/>
      <c r="IBY44" s="200"/>
      <c r="IBZ44" s="200"/>
      <c r="ICA44" s="200"/>
      <c r="ICB44" s="200"/>
      <c r="ICC44" s="200"/>
      <c r="ICD44" s="201"/>
      <c r="ICE44" s="202"/>
      <c r="ICF44" s="203"/>
      <c r="ICG44" s="203"/>
      <c r="ICH44" s="203"/>
      <c r="ICI44" s="200"/>
      <c r="ICJ44" s="200"/>
      <c r="ICK44" s="200"/>
      <c r="ICL44" s="200"/>
      <c r="ICM44" s="200"/>
      <c r="ICN44" s="200"/>
      <c r="ICO44" s="201"/>
      <c r="ICP44" s="202"/>
      <c r="ICQ44" s="203"/>
      <c r="ICR44" s="203"/>
      <c r="ICS44" s="203"/>
      <c r="ICT44" s="200"/>
      <c r="ICU44" s="200"/>
      <c r="ICV44" s="200"/>
      <c r="ICW44" s="200"/>
      <c r="ICX44" s="200"/>
      <c r="ICY44" s="200"/>
      <c r="ICZ44" s="201"/>
      <c r="IDA44" s="202"/>
      <c r="IDB44" s="203"/>
      <c r="IDC44" s="203"/>
      <c r="IDD44" s="203"/>
      <c r="IDE44" s="200"/>
      <c r="IDF44" s="200"/>
      <c r="IDG44" s="200"/>
      <c r="IDH44" s="200"/>
      <c r="IDI44" s="200"/>
      <c r="IDJ44" s="200"/>
      <c r="IDK44" s="201"/>
      <c r="IDL44" s="202"/>
      <c r="IDM44" s="203"/>
      <c r="IDN44" s="203"/>
      <c r="IDO44" s="203"/>
      <c r="IDP44" s="200"/>
      <c r="IDQ44" s="200"/>
      <c r="IDR44" s="200"/>
      <c r="IDS44" s="200"/>
      <c r="IDT44" s="200"/>
      <c r="IDU44" s="200"/>
      <c r="IDV44" s="201"/>
      <c r="IDW44" s="202"/>
      <c r="IDX44" s="203"/>
      <c r="IDY44" s="203"/>
      <c r="IDZ44" s="203"/>
      <c r="IEA44" s="200"/>
      <c r="IEB44" s="200"/>
      <c r="IEC44" s="200"/>
      <c r="IED44" s="200"/>
      <c r="IEE44" s="200"/>
      <c r="IEF44" s="200"/>
      <c r="IEG44" s="201"/>
      <c r="IEH44" s="202"/>
      <c r="IEI44" s="203"/>
      <c r="IEJ44" s="203"/>
      <c r="IEK44" s="203"/>
      <c r="IEL44" s="200"/>
      <c r="IEM44" s="200"/>
      <c r="IEN44" s="200"/>
      <c r="IEO44" s="200"/>
      <c r="IEP44" s="200"/>
      <c r="IEQ44" s="200"/>
      <c r="IER44" s="201"/>
      <c r="IES44" s="202"/>
      <c r="IET44" s="203"/>
      <c r="IEU44" s="203"/>
      <c r="IEV44" s="203"/>
      <c r="IEW44" s="200"/>
      <c r="IEX44" s="200"/>
      <c r="IEY44" s="200"/>
      <c r="IEZ44" s="200"/>
      <c r="IFA44" s="200"/>
      <c r="IFB44" s="200"/>
      <c r="IFC44" s="201"/>
      <c r="IFD44" s="202"/>
      <c r="IFE44" s="203"/>
      <c r="IFF44" s="203"/>
      <c r="IFG44" s="203"/>
      <c r="IFH44" s="200"/>
      <c r="IFI44" s="200"/>
      <c r="IFJ44" s="200"/>
      <c r="IFK44" s="200"/>
      <c r="IFL44" s="200"/>
      <c r="IFM44" s="200"/>
      <c r="IFN44" s="201"/>
      <c r="IFO44" s="202"/>
      <c r="IFP44" s="203"/>
      <c r="IFQ44" s="203"/>
      <c r="IFR44" s="203"/>
      <c r="IFS44" s="200"/>
      <c r="IFT44" s="200"/>
      <c r="IFU44" s="200"/>
      <c r="IFV44" s="200"/>
      <c r="IFW44" s="200"/>
      <c r="IFX44" s="200"/>
      <c r="IFY44" s="201"/>
      <c r="IFZ44" s="202"/>
      <c r="IGA44" s="203"/>
      <c r="IGB44" s="203"/>
      <c r="IGC44" s="203"/>
      <c r="IGD44" s="200"/>
      <c r="IGE44" s="200"/>
      <c r="IGF44" s="200"/>
      <c r="IGG44" s="200"/>
      <c r="IGH44" s="200"/>
      <c r="IGI44" s="200"/>
      <c r="IGJ44" s="201"/>
      <c r="IGK44" s="202"/>
      <c r="IGL44" s="203"/>
      <c r="IGM44" s="203"/>
      <c r="IGN44" s="203"/>
      <c r="IGO44" s="200"/>
      <c r="IGP44" s="200"/>
      <c r="IGQ44" s="200"/>
      <c r="IGR44" s="200"/>
      <c r="IGS44" s="200"/>
      <c r="IGT44" s="200"/>
      <c r="IGU44" s="201"/>
      <c r="IGV44" s="202"/>
      <c r="IGW44" s="203"/>
      <c r="IGX44" s="203"/>
      <c r="IGY44" s="203"/>
      <c r="IGZ44" s="200"/>
      <c r="IHA44" s="200"/>
      <c r="IHB44" s="200"/>
      <c r="IHC44" s="200"/>
      <c r="IHD44" s="200"/>
      <c r="IHE44" s="200"/>
      <c r="IHF44" s="201"/>
      <c r="IHG44" s="202"/>
      <c r="IHH44" s="203"/>
      <c r="IHI44" s="203"/>
      <c r="IHJ44" s="203"/>
      <c r="IHK44" s="200"/>
      <c r="IHL44" s="200"/>
      <c r="IHM44" s="200"/>
      <c r="IHN44" s="200"/>
      <c r="IHO44" s="200"/>
      <c r="IHP44" s="200"/>
      <c r="IHQ44" s="201"/>
      <c r="IHR44" s="202"/>
      <c r="IHS44" s="203"/>
      <c r="IHT44" s="203"/>
      <c r="IHU44" s="203"/>
      <c r="IHV44" s="200"/>
      <c r="IHW44" s="200"/>
      <c r="IHX44" s="200"/>
      <c r="IHY44" s="200"/>
      <c r="IHZ44" s="200"/>
      <c r="IIA44" s="200"/>
      <c r="IIB44" s="201"/>
      <c r="IIC44" s="202"/>
      <c r="IID44" s="203"/>
      <c r="IIE44" s="203"/>
      <c r="IIF44" s="203"/>
      <c r="IIG44" s="200"/>
      <c r="IIH44" s="200"/>
      <c r="III44" s="200"/>
      <c r="IIJ44" s="200"/>
      <c r="IIK44" s="200"/>
      <c r="IIL44" s="200"/>
      <c r="IIM44" s="201"/>
      <c r="IIN44" s="202"/>
      <c r="IIO44" s="203"/>
      <c r="IIP44" s="203"/>
      <c r="IIQ44" s="203"/>
      <c r="IIR44" s="200"/>
      <c r="IIS44" s="200"/>
      <c r="IIT44" s="200"/>
      <c r="IIU44" s="200"/>
      <c r="IIV44" s="200"/>
      <c r="IIW44" s="200"/>
      <c r="IIX44" s="201"/>
      <c r="IIY44" s="202"/>
      <c r="IIZ44" s="203"/>
      <c r="IJA44" s="203"/>
      <c r="IJB44" s="203"/>
      <c r="IJC44" s="200"/>
      <c r="IJD44" s="200"/>
      <c r="IJE44" s="200"/>
      <c r="IJF44" s="200"/>
      <c r="IJG44" s="200"/>
      <c r="IJH44" s="200"/>
      <c r="IJI44" s="201"/>
      <c r="IJJ44" s="202"/>
      <c r="IJK44" s="203"/>
      <c r="IJL44" s="203"/>
      <c r="IJM44" s="203"/>
      <c r="IJN44" s="200"/>
      <c r="IJO44" s="200"/>
      <c r="IJP44" s="200"/>
      <c r="IJQ44" s="200"/>
      <c r="IJR44" s="200"/>
      <c r="IJS44" s="200"/>
      <c r="IJT44" s="201"/>
      <c r="IJU44" s="202"/>
      <c r="IJV44" s="203"/>
      <c r="IJW44" s="203"/>
      <c r="IJX44" s="203"/>
      <c r="IJY44" s="200"/>
      <c r="IJZ44" s="200"/>
      <c r="IKA44" s="200"/>
      <c r="IKB44" s="200"/>
      <c r="IKC44" s="200"/>
      <c r="IKD44" s="200"/>
      <c r="IKE44" s="201"/>
      <c r="IKF44" s="202"/>
      <c r="IKG44" s="203"/>
      <c r="IKH44" s="203"/>
      <c r="IKI44" s="203"/>
      <c r="IKJ44" s="200"/>
      <c r="IKK44" s="200"/>
      <c r="IKL44" s="200"/>
      <c r="IKM44" s="200"/>
      <c r="IKN44" s="200"/>
      <c r="IKO44" s="200"/>
      <c r="IKP44" s="201"/>
      <c r="IKQ44" s="202"/>
      <c r="IKR44" s="203"/>
      <c r="IKS44" s="203"/>
      <c r="IKT44" s="203"/>
      <c r="IKU44" s="200"/>
      <c r="IKV44" s="200"/>
      <c r="IKW44" s="200"/>
      <c r="IKX44" s="200"/>
      <c r="IKY44" s="200"/>
      <c r="IKZ44" s="200"/>
      <c r="ILA44" s="201"/>
      <c r="ILB44" s="202"/>
      <c r="ILC44" s="203"/>
      <c r="ILD44" s="203"/>
      <c r="ILE44" s="203"/>
      <c r="ILF44" s="200"/>
      <c r="ILG44" s="200"/>
      <c r="ILH44" s="200"/>
      <c r="ILI44" s="200"/>
      <c r="ILJ44" s="200"/>
      <c r="ILK44" s="200"/>
      <c r="ILL44" s="201"/>
      <c r="ILM44" s="202"/>
      <c r="ILN44" s="203"/>
      <c r="ILO44" s="203"/>
      <c r="ILP44" s="203"/>
      <c r="ILQ44" s="200"/>
      <c r="ILR44" s="200"/>
      <c r="ILS44" s="200"/>
      <c r="ILT44" s="200"/>
      <c r="ILU44" s="200"/>
      <c r="ILV44" s="200"/>
      <c r="ILW44" s="201"/>
      <c r="ILX44" s="202"/>
      <c r="ILY44" s="203"/>
      <c r="ILZ44" s="203"/>
      <c r="IMA44" s="203"/>
      <c r="IMB44" s="200"/>
      <c r="IMC44" s="200"/>
      <c r="IMD44" s="200"/>
      <c r="IME44" s="200"/>
      <c r="IMF44" s="200"/>
      <c r="IMG44" s="200"/>
      <c r="IMH44" s="201"/>
      <c r="IMI44" s="202"/>
      <c r="IMJ44" s="203"/>
      <c r="IMK44" s="203"/>
      <c r="IML44" s="203"/>
      <c r="IMM44" s="200"/>
      <c r="IMN44" s="200"/>
      <c r="IMO44" s="200"/>
      <c r="IMP44" s="200"/>
      <c r="IMQ44" s="200"/>
      <c r="IMR44" s="200"/>
      <c r="IMS44" s="201"/>
      <c r="IMT44" s="202"/>
      <c r="IMU44" s="203"/>
      <c r="IMV44" s="203"/>
      <c r="IMW44" s="203"/>
      <c r="IMX44" s="200"/>
      <c r="IMY44" s="200"/>
      <c r="IMZ44" s="200"/>
      <c r="INA44" s="200"/>
      <c r="INB44" s="200"/>
      <c r="INC44" s="200"/>
      <c r="IND44" s="201"/>
      <c r="INE44" s="202"/>
      <c r="INF44" s="203"/>
      <c r="ING44" s="203"/>
      <c r="INH44" s="203"/>
      <c r="INI44" s="200"/>
      <c r="INJ44" s="200"/>
      <c r="INK44" s="200"/>
      <c r="INL44" s="200"/>
      <c r="INM44" s="200"/>
      <c r="INN44" s="200"/>
      <c r="INO44" s="201"/>
      <c r="INP44" s="202"/>
      <c r="INQ44" s="203"/>
      <c r="INR44" s="203"/>
      <c r="INS44" s="203"/>
      <c r="INT44" s="200"/>
      <c r="INU44" s="200"/>
      <c r="INV44" s="200"/>
      <c r="INW44" s="200"/>
      <c r="INX44" s="200"/>
      <c r="INY44" s="200"/>
      <c r="INZ44" s="201"/>
      <c r="IOA44" s="202"/>
      <c r="IOB44" s="203"/>
      <c r="IOC44" s="203"/>
      <c r="IOD44" s="203"/>
      <c r="IOE44" s="200"/>
      <c r="IOF44" s="200"/>
      <c r="IOG44" s="200"/>
      <c r="IOH44" s="200"/>
      <c r="IOI44" s="200"/>
      <c r="IOJ44" s="200"/>
      <c r="IOK44" s="201"/>
      <c r="IOL44" s="202"/>
      <c r="IOM44" s="203"/>
      <c r="ION44" s="203"/>
      <c r="IOO44" s="203"/>
      <c r="IOP44" s="200"/>
      <c r="IOQ44" s="200"/>
      <c r="IOR44" s="200"/>
      <c r="IOS44" s="200"/>
      <c r="IOT44" s="200"/>
      <c r="IOU44" s="200"/>
      <c r="IOV44" s="201"/>
      <c r="IOW44" s="202"/>
      <c r="IOX44" s="203"/>
      <c r="IOY44" s="203"/>
      <c r="IOZ44" s="203"/>
      <c r="IPA44" s="200"/>
      <c r="IPB44" s="200"/>
      <c r="IPC44" s="200"/>
      <c r="IPD44" s="200"/>
      <c r="IPE44" s="200"/>
      <c r="IPF44" s="200"/>
      <c r="IPG44" s="201"/>
      <c r="IPH44" s="202"/>
      <c r="IPI44" s="203"/>
      <c r="IPJ44" s="203"/>
      <c r="IPK44" s="203"/>
      <c r="IPL44" s="200"/>
      <c r="IPM44" s="200"/>
      <c r="IPN44" s="200"/>
      <c r="IPO44" s="200"/>
      <c r="IPP44" s="200"/>
      <c r="IPQ44" s="200"/>
      <c r="IPR44" s="201"/>
      <c r="IPS44" s="202"/>
      <c r="IPT44" s="203"/>
      <c r="IPU44" s="203"/>
      <c r="IPV44" s="203"/>
      <c r="IPW44" s="200"/>
      <c r="IPX44" s="200"/>
      <c r="IPY44" s="200"/>
      <c r="IPZ44" s="200"/>
      <c r="IQA44" s="200"/>
      <c r="IQB44" s="200"/>
      <c r="IQC44" s="201"/>
      <c r="IQD44" s="202"/>
      <c r="IQE44" s="203"/>
      <c r="IQF44" s="203"/>
      <c r="IQG44" s="203"/>
      <c r="IQH44" s="200"/>
      <c r="IQI44" s="200"/>
      <c r="IQJ44" s="200"/>
      <c r="IQK44" s="200"/>
      <c r="IQL44" s="200"/>
      <c r="IQM44" s="200"/>
      <c r="IQN44" s="201"/>
      <c r="IQO44" s="202"/>
      <c r="IQP44" s="203"/>
      <c r="IQQ44" s="203"/>
      <c r="IQR44" s="203"/>
      <c r="IQS44" s="200"/>
      <c r="IQT44" s="200"/>
      <c r="IQU44" s="200"/>
      <c r="IQV44" s="200"/>
      <c r="IQW44" s="200"/>
      <c r="IQX44" s="200"/>
      <c r="IQY44" s="201"/>
      <c r="IQZ44" s="202"/>
      <c r="IRA44" s="203"/>
      <c r="IRB44" s="203"/>
      <c r="IRC44" s="203"/>
      <c r="IRD44" s="200"/>
      <c r="IRE44" s="200"/>
      <c r="IRF44" s="200"/>
      <c r="IRG44" s="200"/>
      <c r="IRH44" s="200"/>
      <c r="IRI44" s="200"/>
      <c r="IRJ44" s="201"/>
      <c r="IRK44" s="202"/>
      <c r="IRL44" s="203"/>
      <c r="IRM44" s="203"/>
      <c r="IRN44" s="203"/>
      <c r="IRO44" s="200"/>
      <c r="IRP44" s="200"/>
      <c r="IRQ44" s="200"/>
      <c r="IRR44" s="200"/>
      <c r="IRS44" s="200"/>
      <c r="IRT44" s="200"/>
      <c r="IRU44" s="201"/>
      <c r="IRV44" s="202"/>
      <c r="IRW44" s="203"/>
      <c r="IRX44" s="203"/>
      <c r="IRY44" s="203"/>
      <c r="IRZ44" s="200"/>
      <c r="ISA44" s="200"/>
      <c r="ISB44" s="200"/>
      <c r="ISC44" s="200"/>
      <c r="ISD44" s="200"/>
      <c r="ISE44" s="200"/>
      <c r="ISF44" s="201"/>
      <c r="ISG44" s="202"/>
      <c r="ISH44" s="203"/>
      <c r="ISI44" s="203"/>
      <c r="ISJ44" s="203"/>
      <c r="ISK44" s="200"/>
      <c r="ISL44" s="200"/>
      <c r="ISM44" s="200"/>
      <c r="ISN44" s="200"/>
      <c r="ISO44" s="200"/>
      <c r="ISP44" s="200"/>
      <c r="ISQ44" s="201"/>
      <c r="ISR44" s="202"/>
      <c r="ISS44" s="203"/>
      <c r="IST44" s="203"/>
      <c r="ISU44" s="203"/>
      <c r="ISV44" s="200"/>
      <c r="ISW44" s="200"/>
      <c r="ISX44" s="200"/>
      <c r="ISY44" s="200"/>
      <c r="ISZ44" s="200"/>
      <c r="ITA44" s="200"/>
      <c r="ITB44" s="201"/>
      <c r="ITC44" s="202"/>
      <c r="ITD44" s="203"/>
      <c r="ITE44" s="203"/>
      <c r="ITF44" s="203"/>
      <c r="ITG44" s="200"/>
      <c r="ITH44" s="200"/>
      <c r="ITI44" s="200"/>
      <c r="ITJ44" s="200"/>
      <c r="ITK44" s="200"/>
      <c r="ITL44" s="200"/>
      <c r="ITM44" s="201"/>
      <c r="ITN44" s="202"/>
      <c r="ITO44" s="203"/>
      <c r="ITP44" s="203"/>
      <c r="ITQ44" s="203"/>
      <c r="ITR44" s="200"/>
      <c r="ITS44" s="200"/>
      <c r="ITT44" s="200"/>
      <c r="ITU44" s="200"/>
      <c r="ITV44" s="200"/>
      <c r="ITW44" s="200"/>
      <c r="ITX44" s="201"/>
      <c r="ITY44" s="202"/>
      <c r="ITZ44" s="203"/>
      <c r="IUA44" s="203"/>
      <c r="IUB44" s="203"/>
      <c r="IUC44" s="200"/>
      <c r="IUD44" s="200"/>
      <c r="IUE44" s="200"/>
      <c r="IUF44" s="200"/>
      <c r="IUG44" s="200"/>
      <c r="IUH44" s="200"/>
      <c r="IUI44" s="201"/>
      <c r="IUJ44" s="202"/>
      <c r="IUK44" s="203"/>
      <c r="IUL44" s="203"/>
      <c r="IUM44" s="203"/>
      <c r="IUN44" s="200"/>
      <c r="IUO44" s="200"/>
      <c r="IUP44" s="200"/>
      <c r="IUQ44" s="200"/>
      <c r="IUR44" s="200"/>
      <c r="IUS44" s="200"/>
      <c r="IUT44" s="201"/>
      <c r="IUU44" s="202"/>
      <c r="IUV44" s="203"/>
      <c r="IUW44" s="203"/>
      <c r="IUX44" s="203"/>
      <c r="IUY44" s="200"/>
      <c r="IUZ44" s="200"/>
      <c r="IVA44" s="200"/>
      <c r="IVB44" s="200"/>
      <c r="IVC44" s="200"/>
      <c r="IVD44" s="200"/>
      <c r="IVE44" s="201"/>
      <c r="IVF44" s="202"/>
      <c r="IVG44" s="203"/>
      <c r="IVH44" s="203"/>
      <c r="IVI44" s="203"/>
      <c r="IVJ44" s="200"/>
      <c r="IVK44" s="200"/>
      <c r="IVL44" s="200"/>
      <c r="IVM44" s="200"/>
      <c r="IVN44" s="200"/>
      <c r="IVO44" s="200"/>
      <c r="IVP44" s="201"/>
      <c r="IVQ44" s="202"/>
      <c r="IVR44" s="203"/>
      <c r="IVS44" s="203"/>
      <c r="IVT44" s="203"/>
      <c r="IVU44" s="200"/>
      <c r="IVV44" s="200"/>
      <c r="IVW44" s="200"/>
      <c r="IVX44" s="200"/>
      <c r="IVY44" s="200"/>
      <c r="IVZ44" s="200"/>
      <c r="IWA44" s="201"/>
      <c r="IWB44" s="202"/>
      <c r="IWC44" s="203"/>
      <c r="IWD44" s="203"/>
      <c r="IWE44" s="203"/>
      <c r="IWF44" s="200"/>
      <c r="IWG44" s="200"/>
      <c r="IWH44" s="200"/>
      <c r="IWI44" s="200"/>
      <c r="IWJ44" s="200"/>
      <c r="IWK44" s="200"/>
      <c r="IWL44" s="201"/>
      <c r="IWM44" s="202"/>
      <c r="IWN44" s="203"/>
      <c r="IWO44" s="203"/>
      <c r="IWP44" s="203"/>
      <c r="IWQ44" s="200"/>
      <c r="IWR44" s="200"/>
      <c r="IWS44" s="200"/>
      <c r="IWT44" s="200"/>
      <c r="IWU44" s="200"/>
      <c r="IWV44" s="200"/>
      <c r="IWW44" s="201"/>
      <c r="IWX44" s="202"/>
      <c r="IWY44" s="203"/>
      <c r="IWZ44" s="203"/>
      <c r="IXA44" s="203"/>
      <c r="IXB44" s="200"/>
      <c r="IXC44" s="200"/>
      <c r="IXD44" s="200"/>
      <c r="IXE44" s="200"/>
      <c r="IXF44" s="200"/>
      <c r="IXG44" s="200"/>
      <c r="IXH44" s="201"/>
      <c r="IXI44" s="202"/>
      <c r="IXJ44" s="203"/>
      <c r="IXK44" s="203"/>
      <c r="IXL44" s="203"/>
      <c r="IXM44" s="200"/>
      <c r="IXN44" s="200"/>
      <c r="IXO44" s="200"/>
      <c r="IXP44" s="200"/>
      <c r="IXQ44" s="200"/>
      <c r="IXR44" s="200"/>
      <c r="IXS44" s="201"/>
      <c r="IXT44" s="202"/>
      <c r="IXU44" s="203"/>
      <c r="IXV44" s="203"/>
      <c r="IXW44" s="203"/>
      <c r="IXX44" s="200"/>
      <c r="IXY44" s="200"/>
      <c r="IXZ44" s="200"/>
      <c r="IYA44" s="200"/>
      <c r="IYB44" s="200"/>
      <c r="IYC44" s="200"/>
      <c r="IYD44" s="201"/>
      <c r="IYE44" s="202"/>
      <c r="IYF44" s="203"/>
      <c r="IYG44" s="203"/>
      <c r="IYH44" s="203"/>
      <c r="IYI44" s="200"/>
      <c r="IYJ44" s="200"/>
      <c r="IYK44" s="200"/>
      <c r="IYL44" s="200"/>
      <c r="IYM44" s="200"/>
      <c r="IYN44" s="200"/>
      <c r="IYO44" s="201"/>
      <c r="IYP44" s="202"/>
      <c r="IYQ44" s="203"/>
      <c r="IYR44" s="203"/>
      <c r="IYS44" s="203"/>
      <c r="IYT44" s="200"/>
      <c r="IYU44" s="200"/>
      <c r="IYV44" s="200"/>
      <c r="IYW44" s="200"/>
      <c r="IYX44" s="200"/>
      <c r="IYY44" s="200"/>
      <c r="IYZ44" s="201"/>
      <c r="IZA44" s="202"/>
      <c r="IZB44" s="203"/>
      <c r="IZC44" s="203"/>
      <c r="IZD44" s="203"/>
      <c r="IZE44" s="200"/>
      <c r="IZF44" s="200"/>
      <c r="IZG44" s="200"/>
      <c r="IZH44" s="200"/>
      <c r="IZI44" s="200"/>
      <c r="IZJ44" s="200"/>
      <c r="IZK44" s="201"/>
      <c r="IZL44" s="202"/>
      <c r="IZM44" s="203"/>
      <c r="IZN44" s="203"/>
      <c r="IZO44" s="203"/>
      <c r="IZP44" s="200"/>
      <c r="IZQ44" s="200"/>
      <c r="IZR44" s="200"/>
      <c r="IZS44" s="200"/>
      <c r="IZT44" s="200"/>
      <c r="IZU44" s="200"/>
      <c r="IZV44" s="201"/>
      <c r="IZW44" s="202"/>
      <c r="IZX44" s="203"/>
      <c r="IZY44" s="203"/>
      <c r="IZZ44" s="203"/>
      <c r="JAA44" s="200"/>
      <c r="JAB44" s="200"/>
      <c r="JAC44" s="200"/>
      <c r="JAD44" s="200"/>
      <c r="JAE44" s="200"/>
      <c r="JAF44" s="200"/>
      <c r="JAG44" s="201"/>
      <c r="JAH44" s="202"/>
      <c r="JAI44" s="203"/>
      <c r="JAJ44" s="203"/>
      <c r="JAK44" s="203"/>
      <c r="JAL44" s="200"/>
      <c r="JAM44" s="200"/>
      <c r="JAN44" s="200"/>
      <c r="JAO44" s="200"/>
      <c r="JAP44" s="200"/>
      <c r="JAQ44" s="200"/>
      <c r="JAR44" s="201"/>
      <c r="JAS44" s="202"/>
      <c r="JAT44" s="203"/>
      <c r="JAU44" s="203"/>
      <c r="JAV44" s="203"/>
      <c r="JAW44" s="200"/>
      <c r="JAX44" s="200"/>
      <c r="JAY44" s="200"/>
      <c r="JAZ44" s="200"/>
      <c r="JBA44" s="200"/>
      <c r="JBB44" s="200"/>
      <c r="JBC44" s="201"/>
      <c r="JBD44" s="202"/>
      <c r="JBE44" s="203"/>
      <c r="JBF44" s="203"/>
      <c r="JBG44" s="203"/>
      <c r="JBH44" s="200"/>
      <c r="JBI44" s="200"/>
      <c r="JBJ44" s="200"/>
      <c r="JBK44" s="200"/>
      <c r="JBL44" s="200"/>
      <c r="JBM44" s="200"/>
      <c r="JBN44" s="201"/>
      <c r="JBO44" s="202"/>
      <c r="JBP44" s="203"/>
      <c r="JBQ44" s="203"/>
      <c r="JBR44" s="203"/>
      <c r="JBS44" s="200"/>
      <c r="JBT44" s="200"/>
      <c r="JBU44" s="200"/>
      <c r="JBV44" s="200"/>
      <c r="JBW44" s="200"/>
      <c r="JBX44" s="200"/>
      <c r="JBY44" s="201"/>
      <c r="JBZ44" s="202"/>
      <c r="JCA44" s="203"/>
      <c r="JCB44" s="203"/>
      <c r="JCC44" s="203"/>
      <c r="JCD44" s="200"/>
      <c r="JCE44" s="200"/>
      <c r="JCF44" s="200"/>
      <c r="JCG44" s="200"/>
      <c r="JCH44" s="200"/>
      <c r="JCI44" s="200"/>
      <c r="JCJ44" s="201"/>
      <c r="JCK44" s="202"/>
      <c r="JCL44" s="203"/>
      <c r="JCM44" s="203"/>
      <c r="JCN44" s="203"/>
      <c r="JCO44" s="200"/>
      <c r="JCP44" s="200"/>
      <c r="JCQ44" s="200"/>
      <c r="JCR44" s="200"/>
      <c r="JCS44" s="200"/>
      <c r="JCT44" s="200"/>
      <c r="JCU44" s="201"/>
      <c r="JCV44" s="202"/>
      <c r="JCW44" s="203"/>
      <c r="JCX44" s="203"/>
      <c r="JCY44" s="203"/>
      <c r="JCZ44" s="200"/>
      <c r="JDA44" s="200"/>
      <c r="JDB44" s="200"/>
      <c r="JDC44" s="200"/>
      <c r="JDD44" s="200"/>
      <c r="JDE44" s="200"/>
      <c r="JDF44" s="201"/>
      <c r="JDG44" s="202"/>
      <c r="JDH44" s="203"/>
      <c r="JDI44" s="203"/>
      <c r="JDJ44" s="203"/>
      <c r="JDK44" s="200"/>
      <c r="JDL44" s="200"/>
      <c r="JDM44" s="200"/>
      <c r="JDN44" s="200"/>
      <c r="JDO44" s="200"/>
      <c r="JDP44" s="200"/>
      <c r="JDQ44" s="201"/>
      <c r="JDR44" s="202"/>
      <c r="JDS44" s="203"/>
      <c r="JDT44" s="203"/>
      <c r="JDU44" s="203"/>
      <c r="JDV44" s="200"/>
      <c r="JDW44" s="200"/>
      <c r="JDX44" s="200"/>
      <c r="JDY44" s="200"/>
      <c r="JDZ44" s="200"/>
      <c r="JEA44" s="200"/>
      <c r="JEB44" s="201"/>
      <c r="JEC44" s="202"/>
      <c r="JED44" s="203"/>
      <c r="JEE44" s="203"/>
      <c r="JEF44" s="203"/>
      <c r="JEG44" s="200"/>
      <c r="JEH44" s="200"/>
      <c r="JEI44" s="200"/>
      <c r="JEJ44" s="200"/>
      <c r="JEK44" s="200"/>
      <c r="JEL44" s="200"/>
      <c r="JEM44" s="201"/>
      <c r="JEN44" s="202"/>
      <c r="JEO44" s="203"/>
      <c r="JEP44" s="203"/>
      <c r="JEQ44" s="203"/>
      <c r="JER44" s="200"/>
      <c r="JES44" s="200"/>
      <c r="JET44" s="200"/>
      <c r="JEU44" s="200"/>
      <c r="JEV44" s="200"/>
      <c r="JEW44" s="200"/>
      <c r="JEX44" s="201"/>
      <c r="JEY44" s="202"/>
      <c r="JEZ44" s="203"/>
      <c r="JFA44" s="203"/>
      <c r="JFB44" s="203"/>
      <c r="JFC44" s="200"/>
      <c r="JFD44" s="200"/>
      <c r="JFE44" s="200"/>
      <c r="JFF44" s="200"/>
      <c r="JFG44" s="200"/>
      <c r="JFH44" s="200"/>
      <c r="JFI44" s="201"/>
      <c r="JFJ44" s="202"/>
      <c r="JFK44" s="203"/>
      <c r="JFL44" s="203"/>
      <c r="JFM44" s="203"/>
      <c r="JFN44" s="200"/>
      <c r="JFO44" s="200"/>
      <c r="JFP44" s="200"/>
      <c r="JFQ44" s="200"/>
      <c r="JFR44" s="200"/>
      <c r="JFS44" s="200"/>
      <c r="JFT44" s="201"/>
      <c r="JFU44" s="202"/>
      <c r="JFV44" s="203"/>
      <c r="JFW44" s="203"/>
      <c r="JFX44" s="203"/>
      <c r="JFY44" s="200"/>
      <c r="JFZ44" s="200"/>
      <c r="JGA44" s="200"/>
      <c r="JGB44" s="200"/>
      <c r="JGC44" s="200"/>
      <c r="JGD44" s="200"/>
      <c r="JGE44" s="201"/>
      <c r="JGF44" s="202"/>
      <c r="JGG44" s="203"/>
      <c r="JGH44" s="203"/>
      <c r="JGI44" s="203"/>
      <c r="JGJ44" s="200"/>
      <c r="JGK44" s="200"/>
      <c r="JGL44" s="200"/>
      <c r="JGM44" s="200"/>
      <c r="JGN44" s="200"/>
      <c r="JGO44" s="200"/>
      <c r="JGP44" s="201"/>
      <c r="JGQ44" s="202"/>
      <c r="JGR44" s="203"/>
      <c r="JGS44" s="203"/>
      <c r="JGT44" s="203"/>
      <c r="JGU44" s="200"/>
      <c r="JGV44" s="200"/>
      <c r="JGW44" s="200"/>
      <c r="JGX44" s="200"/>
      <c r="JGY44" s="200"/>
      <c r="JGZ44" s="200"/>
      <c r="JHA44" s="201"/>
      <c r="JHB44" s="202"/>
      <c r="JHC44" s="203"/>
      <c r="JHD44" s="203"/>
      <c r="JHE44" s="203"/>
      <c r="JHF44" s="200"/>
      <c r="JHG44" s="200"/>
      <c r="JHH44" s="200"/>
      <c r="JHI44" s="200"/>
      <c r="JHJ44" s="200"/>
      <c r="JHK44" s="200"/>
      <c r="JHL44" s="201"/>
      <c r="JHM44" s="202"/>
      <c r="JHN44" s="203"/>
      <c r="JHO44" s="203"/>
      <c r="JHP44" s="203"/>
      <c r="JHQ44" s="200"/>
      <c r="JHR44" s="200"/>
      <c r="JHS44" s="200"/>
      <c r="JHT44" s="200"/>
      <c r="JHU44" s="200"/>
      <c r="JHV44" s="200"/>
      <c r="JHW44" s="201"/>
      <c r="JHX44" s="202"/>
      <c r="JHY44" s="203"/>
      <c r="JHZ44" s="203"/>
      <c r="JIA44" s="203"/>
      <c r="JIB44" s="200"/>
      <c r="JIC44" s="200"/>
      <c r="JID44" s="200"/>
      <c r="JIE44" s="200"/>
      <c r="JIF44" s="200"/>
      <c r="JIG44" s="200"/>
      <c r="JIH44" s="201"/>
      <c r="JII44" s="202"/>
      <c r="JIJ44" s="203"/>
      <c r="JIK44" s="203"/>
      <c r="JIL44" s="203"/>
      <c r="JIM44" s="200"/>
      <c r="JIN44" s="200"/>
      <c r="JIO44" s="200"/>
      <c r="JIP44" s="200"/>
      <c r="JIQ44" s="200"/>
      <c r="JIR44" s="200"/>
      <c r="JIS44" s="201"/>
      <c r="JIT44" s="202"/>
      <c r="JIU44" s="203"/>
      <c r="JIV44" s="203"/>
      <c r="JIW44" s="203"/>
      <c r="JIX44" s="200"/>
      <c r="JIY44" s="200"/>
      <c r="JIZ44" s="200"/>
      <c r="JJA44" s="200"/>
      <c r="JJB44" s="200"/>
      <c r="JJC44" s="200"/>
      <c r="JJD44" s="201"/>
      <c r="JJE44" s="202"/>
      <c r="JJF44" s="203"/>
      <c r="JJG44" s="203"/>
      <c r="JJH44" s="203"/>
      <c r="JJI44" s="200"/>
      <c r="JJJ44" s="200"/>
      <c r="JJK44" s="200"/>
      <c r="JJL44" s="200"/>
      <c r="JJM44" s="200"/>
      <c r="JJN44" s="200"/>
      <c r="JJO44" s="201"/>
      <c r="JJP44" s="202"/>
      <c r="JJQ44" s="203"/>
      <c r="JJR44" s="203"/>
      <c r="JJS44" s="203"/>
      <c r="JJT44" s="200"/>
      <c r="JJU44" s="200"/>
      <c r="JJV44" s="200"/>
      <c r="JJW44" s="200"/>
      <c r="JJX44" s="200"/>
      <c r="JJY44" s="200"/>
      <c r="JJZ44" s="201"/>
      <c r="JKA44" s="202"/>
      <c r="JKB44" s="203"/>
      <c r="JKC44" s="203"/>
      <c r="JKD44" s="203"/>
      <c r="JKE44" s="200"/>
      <c r="JKF44" s="200"/>
      <c r="JKG44" s="200"/>
      <c r="JKH44" s="200"/>
      <c r="JKI44" s="200"/>
      <c r="JKJ44" s="200"/>
      <c r="JKK44" s="201"/>
      <c r="JKL44" s="202"/>
      <c r="JKM44" s="203"/>
      <c r="JKN44" s="203"/>
      <c r="JKO44" s="203"/>
      <c r="JKP44" s="200"/>
      <c r="JKQ44" s="200"/>
      <c r="JKR44" s="200"/>
      <c r="JKS44" s="200"/>
      <c r="JKT44" s="200"/>
      <c r="JKU44" s="200"/>
      <c r="JKV44" s="201"/>
      <c r="JKW44" s="202"/>
      <c r="JKX44" s="203"/>
      <c r="JKY44" s="203"/>
      <c r="JKZ44" s="203"/>
      <c r="JLA44" s="200"/>
      <c r="JLB44" s="200"/>
      <c r="JLC44" s="200"/>
      <c r="JLD44" s="200"/>
      <c r="JLE44" s="200"/>
      <c r="JLF44" s="200"/>
      <c r="JLG44" s="201"/>
      <c r="JLH44" s="202"/>
      <c r="JLI44" s="203"/>
      <c r="JLJ44" s="203"/>
      <c r="JLK44" s="203"/>
      <c r="JLL44" s="200"/>
      <c r="JLM44" s="200"/>
      <c r="JLN44" s="200"/>
      <c r="JLO44" s="200"/>
      <c r="JLP44" s="200"/>
      <c r="JLQ44" s="200"/>
      <c r="JLR44" s="201"/>
      <c r="JLS44" s="202"/>
      <c r="JLT44" s="203"/>
      <c r="JLU44" s="203"/>
      <c r="JLV44" s="203"/>
      <c r="JLW44" s="200"/>
      <c r="JLX44" s="200"/>
      <c r="JLY44" s="200"/>
      <c r="JLZ44" s="200"/>
      <c r="JMA44" s="200"/>
      <c r="JMB44" s="200"/>
      <c r="JMC44" s="201"/>
      <c r="JMD44" s="202"/>
      <c r="JME44" s="203"/>
      <c r="JMF44" s="203"/>
      <c r="JMG44" s="203"/>
      <c r="JMH44" s="200"/>
      <c r="JMI44" s="200"/>
      <c r="JMJ44" s="200"/>
      <c r="JMK44" s="200"/>
      <c r="JML44" s="200"/>
      <c r="JMM44" s="200"/>
      <c r="JMN44" s="201"/>
      <c r="JMO44" s="202"/>
      <c r="JMP44" s="203"/>
      <c r="JMQ44" s="203"/>
      <c r="JMR44" s="203"/>
      <c r="JMS44" s="200"/>
      <c r="JMT44" s="200"/>
      <c r="JMU44" s="200"/>
      <c r="JMV44" s="200"/>
      <c r="JMW44" s="200"/>
      <c r="JMX44" s="200"/>
      <c r="JMY44" s="201"/>
      <c r="JMZ44" s="202"/>
      <c r="JNA44" s="203"/>
      <c r="JNB44" s="203"/>
      <c r="JNC44" s="203"/>
      <c r="JND44" s="200"/>
      <c r="JNE44" s="200"/>
      <c r="JNF44" s="200"/>
      <c r="JNG44" s="200"/>
      <c r="JNH44" s="200"/>
      <c r="JNI44" s="200"/>
      <c r="JNJ44" s="201"/>
      <c r="JNK44" s="202"/>
      <c r="JNL44" s="203"/>
      <c r="JNM44" s="203"/>
      <c r="JNN44" s="203"/>
      <c r="JNO44" s="200"/>
      <c r="JNP44" s="200"/>
      <c r="JNQ44" s="200"/>
      <c r="JNR44" s="200"/>
      <c r="JNS44" s="200"/>
      <c r="JNT44" s="200"/>
      <c r="JNU44" s="201"/>
      <c r="JNV44" s="202"/>
      <c r="JNW44" s="203"/>
      <c r="JNX44" s="203"/>
      <c r="JNY44" s="203"/>
      <c r="JNZ44" s="200"/>
      <c r="JOA44" s="200"/>
      <c r="JOB44" s="200"/>
      <c r="JOC44" s="200"/>
      <c r="JOD44" s="200"/>
      <c r="JOE44" s="200"/>
      <c r="JOF44" s="201"/>
      <c r="JOG44" s="202"/>
      <c r="JOH44" s="203"/>
      <c r="JOI44" s="203"/>
      <c r="JOJ44" s="203"/>
      <c r="JOK44" s="200"/>
      <c r="JOL44" s="200"/>
      <c r="JOM44" s="200"/>
      <c r="JON44" s="200"/>
      <c r="JOO44" s="200"/>
      <c r="JOP44" s="200"/>
      <c r="JOQ44" s="201"/>
      <c r="JOR44" s="202"/>
      <c r="JOS44" s="203"/>
      <c r="JOT44" s="203"/>
      <c r="JOU44" s="203"/>
      <c r="JOV44" s="200"/>
      <c r="JOW44" s="200"/>
      <c r="JOX44" s="200"/>
      <c r="JOY44" s="200"/>
      <c r="JOZ44" s="200"/>
      <c r="JPA44" s="200"/>
      <c r="JPB44" s="201"/>
      <c r="JPC44" s="202"/>
      <c r="JPD44" s="203"/>
      <c r="JPE44" s="203"/>
      <c r="JPF44" s="203"/>
      <c r="JPG44" s="200"/>
      <c r="JPH44" s="200"/>
      <c r="JPI44" s="200"/>
      <c r="JPJ44" s="200"/>
      <c r="JPK44" s="200"/>
      <c r="JPL44" s="200"/>
      <c r="JPM44" s="201"/>
      <c r="JPN44" s="202"/>
      <c r="JPO44" s="203"/>
      <c r="JPP44" s="203"/>
      <c r="JPQ44" s="203"/>
      <c r="JPR44" s="200"/>
      <c r="JPS44" s="200"/>
      <c r="JPT44" s="200"/>
      <c r="JPU44" s="200"/>
      <c r="JPV44" s="200"/>
      <c r="JPW44" s="200"/>
      <c r="JPX44" s="201"/>
      <c r="JPY44" s="202"/>
      <c r="JPZ44" s="203"/>
      <c r="JQA44" s="203"/>
      <c r="JQB44" s="203"/>
      <c r="JQC44" s="200"/>
      <c r="JQD44" s="200"/>
      <c r="JQE44" s="200"/>
      <c r="JQF44" s="200"/>
      <c r="JQG44" s="200"/>
      <c r="JQH44" s="200"/>
      <c r="JQI44" s="201"/>
      <c r="JQJ44" s="202"/>
      <c r="JQK44" s="203"/>
      <c r="JQL44" s="203"/>
      <c r="JQM44" s="203"/>
      <c r="JQN44" s="200"/>
      <c r="JQO44" s="200"/>
      <c r="JQP44" s="200"/>
      <c r="JQQ44" s="200"/>
      <c r="JQR44" s="200"/>
      <c r="JQS44" s="200"/>
      <c r="JQT44" s="201"/>
      <c r="JQU44" s="202"/>
      <c r="JQV44" s="203"/>
      <c r="JQW44" s="203"/>
      <c r="JQX44" s="203"/>
      <c r="JQY44" s="200"/>
      <c r="JQZ44" s="200"/>
      <c r="JRA44" s="200"/>
      <c r="JRB44" s="200"/>
      <c r="JRC44" s="200"/>
      <c r="JRD44" s="200"/>
      <c r="JRE44" s="201"/>
      <c r="JRF44" s="202"/>
      <c r="JRG44" s="203"/>
      <c r="JRH44" s="203"/>
      <c r="JRI44" s="203"/>
      <c r="JRJ44" s="200"/>
      <c r="JRK44" s="200"/>
      <c r="JRL44" s="200"/>
      <c r="JRM44" s="200"/>
      <c r="JRN44" s="200"/>
      <c r="JRO44" s="200"/>
      <c r="JRP44" s="201"/>
      <c r="JRQ44" s="202"/>
      <c r="JRR44" s="203"/>
      <c r="JRS44" s="203"/>
      <c r="JRT44" s="203"/>
      <c r="JRU44" s="200"/>
      <c r="JRV44" s="200"/>
      <c r="JRW44" s="200"/>
      <c r="JRX44" s="200"/>
      <c r="JRY44" s="200"/>
      <c r="JRZ44" s="200"/>
      <c r="JSA44" s="201"/>
      <c r="JSB44" s="202"/>
      <c r="JSC44" s="203"/>
      <c r="JSD44" s="203"/>
      <c r="JSE44" s="203"/>
      <c r="JSF44" s="200"/>
      <c r="JSG44" s="200"/>
      <c r="JSH44" s="200"/>
      <c r="JSI44" s="200"/>
      <c r="JSJ44" s="200"/>
      <c r="JSK44" s="200"/>
      <c r="JSL44" s="201"/>
      <c r="JSM44" s="202"/>
      <c r="JSN44" s="203"/>
      <c r="JSO44" s="203"/>
      <c r="JSP44" s="203"/>
      <c r="JSQ44" s="200"/>
      <c r="JSR44" s="200"/>
      <c r="JSS44" s="200"/>
      <c r="JST44" s="200"/>
      <c r="JSU44" s="200"/>
      <c r="JSV44" s="200"/>
      <c r="JSW44" s="201"/>
      <c r="JSX44" s="202"/>
      <c r="JSY44" s="203"/>
      <c r="JSZ44" s="203"/>
      <c r="JTA44" s="203"/>
      <c r="JTB44" s="200"/>
      <c r="JTC44" s="200"/>
      <c r="JTD44" s="200"/>
      <c r="JTE44" s="200"/>
      <c r="JTF44" s="200"/>
      <c r="JTG44" s="200"/>
      <c r="JTH44" s="201"/>
      <c r="JTI44" s="202"/>
      <c r="JTJ44" s="203"/>
      <c r="JTK44" s="203"/>
      <c r="JTL44" s="203"/>
      <c r="JTM44" s="200"/>
      <c r="JTN44" s="200"/>
      <c r="JTO44" s="200"/>
      <c r="JTP44" s="200"/>
      <c r="JTQ44" s="200"/>
      <c r="JTR44" s="200"/>
      <c r="JTS44" s="201"/>
      <c r="JTT44" s="202"/>
      <c r="JTU44" s="203"/>
      <c r="JTV44" s="203"/>
      <c r="JTW44" s="203"/>
      <c r="JTX44" s="200"/>
      <c r="JTY44" s="200"/>
      <c r="JTZ44" s="200"/>
      <c r="JUA44" s="200"/>
      <c r="JUB44" s="200"/>
      <c r="JUC44" s="200"/>
      <c r="JUD44" s="201"/>
      <c r="JUE44" s="202"/>
      <c r="JUF44" s="203"/>
      <c r="JUG44" s="203"/>
      <c r="JUH44" s="203"/>
      <c r="JUI44" s="200"/>
      <c r="JUJ44" s="200"/>
      <c r="JUK44" s="200"/>
      <c r="JUL44" s="200"/>
      <c r="JUM44" s="200"/>
      <c r="JUN44" s="200"/>
      <c r="JUO44" s="201"/>
      <c r="JUP44" s="202"/>
      <c r="JUQ44" s="203"/>
      <c r="JUR44" s="203"/>
      <c r="JUS44" s="203"/>
      <c r="JUT44" s="200"/>
      <c r="JUU44" s="200"/>
      <c r="JUV44" s="200"/>
      <c r="JUW44" s="200"/>
      <c r="JUX44" s="200"/>
      <c r="JUY44" s="200"/>
      <c r="JUZ44" s="201"/>
      <c r="JVA44" s="202"/>
      <c r="JVB44" s="203"/>
      <c r="JVC44" s="203"/>
      <c r="JVD44" s="203"/>
      <c r="JVE44" s="200"/>
      <c r="JVF44" s="200"/>
      <c r="JVG44" s="200"/>
      <c r="JVH44" s="200"/>
      <c r="JVI44" s="200"/>
      <c r="JVJ44" s="200"/>
      <c r="JVK44" s="201"/>
      <c r="JVL44" s="202"/>
      <c r="JVM44" s="203"/>
      <c r="JVN44" s="203"/>
      <c r="JVO44" s="203"/>
      <c r="JVP44" s="200"/>
      <c r="JVQ44" s="200"/>
      <c r="JVR44" s="200"/>
      <c r="JVS44" s="200"/>
      <c r="JVT44" s="200"/>
      <c r="JVU44" s="200"/>
      <c r="JVV44" s="201"/>
      <c r="JVW44" s="202"/>
      <c r="JVX44" s="203"/>
      <c r="JVY44" s="203"/>
      <c r="JVZ44" s="203"/>
      <c r="JWA44" s="200"/>
      <c r="JWB44" s="200"/>
      <c r="JWC44" s="200"/>
      <c r="JWD44" s="200"/>
      <c r="JWE44" s="200"/>
      <c r="JWF44" s="200"/>
      <c r="JWG44" s="201"/>
      <c r="JWH44" s="202"/>
      <c r="JWI44" s="203"/>
      <c r="JWJ44" s="203"/>
      <c r="JWK44" s="203"/>
      <c r="JWL44" s="200"/>
      <c r="JWM44" s="200"/>
      <c r="JWN44" s="200"/>
      <c r="JWO44" s="200"/>
      <c r="JWP44" s="200"/>
      <c r="JWQ44" s="200"/>
      <c r="JWR44" s="201"/>
      <c r="JWS44" s="202"/>
      <c r="JWT44" s="203"/>
      <c r="JWU44" s="203"/>
      <c r="JWV44" s="203"/>
      <c r="JWW44" s="200"/>
      <c r="JWX44" s="200"/>
      <c r="JWY44" s="200"/>
      <c r="JWZ44" s="200"/>
      <c r="JXA44" s="200"/>
      <c r="JXB44" s="200"/>
      <c r="JXC44" s="201"/>
      <c r="JXD44" s="202"/>
      <c r="JXE44" s="203"/>
      <c r="JXF44" s="203"/>
      <c r="JXG44" s="203"/>
      <c r="JXH44" s="200"/>
      <c r="JXI44" s="200"/>
      <c r="JXJ44" s="200"/>
      <c r="JXK44" s="200"/>
      <c r="JXL44" s="200"/>
      <c r="JXM44" s="200"/>
      <c r="JXN44" s="201"/>
      <c r="JXO44" s="202"/>
      <c r="JXP44" s="203"/>
      <c r="JXQ44" s="203"/>
      <c r="JXR44" s="203"/>
      <c r="JXS44" s="200"/>
      <c r="JXT44" s="200"/>
      <c r="JXU44" s="200"/>
      <c r="JXV44" s="200"/>
      <c r="JXW44" s="200"/>
      <c r="JXX44" s="200"/>
      <c r="JXY44" s="201"/>
      <c r="JXZ44" s="202"/>
      <c r="JYA44" s="203"/>
      <c r="JYB44" s="203"/>
      <c r="JYC44" s="203"/>
      <c r="JYD44" s="200"/>
      <c r="JYE44" s="200"/>
      <c r="JYF44" s="200"/>
      <c r="JYG44" s="200"/>
      <c r="JYH44" s="200"/>
      <c r="JYI44" s="200"/>
      <c r="JYJ44" s="201"/>
      <c r="JYK44" s="202"/>
      <c r="JYL44" s="203"/>
      <c r="JYM44" s="203"/>
      <c r="JYN44" s="203"/>
      <c r="JYO44" s="200"/>
      <c r="JYP44" s="200"/>
      <c r="JYQ44" s="200"/>
      <c r="JYR44" s="200"/>
      <c r="JYS44" s="200"/>
      <c r="JYT44" s="200"/>
      <c r="JYU44" s="201"/>
      <c r="JYV44" s="202"/>
      <c r="JYW44" s="203"/>
      <c r="JYX44" s="203"/>
      <c r="JYY44" s="203"/>
      <c r="JYZ44" s="200"/>
      <c r="JZA44" s="200"/>
      <c r="JZB44" s="200"/>
      <c r="JZC44" s="200"/>
      <c r="JZD44" s="200"/>
      <c r="JZE44" s="200"/>
      <c r="JZF44" s="201"/>
      <c r="JZG44" s="202"/>
      <c r="JZH44" s="203"/>
      <c r="JZI44" s="203"/>
      <c r="JZJ44" s="203"/>
      <c r="JZK44" s="200"/>
      <c r="JZL44" s="200"/>
      <c r="JZM44" s="200"/>
      <c r="JZN44" s="200"/>
      <c r="JZO44" s="200"/>
      <c r="JZP44" s="200"/>
      <c r="JZQ44" s="201"/>
      <c r="JZR44" s="202"/>
      <c r="JZS44" s="203"/>
      <c r="JZT44" s="203"/>
      <c r="JZU44" s="203"/>
      <c r="JZV44" s="200"/>
      <c r="JZW44" s="200"/>
      <c r="JZX44" s="200"/>
      <c r="JZY44" s="200"/>
      <c r="JZZ44" s="200"/>
      <c r="KAA44" s="200"/>
      <c r="KAB44" s="201"/>
      <c r="KAC44" s="202"/>
      <c r="KAD44" s="203"/>
      <c r="KAE44" s="203"/>
      <c r="KAF44" s="203"/>
      <c r="KAG44" s="200"/>
      <c r="KAH44" s="200"/>
      <c r="KAI44" s="200"/>
      <c r="KAJ44" s="200"/>
      <c r="KAK44" s="200"/>
      <c r="KAL44" s="200"/>
      <c r="KAM44" s="201"/>
      <c r="KAN44" s="202"/>
      <c r="KAO44" s="203"/>
      <c r="KAP44" s="203"/>
      <c r="KAQ44" s="203"/>
      <c r="KAR44" s="200"/>
      <c r="KAS44" s="200"/>
      <c r="KAT44" s="200"/>
      <c r="KAU44" s="200"/>
      <c r="KAV44" s="200"/>
      <c r="KAW44" s="200"/>
      <c r="KAX44" s="201"/>
      <c r="KAY44" s="202"/>
      <c r="KAZ44" s="203"/>
      <c r="KBA44" s="203"/>
      <c r="KBB44" s="203"/>
      <c r="KBC44" s="200"/>
      <c r="KBD44" s="200"/>
      <c r="KBE44" s="200"/>
      <c r="KBF44" s="200"/>
      <c r="KBG44" s="200"/>
      <c r="KBH44" s="200"/>
      <c r="KBI44" s="201"/>
      <c r="KBJ44" s="202"/>
      <c r="KBK44" s="203"/>
      <c r="KBL44" s="203"/>
      <c r="KBM44" s="203"/>
      <c r="KBN44" s="200"/>
      <c r="KBO44" s="200"/>
      <c r="KBP44" s="200"/>
      <c r="KBQ44" s="200"/>
      <c r="KBR44" s="200"/>
      <c r="KBS44" s="200"/>
      <c r="KBT44" s="201"/>
      <c r="KBU44" s="202"/>
      <c r="KBV44" s="203"/>
      <c r="KBW44" s="203"/>
      <c r="KBX44" s="203"/>
      <c r="KBY44" s="200"/>
      <c r="KBZ44" s="200"/>
      <c r="KCA44" s="200"/>
      <c r="KCB44" s="200"/>
      <c r="KCC44" s="200"/>
      <c r="KCD44" s="200"/>
      <c r="KCE44" s="201"/>
      <c r="KCF44" s="202"/>
      <c r="KCG44" s="203"/>
      <c r="KCH44" s="203"/>
      <c r="KCI44" s="203"/>
      <c r="KCJ44" s="200"/>
      <c r="KCK44" s="200"/>
      <c r="KCL44" s="200"/>
      <c r="KCM44" s="200"/>
      <c r="KCN44" s="200"/>
      <c r="KCO44" s="200"/>
      <c r="KCP44" s="201"/>
      <c r="KCQ44" s="202"/>
      <c r="KCR44" s="203"/>
      <c r="KCS44" s="203"/>
      <c r="KCT44" s="203"/>
      <c r="KCU44" s="200"/>
      <c r="KCV44" s="200"/>
      <c r="KCW44" s="200"/>
      <c r="KCX44" s="200"/>
      <c r="KCY44" s="200"/>
      <c r="KCZ44" s="200"/>
      <c r="KDA44" s="201"/>
      <c r="KDB44" s="202"/>
      <c r="KDC44" s="203"/>
      <c r="KDD44" s="203"/>
      <c r="KDE44" s="203"/>
      <c r="KDF44" s="200"/>
      <c r="KDG44" s="200"/>
      <c r="KDH44" s="200"/>
      <c r="KDI44" s="200"/>
      <c r="KDJ44" s="200"/>
      <c r="KDK44" s="200"/>
      <c r="KDL44" s="201"/>
      <c r="KDM44" s="202"/>
      <c r="KDN44" s="203"/>
      <c r="KDO44" s="203"/>
      <c r="KDP44" s="203"/>
      <c r="KDQ44" s="200"/>
      <c r="KDR44" s="200"/>
      <c r="KDS44" s="200"/>
      <c r="KDT44" s="200"/>
      <c r="KDU44" s="200"/>
      <c r="KDV44" s="200"/>
      <c r="KDW44" s="201"/>
      <c r="KDX44" s="202"/>
      <c r="KDY44" s="203"/>
      <c r="KDZ44" s="203"/>
      <c r="KEA44" s="203"/>
      <c r="KEB44" s="200"/>
      <c r="KEC44" s="200"/>
      <c r="KED44" s="200"/>
      <c r="KEE44" s="200"/>
      <c r="KEF44" s="200"/>
      <c r="KEG44" s="200"/>
      <c r="KEH44" s="201"/>
      <c r="KEI44" s="202"/>
      <c r="KEJ44" s="203"/>
      <c r="KEK44" s="203"/>
      <c r="KEL44" s="203"/>
      <c r="KEM44" s="200"/>
      <c r="KEN44" s="200"/>
      <c r="KEO44" s="200"/>
      <c r="KEP44" s="200"/>
      <c r="KEQ44" s="200"/>
      <c r="KER44" s="200"/>
      <c r="KES44" s="201"/>
      <c r="KET44" s="202"/>
      <c r="KEU44" s="203"/>
      <c r="KEV44" s="203"/>
      <c r="KEW44" s="203"/>
      <c r="KEX44" s="200"/>
      <c r="KEY44" s="200"/>
      <c r="KEZ44" s="200"/>
      <c r="KFA44" s="200"/>
      <c r="KFB44" s="200"/>
      <c r="KFC44" s="200"/>
      <c r="KFD44" s="201"/>
      <c r="KFE44" s="202"/>
      <c r="KFF44" s="203"/>
      <c r="KFG44" s="203"/>
      <c r="KFH44" s="203"/>
      <c r="KFI44" s="200"/>
      <c r="KFJ44" s="200"/>
      <c r="KFK44" s="200"/>
      <c r="KFL44" s="200"/>
      <c r="KFM44" s="200"/>
      <c r="KFN44" s="200"/>
      <c r="KFO44" s="201"/>
      <c r="KFP44" s="202"/>
      <c r="KFQ44" s="203"/>
      <c r="KFR44" s="203"/>
      <c r="KFS44" s="203"/>
      <c r="KFT44" s="200"/>
      <c r="KFU44" s="200"/>
      <c r="KFV44" s="200"/>
      <c r="KFW44" s="200"/>
      <c r="KFX44" s="200"/>
      <c r="KFY44" s="200"/>
      <c r="KFZ44" s="201"/>
      <c r="KGA44" s="202"/>
      <c r="KGB44" s="203"/>
      <c r="KGC44" s="203"/>
      <c r="KGD44" s="203"/>
      <c r="KGE44" s="200"/>
      <c r="KGF44" s="200"/>
      <c r="KGG44" s="200"/>
      <c r="KGH44" s="200"/>
      <c r="KGI44" s="200"/>
      <c r="KGJ44" s="200"/>
      <c r="KGK44" s="201"/>
      <c r="KGL44" s="202"/>
      <c r="KGM44" s="203"/>
      <c r="KGN44" s="203"/>
      <c r="KGO44" s="203"/>
      <c r="KGP44" s="200"/>
      <c r="KGQ44" s="200"/>
      <c r="KGR44" s="200"/>
      <c r="KGS44" s="200"/>
      <c r="KGT44" s="200"/>
      <c r="KGU44" s="200"/>
      <c r="KGV44" s="201"/>
      <c r="KGW44" s="202"/>
      <c r="KGX44" s="203"/>
      <c r="KGY44" s="203"/>
      <c r="KGZ44" s="203"/>
      <c r="KHA44" s="200"/>
      <c r="KHB44" s="200"/>
      <c r="KHC44" s="200"/>
      <c r="KHD44" s="200"/>
      <c r="KHE44" s="200"/>
      <c r="KHF44" s="200"/>
      <c r="KHG44" s="201"/>
      <c r="KHH44" s="202"/>
      <c r="KHI44" s="203"/>
      <c r="KHJ44" s="203"/>
      <c r="KHK44" s="203"/>
      <c r="KHL44" s="200"/>
      <c r="KHM44" s="200"/>
      <c r="KHN44" s="200"/>
      <c r="KHO44" s="200"/>
      <c r="KHP44" s="200"/>
      <c r="KHQ44" s="200"/>
      <c r="KHR44" s="201"/>
      <c r="KHS44" s="202"/>
      <c r="KHT44" s="203"/>
      <c r="KHU44" s="203"/>
      <c r="KHV44" s="203"/>
      <c r="KHW44" s="200"/>
      <c r="KHX44" s="200"/>
      <c r="KHY44" s="200"/>
      <c r="KHZ44" s="200"/>
      <c r="KIA44" s="200"/>
      <c r="KIB44" s="200"/>
      <c r="KIC44" s="201"/>
      <c r="KID44" s="202"/>
      <c r="KIE44" s="203"/>
      <c r="KIF44" s="203"/>
      <c r="KIG44" s="203"/>
      <c r="KIH44" s="200"/>
      <c r="KII44" s="200"/>
      <c r="KIJ44" s="200"/>
      <c r="KIK44" s="200"/>
      <c r="KIL44" s="200"/>
      <c r="KIM44" s="200"/>
      <c r="KIN44" s="201"/>
      <c r="KIO44" s="202"/>
      <c r="KIP44" s="203"/>
      <c r="KIQ44" s="203"/>
      <c r="KIR44" s="203"/>
      <c r="KIS44" s="200"/>
      <c r="KIT44" s="200"/>
      <c r="KIU44" s="200"/>
      <c r="KIV44" s="200"/>
      <c r="KIW44" s="200"/>
      <c r="KIX44" s="200"/>
      <c r="KIY44" s="201"/>
      <c r="KIZ44" s="202"/>
      <c r="KJA44" s="203"/>
      <c r="KJB44" s="203"/>
      <c r="KJC44" s="203"/>
      <c r="KJD44" s="200"/>
      <c r="KJE44" s="200"/>
      <c r="KJF44" s="200"/>
      <c r="KJG44" s="200"/>
      <c r="KJH44" s="200"/>
      <c r="KJI44" s="200"/>
      <c r="KJJ44" s="201"/>
      <c r="KJK44" s="202"/>
      <c r="KJL44" s="203"/>
      <c r="KJM44" s="203"/>
      <c r="KJN44" s="203"/>
      <c r="KJO44" s="200"/>
      <c r="KJP44" s="200"/>
      <c r="KJQ44" s="200"/>
      <c r="KJR44" s="200"/>
      <c r="KJS44" s="200"/>
      <c r="KJT44" s="200"/>
      <c r="KJU44" s="201"/>
      <c r="KJV44" s="202"/>
      <c r="KJW44" s="203"/>
      <c r="KJX44" s="203"/>
      <c r="KJY44" s="203"/>
      <c r="KJZ44" s="200"/>
      <c r="KKA44" s="200"/>
      <c r="KKB44" s="200"/>
      <c r="KKC44" s="200"/>
      <c r="KKD44" s="200"/>
      <c r="KKE44" s="200"/>
      <c r="KKF44" s="201"/>
      <c r="KKG44" s="202"/>
      <c r="KKH44" s="203"/>
      <c r="KKI44" s="203"/>
      <c r="KKJ44" s="203"/>
      <c r="KKK44" s="200"/>
      <c r="KKL44" s="200"/>
      <c r="KKM44" s="200"/>
      <c r="KKN44" s="200"/>
      <c r="KKO44" s="200"/>
      <c r="KKP44" s="200"/>
      <c r="KKQ44" s="201"/>
      <c r="KKR44" s="202"/>
      <c r="KKS44" s="203"/>
      <c r="KKT44" s="203"/>
      <c r="KKU44" s="203"/>
      <c r="KKV44" s="200"/>
      <c r="KKW44" s="200"/>
      <c r="KKX44" s="200"/>
      <c r="KKY44" s="200"/>
      <c r="KKZ44" s="200"/>
      <c r="KLA44" s="200"/>
      <c r="KLB44" s="201"/>
      <c r="KLC44" s="202"/>
      <c r="KLD44" s="203"/>
      <c r="KLE44" s="203"/>
      <c r="KLF44" s="203"/>
      <c r="KLG44" s="200"/>
      <c r="KLH44" s="200"/>
      <c r="KLI44" s="200"/>
      <c r="KLJ44" s="200"/>
      <c r="KLK44" s="200"/>
      <c r="KLL44" s="200"/>
      <c r="KLM44" s="201"/>
      <c r="KLN44" s="202"/>
      <c r="KLO44" s="203"/>
      <c r="KLP44" s="203"/>
      <c r="KLQ44" s="203"/>
      <c r="KLR44" s="200"/>
      <c r="KLS44" s="200"/>
      <c r="KLT44" s="200"/>
      <c r="KLU44" s="200"/>
      <c r="KLV44" s="200"/>
      <c r="KLW44" s="200"/>
      <c r="KLX44" s="201"/>
      <c r="KLY44" s="202"/>
      <c r="KLZ44" s="203"/>
      <c r="KMA44" s="203"/>
      <c r="KMB44" s="203"/>
      <c r="KMC44" s="200"/>
      <c r="KMD44" s="200"/>
      <c r="KME44" s="200"/>
      <c r="KMF44" s="200"/>
      <c r="KMG44" s="200"/>
      <c r="KMH44" s="200"/>
      <c r="KMI44" s="201"/>
      <c r="KMJ44" s="202"/>
      <c r="KMK44" s="203"/>
      <c r="KML44" s="203"/>
      <c r="KMM44" s="203"/>
      <c r="KMN44" s="200"/>
      <c r="KMO44" s="200"/>
      <c r="KMP44" s="200"/>
      <c r="KMQ44" s="200"/>
      <c r="KMR44" s="200"/>
      <c r="KMS44" s="200"/>
      <c r="KMT44" s="201"/>
      <c r="KMU44" s="202"/>
      <c r="KMV44" s="203"/>
      <c r="KMW44" s="203"/>
      <c r="KMX44" s="203"/>
      <c r="KMY44" s="200"/>
      <c r="KMZ44" s="200"/>
      <c r="KNA44" s="200"/>
      <c r="KNB44" s="200"/>
      <c r="KNC44" s="200"/>
      <c r="KND44" s="200"/>
      <c r="KNE44" s="201"/>
      <c r="KNF44" s="202"/>
      <c r="KNG44" s="203"/>
      <c r="KNH44" s="203"/>
      <c r="KNI44" s="203"/>
      <c r="KNJ44" s="200"/>
      <c r="KNK44" s="200"/>
      <c r="KNL44" s="200"/>
      <c r="KNM44" s="200"/>
      <c r="KNN44" s="200"/>
      <c r="KNO44" s="200"/>
      <c r="KNP44" s="201"/>
      <c r="KNQ44" s="202"/>
      <c r="KNR44" s="203"/>
      <c r="KNS44" s="203"/>
      <c r="KNT44" s="203"/>
      <c r="KNU44" s="200"/>
      <c r="KNV44" s="200"/>
      <c r="KNW44" s="200"/>
      <c r="KNX44" s="200"/>
      <c r="KNY44" s="200"/>
      <c r="KNZ44" s="200"/>
      <c r="KOA44" s="201"/>
      <c r="KOB44" s="202"/>
      <c r="KOC44" s="203"/>
      <c r="KOD44" s="203"/>
      <c r="KOE44" s="203"/>
      <c r="KOF44" s="200"/>
      <c r="KOG44" s="200"/>
      <c r="KOH44" s="200"/>
      <c r="KOI44" s="200"/>
      <c r="KOJ44" s="200"/>
      <c r="KOK44" s="200"/>
      <c r="KOL44" s="201"/>
      <c r="KOM44" s="202"/>
      <c r="KON44" s="203"/>
      <c r="KOO44" s="203"/>
      <c r="KOP44" s="203"/>
      <c r="KOQ44" s="200"/>
      <c r="KOR44" s="200"/>
      <c r="KOS44" s="200"/>
      <c r="KOT44" s="200"/>
      <c r="KOU44" s="200"/>
      <c r="KOV44" s="200"/>
      <c r="KOW44" s="201"/>
      <c r="KOX44" s="202"/>
      <c r="KOY44" s="203"/>
      <c r="KOZ44" s="203"/>
      <c r="KPA44" s="203"/>
      <c r="KPB44" s="200"/>
      <c r="KPC44" s="200"/>
      <c r="KPD44" s="200"/>
      <c r="KPE44" s="200"/>
      <c r="KPF44" s="200"/>
      <c r="KPG44" s="200"/>
      <c r="KPH44" s="201"/>
      <c r="KPI44" s="202"/>
      <c r="KPJ44" s="203"/>
      <c r="KPK44" s="203"/>
      <c r="KPL44" s="203"/>
      <c r="KPM44" s="200"/>
      <c r="KPN44" s="200"/>
      <c r="KPO44" s="200"/>
      <c r="KPP44" s="200"/>
      <c r="KPQ44" s="200"/>
      <c r="KPR44" s="200"/>
      <c r="KPS44" s="201"/>
      <c r="KPT44" s="202"/>
      <c r="KPU44" s="203"/>
      <c r="KPV44" s="203"/>
      <c r="KPW44" s="203"/>
      <c r="KPX44" s="200"/>
      <c r="KPY44" s="200"/>
      <c r="KPZ44" s="200"/>
      <c r="KQA44" s="200"/>
      <c r="KQB44" s="200"/>
      <c r="KQC44" s="200"/>
      <c r="KQD44" s="201"/>
      <c r="KQE44" s="202"/>
      <c r="KQF44" s="203"/>
      <c r="KQG44" s="203"/>
      <c r="KQH44" s="203"/>
      <c r="KQI44" s="200"/>
      <c r="KQJ44" s="200"/>
      <c r="KQK44" s="200"/>
      <c r="KQL44" s="200"/>
      <c r="KQM44" s="200"/>
      <c r="KQN44" s="200"/>
      <c r="KQO44" s="201"/>
      <c r="KQP44" s="202"/>
      <c r="KQQ44" s="203"/>
      <c r="KQR44" s="203"/>
      <c r="KQS44" s="203"/>
      <c r="KQT44" s="200"/>
      <c r="KQU44" s="200"/>
      <c r="KQV44" s="200"/>
      <c r="KQW44" s="200"/>
      <c r="KQX44" s="200"/>
      <c r="KQY44" s="200"/>
      <c r="KQZ44" s="201"/>
      <c r="KRA44" s="202"/>
      <c r="KRB44" s="203"/>
      <c r="KRC44" s="203"/>
      <c r="KRD44" s="203"/>
      <c r="KRE44" s="200"/>
      <c r="KRF44" s="200"/>
      <c r="KRG44" s="200"/>
      <c r="KRH44" s="200"/>
      <c r="KRI44" s="200"/>
      <c r="KRJ44" s="200"/>
      <c r="KRK44" s="201"/>
      <c r="KRL44" s="202"/>
      <c r="KRM44" s="203"/>
      <c r="KRN44" s="203"/>
      <c r="KRO44" s="203"/>
      <c r="KRP44" s="200"/>
      <c r="KRQ44" s="200"/>
      <c r="KRR44" s="200"/>
      <c r="KRS44" s="200"/>
      <c r="KRT44" s="200"/>
      <c r="KRU44" s="200"/>
      <c r="KRV44" s="201"/>
      <c r="KRW44" s="202"/>
      <c r="KRX44" s="203"/>
      <c r="KRY44" s="203"/>
      <c r="KRZ44" s="203"/>
      <c r="KSA44" s="200"/>
      <c r="KSB44" s="200"/>
      <c r="KSC44" s="200"/>
      <c r="KSD44" s="200"/>
      <c r="KSE44" s="200"/>
      <c r="KSF44" s="200"/>
      <c r="KSG44" s="201"/>
      <c r="KSH44" s="202"/>
      <c r="KSI44" s="203"/>
      <c r="KSJ44" s="203"/>
      <c r="KSK44" s="203"/>
      <c r="KSL44" s="200"/>
      <c r="KSM44" s="200"/>
      <c r="KSN44" s="200"/>
      <c r="KSO44" s="200"/>
      <c r="KSP44" s="200"/>
      <c r="KSQ44" s="200"/>
      <c r="KSR44" s="201"/>
      <c r="KSS44" s="202"/>
      <c r="KST44" s="203"/>
      <c r="KSU44" s="203"/>
      <c r="KSV44" s="203"/>
      <c r="KSW44" s="200"/>
      <c r="KSX44" s="200"/>
      <c r="KSY44" s="200"/>
      <c r="KSZ44" s="200"/>
      <c r="KTA44" s="200"/>
      <c r="KTB44" s="200"/>
      <c r="KTC44" s="201"/>
      <c r="KTD44" s="202"/>
      <c r="KTE44" s="203"/>
      <c r="KTF44" s="203"/>
      <c r="KTG44" s="203"/>
      <c r="KTH44" s="200"/>
      <c r="KTI44" s="200"/>
      <c r="KTJ44" s="200"/>
      <c r="KTK44" s="200"/>
      <c r="KTL44" s="200"/>
      <c r="KTM44" s="200"/>
      <c r="KTN44" s="201"/>
      <c r="KTO44" s="202"/>
      <c r="KTP44" s="203"/>
      <c r="KTQ44" s="203"/>
      <c r="KTR44" s="203"/>
      <c r="KTS44" s="200"/>
      <c r="KTT44" s="200"/>
      <c r="KTU44" s="200"/>
      <c r="KTV44" s="200"/>
      <c r="KTW44" s="200"/>
      <c r="KTX44" s="200"/>
      <c r="KTY44" s="201"/>
      <c r="KTZ44" s="202"/>
      <c r="KUA44" s="203"/>
      <c r="KUB44" s="203"/>
      <c r="KUC44" s="203"/>
      <c r="KUD44" s="200"/>
      <c r="KUE44" s="200"/>
      <c r="KUF44" s="200"/>
      <c r="KUG44" s="200"/>
      <c r="KUH44" s="200"/>
      <c r="KUI44" s="200"/>
      <c r="KUJ44" s="201"/>
      <c r="KUK44" s="202"/>
      <c r="KUL44" s="203"/>
      <c r="KUM44" s="203"/>
      <c r="KUN44" s="203"/>
      <c r="KUO44" s="200"/>
      <c r="KUP44" s="200"/>
      <c r="KUQ44" s="200"/>
      <c r="KUR44" s="200"/>
      <c r="KUS44" s="200"/>
      <c r="KUT44" s="200"/>
      <c r="KUU44" s="201"/>
      <c r="KUV44" s="202"/>
      <c r="KUW44" s="203"/>
      <c r="KUX44" s="203"/>
      <c r="KUY44" s="203"/>
      <c r="KUZ44" s="200"/>
      <c r="KVA44" s="200"/>
      <c r="KVB44" s="200"/>
      <c r="KVC44" s="200"/>
      <c r="KVD44" s="200"/>
      <c r="KVE44" s="200"/>
      <c r="KVF44" s="201"/>
      <c r="KVG44" s="202"/>
      <c r="KVH44" s="203"/>
      <c r="KVI44" s="203"/>
      <c r="KVJ44" s="203"/>
      <c r="KVK44" s="200"/>
      <c r="KVL44" s="200"/>
      <c r="KVM44" s="200"/>
      <c r="KVN44" s="200"/>
      <c r="KVO44" s="200"/>
      <c r="KVP44" s="200"/>
      <c r="KVQ44" s="201"/>
      <c r="KVR44" s="202"/>
      <c r="KVS44" s="203"/>
      <c r="KVT44" s="203"/>
      <c r="KVU44" s="203"/>
      <c r="KVV44" s="200"/>
      <c r="KVW44" s="200"/>
      <c r="KVX44" s="200"/>
      <c r="KVY44" s="200"/>
      <c r="KVZ44" s="200"/>
      <c r="KWA44" s="200"/>
      <c r="KWB44" s="201"/>
      <c r="KWC44" s="202"/>
      <c r="KWD44" s="203"/>
      <c r="KWE44" s="203"/>
      <c r="KWF44" s="203"/>
      <c r="KWG44" s="200"/>
      <c r="KWH44" s="200"/>
      <c r="KWI44" s="200"/>
      <c r="KWJ44" s="200"/>
      <c r="KWK44" s="200"/>
      <c r="KWL44" s="200"/>
      <c r="KWM44" s="201"/>
      <c r="KWN44" s="202"/>
      <c r="KWO44" s="203"/>
      <c r="KWP44" s="203"/>
      <c r="KWQ44" s="203"/>
      <c r="KWR44" s="200"/>
      <c r="KWS44" s="200"/>
      <c r="KWT44" s="200"/>
      <c r="KWU44" s="200"/>
      <c r="KWV44" s="200"/>
      <c r="KWW44" s="200"/>
      <c r="KWX44" s="201"/>
      <c r="KWY44" s="202"/>
      <c r="KWZ44" s="203"/>
      <c r="KXA44" s="203"/>
      <c r="KXB44" s="203"/>
      <c r="KXC44" s="200"/>
      <c r="KXD44" s="200"/>
      <c r="KXE44" s="200"/>
      <c r="KXF44" s="200"/>
      <c r="KXG44" s="200"/>
      <c r="KXH44" s="200"/>
      <c r="KXI44" s="201"/>
      <c r="KXJ44" s="202"/>
      <c r="KXK44" s="203"/>
      <c r="KXL44" s="203"/>
      <c r="KXM44" s="203"/>
      <c r="KXN44" s="200"/>
      <c r="KXO44" s="200"/>
      <c r="KXP44" s="200"/>
      <c r="KXQ44" s="200"/>
      <c r="KXR44" s="200"/>
      <c r="KXS44" s="200"/>
      <c r="KXT44" s="201"/>
      <c r="KXU44" s="202"/>
      <c r="KXV44" s="203"/>
      <c r="KXW44" s="203"/>
      <c r="KXX44" s="203"/>
      <c r="KXY44" s="200"/>
      <c r="KXZ44" s="200"/>
      <c r="KYA44" s="200"/>
      <c r="KYB44" s="200"/>
      <c r="KYC44" s="200"/>
      <c r="KYD44" s="200"/>
      <c r="KYE44" s="201"/>
      <c r="KYF44" s="202"/>
      <c r="KYG44" s="203"/>
      <c r="KYH44" s="203"/>
      <c r="KYI44" s="203"/>
      <c r="KYJ44" s="200"/>
      <c r="KYK44" s="200"/>
      <c r="KYL44" s="200"/>
      <c r="KYM44" s="200"/>
      <c r="KYN44" s="200"/>
      <c r="KYO44" s="200"/>
      <c r="KYP44" s="201"/>
      <c r="KYQ44" s="202"/>
      <c r="KYR44" s="203"/>
      <c r="KYS44" s="203"/>
      <c r="KYT44" s="203"/>
      <c r="KYU44" s="200"/>
      <c r="KYV44" s="200"/>
      <c r="KYW44" s="200"/>
      <c r="KYX44" s="200"/>
      <c r="KYY44" s="200"/>
      <c r="KYZ44" s="200"/>
      <c r="KZA44" s="201"/>
      <c r="KZB44" s="202"/>
      <c r="KZC44" s="203"/>
      <c r="KZD44" s="203"/>
      <c r="KZE44" s="203"/>
      <c r="KZF44" s="200"/>
      <c r="KZG44" s="200"/>
      <c r="KZH44" s="200"/>
      <c r="KZI44" s="200"/>
      <c r="KZJ44" s="200"/>
      <c r="KZK44" s="200"/>
      <c r="KZL44" s="201"/>
      <c r="KZM44" s="202"/>
      <c r="KZN44" s="203"/>
      <c r="KZO44" s="203"/>
      <c r="KZP44" s="203"/>
      <c r="KZQ44" s="200"/>
      <c r="KZR44" s="200"/>
      <c r="KZS44" s="200"/>
      <c r="KZT44" s="200"/>
      <c r="KZU44" s="200"/>
      <c r="KZV44" s="200"/>
      <c r="KZW44" s="201"/>
      <c r="KZX44" s="202"/>
      <c r="KZY44" s="203"/>
      <c r="KZZ44" s="203"/>
      <c r="LAA44" s="203"/>
      <c r="LAB44" s="200"/>
      <c r="LAC44" s="200"/>
      <c r="LAD44" s="200"/>
      <c r="LAE44" s="200"/>
      <c r="LAF44" s="200"/>
      <c r="LAG44" s="200"/>
      <c r="LAH44" s="201"/>
      <c r="LAI44" s="202"/>
      <c r="LAJ44" s="203"/>
      <c r="LAK44" s="203"/>
      <c r="LAL44" s="203"/>
      <c r="LAM44" s="200"/>
      <c r="LAN44" s="200"/>
      <c r="LAO44" s="200"/>
      <c r="LAP44" s="200"/>
      <c r="LAQ44" s="200"/>
      <c r="LAR44" s="200"/>
      <c r="LAS44" s="201"/>
      <c r="LAT44" s="202"/>
      <c r="LAU44" s="203"/>
      <c r="LAV44" s="203"/>
      <c r="LAW44" s="203"/>
      <c r="LAX44" s="200"/>
      <c r="LAY44" s="200"/>
      <c r="LAZ44" s="200"/>
      <c r="LBA44" s="200"/>
      <c r="LBB44" s="200"/>
      <c r="LBC44" s="200"/>
      <c r="LBD44" s="201"/>
      <c r="LBE44" s="202"/>
      <c r="LBF44" s="203"/>
      <c r="LBG44" s="203"/>
      <c r="LBH44" s="203"/>
      <c r="LBI44" s="200"/>
      <c r="LBJ44" s="200"/>
      <c r="LBK44" s="200"/>
      <c r="LBL44" s="200"/>
      <c r="LBM44" s="200"/>
      <c r="LBN44" s="200"/>
      <c r="LBO44" s="201"/>
      <c r="LBP44" s="202"/>
      <c r="LBQ44" s="203"/>
      <c r="LBR44" s="203"/>
      <c r="LBS44" s="203"/>
      <c r="LBT44" s="200"/>
      <c r="LBU44" s="200"/>
      <c r="LBV44" s="200"/>
      <c r="LBW44" s="200"/>
      <c r="LBX44" s="200"/>
      <c r="LBY44" s="200"/>
      <c r="LBZ44" s="201"/>
      <c r="LCA44" s="202"/>
      <c r="LCB44" s="203"/>
      <c r="LCC44" s="203"/>
      <c r="LCD44" s="203"/>
      <c r="LCE44" s="200"/>
      <c r="LCF44" s="200"/>
      <c r="LCG44" s="200"/>
      <c r="LCH44" s="200"/>
      <c r="LCI44" s="200"/>
      <c r="LCJ44" s="200"/>
      <c r="LCK44" s="201"/>
      <c r="LCL44" s="202"/>
      <c r="LCM44" s="203"/>
      <c r="LCN44" s="203"/>
      <c r="LCO44" s="203"/>
      <c r="LCP44" s="200"/>
      <c r="LCQ44" s="200"/>
      <c r="LCR44" s="200"/>
      <c r="LCS44" s="200"/>
      <c r="LCT44" s="200"/>
      <c r="LCU44" s="200"/>
      <c r="LCV44" s="201"/>
      <c r="LCW44" s="202"/>
      <c r="LCX44" s="203"/>
      <c r="LCY44" s="203"/>
      <c r="LCZ44" s="203"/>
      <c r="LDA44" s="200"/>
      <c r="LDB44" s="200"/>
      <c r="LDC44" s="200"/>
      <c r="LDD44" s="200"/>
      <c r="LDE44" s="200"/>
      <c r="LDF44" s="200"/>
      <c r="LDG44" s="201"/>
      <c r="LDH44" s="202"/>
      <c r="LDI44" s="203"/>
      <c r="LDJ44" s="203"/>
      <c r="LDK44" s="203"/>
      <c r="LDL44" s="200"/>
      <c r="LDM44" s="200"/>
      <c r="LDN44" s="200"/>
      <c r="LDO44" s="200"/>
      <c r="LDP44" s="200"/>
      <c r="LDQ44" s="200"/>
      <c r="LDR44" s="201"/>
      <c r="LDS44" s="202"/>
      <c r="LDT44" s="203"/>
      <c r="LDU44" s="203"/>
      <c r="LDV44" s="203"/>
      <c r="LDW44" s="200"/>
      <c r="LDX44" s="200"/>
      <c r="LDY44" s="200"/>
      <c r="LDZ44" s="200"/>
      <c r="LEA44" s="200"/>
      <c r="LEB44" s="200"/>
      <c r="LEC44" s="201"/>
      <c r="LED44" s="202"/>
      <c r="LEE44" s="203"/>
      <c r="LEF44" s="203"/>
      <c r="LEG44" s="203"/>
      <c r="LEH44" s="200"/>
      <c r="LEI44" s="200"/>
      <c r="LEJ44" s="200"/>
      <c r="LEK44" s="200"/>
      <c r="LEL44" s="200"/>
      <c r="LEM44" s="200"/>
      <c r="LEN44" s="201"/>
      <c r="LEO44" s="202"/>
      <c r="LEP44" s="203"/>
      <c r="LEQ44" s="203"/>
      <c r="LER44" s="203"/>
      <c r="LES44" s="200"/>
      <c r="LET44" s="200"/>
      <c r="LEU44" s="200"/>
      <c r="LEV44" s="200"/>
      <c r="LEW44" s="200"/>
      <c r="LEX44" s="200"/>
      <c r="LEY44" s="201"/>
      <c r="LEZ44" s="202"/>
      <c r="LFA44" s="203"/>
      <c r="LFB44" s="203"/>
      <c r="LFC44" s="203"/>
      <c r="LFD44" s="200"/>
      <c r="LFE44" s="200"/>
      <c r="LFF44" s="200"/>
      <c r="LFG44" s="200"/>
      <c r="LFH44" s="200"/>
      <c r="LFI44" s="200"/>
      <c r="LFJ44" s="201"/>
      <c r="LFK44" s="202"/>
      <c r="LFL44" s="203"/>
      <c r="LFM44" s="203"/>
      <c r="LFN44" s="203"/>
      <c r="LFO44" s="200"/>
      <c r="LFP44" s="200"/>
      <c r="LFQ44" s="200"/>
      <c r="LFR44" s="200"/>
      <c r="LFS44" s="200"/>
      <c r="LFT44" s="200"/>
      <c r="LFU44" s="201"/>
      <c r="LFV44" s="202"/>
      <c r="LFW44" s="203"/>
      <c r="LFX44" s="203"/>
      <c r="LFY44" s="203"/>
      <c r="LFZ44" s="200"/>
      <c r="LGA44" s="200"/>
      <c r="LGB44" s="200"/>
      <c r="LGC44" s="200"/>
      <c r="LGD44" s="200"/>
      <c r="LGE44" s="200"/>
      <c r="LGF44" s="201"/>
      <c r="LGG44" s="202"/>
      <c r="LGH44" s="203"/>
      <c r="LGI44" s="203"/>
      <c r="LGJ44" s="203"/>
      <c r="LGK44" s="200"/>
      <c r="LGL44" s="200"/>
      <c r="LGM44" s="200"/>
      <c r="LGN44" s="200"/>
      <c r="LGO44" s="200"/>
      <c r="LGP44" s="200"/>
      <c r="LGQ44" s="201"/>
      <c r="LGR44" s="202"/>
      <c r="LGS44" s="203"/>
      <c r="LGT44" s="203"/>
      <c r="LGU44" s="203"/>
      <c r="LGV44" s="200"/>
      <c r="LGW44" s="200"/>
      <c r="LGX44" s="200"/>
      <c r="LGY44" s="200"/>
      <c r="LGZ44" s="200"/>
      <c r="LHA44" s="200"/>
      <c r="LHB44" s="201"/>
      <c r="LHC44" s="202"/>
      <c r="LHD44" s="203"/>
      <c r="LHE44" s="203"/>
      <c r="LHF44" s="203"/>
      <c r="LHG44" s="200"/>
      <c r="LHH44" s="200"/>
      <c r="LHI44" s="200"/>
      <c r="LHJ44" s="200"/>
      <c r="LHK44" s="200"/>
      <c r="LHL44" s="200"/>
      <c r="LHM44" s="201"/>
      <c r="LHN44" s="202"/>
      <c r="LHO44" s="203"/>
      <c r="LHP44" s="203"/>
      <c r="LHQ44" s="203"/>
      <c r="LHR44" s="200"/>
      <c r="LHS44" s="200"/>
      <c r="LHT44" s="200"/>
      <c r="LHU44" s="200"/>
      <c r="LHV44" s="200"/>
      <c r="LHW44" s="200"/>
      <c r="LHX44" s="201"/>
      <c r="LHY44" s="202"/>
      <c r="LHZ44" s="203"/>
      <c r="LIA44" s="203"/>
      <c r="LIB44" s="203"/>
      <c r="LIC44" s="200"/>
      <c r="LID44" s="200"/>
      <c r="LIE44" s="200"/>
      <c r="LIF44" s="200"/>
      <c r="LIG44" s="200"/>
      <c r="LIH44" s="200"/>
      <c r="LII44" s="201"/>
      <c r="LIJ44" s="202"/>
      <c r="LIK44" s="203"/>
      <c r="LIL44" s="203"/>
      <c r="LIM44" s="203"/>
      <c r="LIN44" s="200"/>
      <c r="LIO44" s="200"/>
      <c r="LIP44" s="200"/>
      <c r="LIQ44" s="200"/>
      <c r="LIR44" s="200"/>
      <c r="LIS44" s="200"/>
      <c r="LIT44" s="201"/>
      <c r="LIU44" s="202"/>
      <c r="LIV44" s="203"/>
      <c r="LIW44" s="203"/>
      <c r="LIX44" s="203"/>
      <c r="LIY44" s="200"/>
      <c r="LIZ44" s="200"/>
      <c r="LJA44" s="200"/>
      <c r="LJB44" s="200"/>
      <c r="LJC44" s="200"/>
      <c r="LJD44" s="200"/>
      <c r="LJE44" s="201"/>
      <c r="LJF44" s="202"/>
      <c r="LJG44" s="203"/>
      <c r="LJH44" s="203"/>
      <c r="LJI44" s="203"/>
      <c r="LJJ44" s="200"/>
      <c r="LJK44" s="200"/>
      <c r="LJL44" s="200"/>
      <c r="LJM44" s="200"/>
      <c r="LJN44" s="200"/>
      <c r="LJO44" s="200"/>
      <c r="LJP44" s="201"/>
      <c r="LJQ44" s="202"/>
      <c r="LJR44" s="203"/>
      <c r="LJS44" s="203"/>
      <c r="LJT44" s="203"/>
      <c r="LJU44" s="200"/>
      <c r="LJV44" s="200"/>
      <c r="LJW44" s="200"/>
      <c r="LJX44" s="200"/>
      <c r="LJY44" s="200"/>
      <c r="LJZ44" s="200"/>
      <c r="LKA44" s="201"/>
      <c r="LKB44" s="202"/>
      <c r="LKC44" s="203"/>
      <c r="LKD44" s="203"/>
      <c r="LKE44" s="203"/>
      <c r="LKF44" s="200"/>
      <c r="LKG44" s="200"/>
      <c r="LKH44" s="200"/>
      <c r="LKI44" s="200"/>
      <c r="LKJ44" s="200"/>
      <c r="LKK44" s="200"/>
      <c r="LKL44" s="201"/>
      <c r="LKM44" s="202"/>
      <c r="LKN44" s="203"/>
      <c r="LKO44" s="203"/>
      <c r="LKP44" s="203"/>
      <c r="LKQ44" s="200"/>
      <c r="LKR44" s="200"/>
      <c r="LKS44" s="200"/>
      <c r="LKT44" s="200"/>
      <c r="LKU44" s="200"/>
      <c r="LKV44" s="200"/>
      <c r="LKW44" s="201"/>
      <c r="LKX44" s="202"/>
      <c r="LKY44" s="203"/>
      <c r="LKZ44" s="203"/>
      <c r="LLA44" s="203"/>
      <c r="LLB44" s="200"/>
      <c r="LLC44" s="200"/>
      <c r="LLD44" s="200"/>
      <c r="LLE44" s="200"/>
      <c r="LLF44" s="200"/>
      <c r="LLG44" s="200"/>
      <c r="LLH44" s="201"/>
      <c r="LLI44" s="202"/>
      <c r="LLJ44" s="203"/>
      <c r="LLK44" s="203"/>
      <c r="LLL44" s="203"/>
      <c r="LLM44" s="200"/>
      <c r="LLN44" s="200"/>
      <c r="LLO44" s="200"/>
      <c r="LLP44" s="200"/>
      <c r="LLQ44" s="200"/>
      <c r="LLR44" s="200"/>
      <c r="LLS44" s="201"/>
      <c r="LLT44" s="202"/>
      <c r="LLU44" s="203"/>
      <c r="LLV44" s="203"/>
      <c r="LLW44" s="203"/>
      <c r="LLX44" s="200"/>
      <c r="LLY44" s="200"/>
      <c r="LLZ44" s="200"/>
      <c r="LMA44" s="200"/>
      <c r="LMB44" s="200"/>
      <c r="LMC44" s="200"/>
      <c r="LMD44" s="201"/>
      <c r="LME44" s="202"/>
      <c r="LMF44" s="203"/>
      <c r="LMG44" s="203"/>
      <c r="LMH44" s="203"/>
      <c r="LMI44" s="200"/>
      <c r="LMJ44" s="200"/>
      <c r="LMK44" s="200"/>
      <c r="LML44" s="200"/>
      <c r="LMM44" s="200"/>
      <c r="LMN44" s="200"/>
      <c r="LMO44" s="201"/>
      <c r="LMP44" s="202"/>
      <c r="LMQ44" s="203"/>
      <c r="LMR44" s="203"/>
      <c r="LMS44" s="203"/>
      <c r="LMT44" s="200"/>
      <c r="LMU44" s="200"/>
      <c r="LMV44" s="200"/>
      <c r="LMW44" s="200"/>
      <c r="LMX44" s="200"/>
      <c r="LMY44" s="200"/>
      <c r="LMZ44" s="201"/>
      <c r="LNA44" s="202"/>
      <c r="LNB44" s="203"/>
      <c r="LNC44" s="203"/>
      <c r="LND44" s="203"/>
      <c r="LNE44" s="200"/>
      <c r="LNF44" s="200"/>
      <c r="LNG44" s="200"/>
      <c r="LNH44" s="200"/>
      <c r="LNI44" s="200"/>
      <c r="LNJ44" s="200"/>
      <c r="LNK44" s="201"/>
      <c r="LNL44" s="202"/>
      <c r="LNM44" s="203"/>
      <c r="LNN44" s="203"/>
      <c r="LNO44" s="203"/>
      <c r="LNP44" s="200"/>
      <c r="LNQ44" s="200"/>
      <c r="LNR44" s="200"/>
      <c r="LNS44" s="200"/>
      <c r="LNT44" s="200"/>
      <c r="LNU44" s="200"/>
      <c r="LNV44" s="201"/>
      <c r="LNW44" s="202"/>
      <c r="LNX44" s="203"/>
      <c r="LNY44" s="203"/>
      <c r="LNZ44" s="203"/>
      <c r="LOA44" s="200"/>
      <c r="LOB44" s="200"/>
      <c r="LOC44" s="200"/>
      <c r="LOD44" s="200"/>
      <c r="LOE44" s="200"/>
      <c r="LOF44" s="200"/>
      <c r="LOG44" s="201"/>
      <c r="LOH44" s="202"/>
      <c r="LOI44" s="203"/>
      <c r="LOJ44" s="203"/>
      <c r="LOK44" s="203"/>
      <c r="LOL44" s="200"/>
      <c r="LOM44" s="200"/>
      <c r="LON44" s="200"/>
      <c r="LOO44" s="200"/>
      <c r="LOP44" s="200"/>
      <c r="LOQ44" s="200"/>
      <c r="LOR44" s="201"/>
      <c r="LOS44" s="202"/>
      <c r="LOT44" s="203"/>
      <c r="LOU44" s="203"/>
      <c r="LOV44" s="203"/>
      <c r="LOW44" s="200"/>
      <c r="LOX44" s="200"/>
      <c r="LOY44" s="200"/>
      <c r="LOZ44" s="200"/>
      <c r="LPA44" s="200"/>
      <c r="LPB44" s="200"/>
      <c r="LPC44" s="201"/>
      <c r="LPD44" s="202"/>
      <c r="LPE44" s="203"/>
      <c r="LPF44" s="203"/>
      <c r="LPG44" s="203"/>
      <c r="LPH44" s="200"/>
      <c r="LPI44" s="200"/>
      <c r="LPJ44" s="200"/>
      <c r="LPK44" s="200"/>
      <c r="LPL44" s="200"/>
      <c r="LPM44" s="200"/>
      <c r="LPN44" s="201"/>
      <c r="LPO44" s="202"/>
      <c r="LPP44" s="203"/>
      <c r="LPQ44" s="203"/>
      <c r="LPR44" s="203"/>
      <c r="LPS44" s="200"/>
      <c r="LPT44" s="200"/>
      <c r="LPU44" s="200"/>
      <c r="LPV44" s="200"/>
      <c r="LPW44" s="200"/>
      <c r="LPX44" s="200"/>
      <c r="LPY44" s="201"/>
      <c r="LPZ44" s="202"/>
      <c r="LQA44" s="203"/>
      <c r="LQB44" s="203"/>
      <c r="LQC44" s="203"/>
      <c r="LQD44" s="200"/>
      <c r="LQE44" s="200"/>
      <c r="LQF44" s="200"/>
      <c r="LQG44" s="200"/>
      <c r="LQH44" s="200"/>
      <c r="LQI44" s="200"/>
      <c r="LQJ44" s="201"/>
      <c r="LQK44" s="202"/>
      <c r="LQL44" s="203"/>
      <c r="LQM44" s="203"/>
      <c r="LQN44" s="203"/>
      <c r="LQO44" s="200"/>
      <c r="LQP44" s="200"/>
      <c r="LQQ44" s="200"/>
      <c r="LQR44" s="200"/>
      <c r="LQS44" s="200"/>
      <c r="LQT44" s="200"/>
      <c r="LQU44" s="201"/>
      <c r="LQV44" s="202"/>
      <c r="LQW44" s="203"/>
      <c r="LQX44" s="203"/>
      <c r="LQY44" s="203"/>
      <c r="LQZ44" s="200"/>
      <c r="LRA44" s="200"/>
      <c r="LRB44" s="200"/>
      <c r="LRC44" s="200"/>
      <c r="LRD44" s="200"/>
      <c r="LRE44" s="200"/>
      <c r="LRF44" s="201"/>
      <c r="LRG44" s="202"/>
      <c r="LRH44" s="203"/>
      <c r="LRI44" s="203"/>
      <c r="LRJ44" s="203"/>
      <c r="LRK44" s="200"/>
      <c r="LRL44" s="200"/>
      <c r="LRM44" s="200"/>
      <c r="LRN44" s="200"/>
      <c r="LRO44" s="200"/>
      <c r="LRP44" s="200"/>
      <c r="LRQ44" s="201"/>
      <c r="LRR44" s="202"/>
      <c r="LRS44" s="203"/>
      <c r="LRT44" s="203"/>
      <c r="LRU44" s="203"/>
      <c r="LRV44" s="200"/>
      <c r="LRW44" s="200"/>
      <c r="LRX44" s="200"/>
      <c r="LRY44" s="200"/>
      <c r="LRZ44" s="200"/>
      <c r="LSA44" s="200"/>
      <c r="LSB44" s="201"/>
      <c r="LSC44" s="202"/>
      <c r="LSD44" s="203"/>
      <c r="LSE44" s="203"/>
      <c r="LSF44" s="203"/>
      <c r="LSG44" s="200"/>
      <c r="LSH44" s="200"/>
      <c r="LSI44" s="200"/>
      <c r="LSJ44" s="200"/>
      <c r="LSK44" s="200"/>
      <c r="LSL44" s="200"/>
      <c r="LSM44" s="201"/>
      <c r="LSN44" s="202"/>
      <c r="LSO44" s="203"/>
      <c r="LSP44" s="203"/>
      <c r="LSQ44" s="203"/>
      <c r="LSR44" s="200"/>
      <c r="LSS44" s="200"/>
      <c r="LST44" s="200"/>
      <c r="LSU44" s="200"/>
      <c r="LSV44" s="200"/>
      <c r="LSW44" s="200"/>
      <c r="LSX44" s="201"/>
      <c r="LSY44" s="202"/>
      <c r="LSZ44" s="203"/>
      <c r="LTA44" s="203"/>
      <c r="LTB44" s="203"/>
      <c r="LTC44" s="200"/>
      <c r="LTD44" s="200"/>
      <c r="LTE44" s="200"/>
      <c r="LTF44" s="200"/>
      <c r="LTG44" s="200"/>
      <c r="LTH44" s="200"/>
      <c r="LTI44" s="201"/>
      <c r="LTJ44" s="202"/>
      <c r="LTK44" s="203"/>
      <c r="LTL44" s="203"/>
      <c r="LTM44" s="203"/>
      <c r="LTN44" s="200"/>
      <c r="LTO44" s="200"/>
      <c r="LTP44" s="200"/>
      <c r="LTQ44" s="200"/>
      <c r="LTR44" s="200"/>
      <c r="LTS44" s="200"/>
      <c r="LTT44" s="201"/>
      <c r="LTU44" s="202"/>
      <c r="LTV44" s="203"/>
      <c r="LTW44" s="203"/>
      <c r="LTX44" s="203"/>
      <c r="LTY44" s="200"/>
      <c r="LTZ44" s="200"/>
      <c r="LUA44" s="200"/>
      <c r="LUB44" s="200"/>
      <c r="LUC44" s="200"/>
      <c r="LUD44" s="200"/>
      <c r="LUE44" s="201"/>
      <c r="LUF44" s="202"/>
      <c r="LUG44" s="203"/>
      <c r="LUH44" s="203"/>
      <c r="LUI44" s="203"/>
      <c r="LUJ44" s="200"/>
      <c r="LUK44" s="200"/>
      <c r="LUL44" s="200"/>
      <c r="LUM44" s="200"/>
      <c r="LUN44" s="200"/>
      <c r="LUO44" s="200"/>
      <c r="LUP44" s="201"/>
      <c r="LUQ44" s="202"/>
      <c r="LUR44" s="203"/>
      <c r="LUS44" s="203"/>
      <c r="LUT44" s="203"/>
      <c r="LUU44" s="200"/>
      <c r="LUV44" s="200"/>
      <c r="LUW44" s="200"/>
      <c r="LUX44" s="200"/>
      <c r="LUY44" s="200"/>
      <c r="LUZ44" s="200"/>
      <c r="LVA44" s="201"/>
      <c r="LVB44" s="202"/>
      <c r="LVC44" s="203"/>
      <c r="LVD44" s="203"/>
      <c r="LVE44" s="203"/>
      <c r="LVF44" s="200"/>
      <c r="LVG44" s="200"/>
      <c r="LVH44" s="200"/>
      <c r="LVI44" s="200"/>
      <c r="LVJ44" s="200"/>
      <c r="LVK44" s="200"/>
      <c r="LVL44" s="201"/>
      <c r="LVM44" s="202"/>
      <c r="LVN44" s="203"/>
      <c r="LVO44" s="203"/>
      <c r="LVP44" s="203"/>
      <c r="LVQ44" s="200"/>
      <c r="LVR44" s="200"/>
      <c r="LVS44" s="200"/>
      <c r="LVT44" s="200"/>
      <c r="LVU44" s="200"/>
      <c r="LVV44" s="200"/>
      <c r="LVW44" s="201"/>
      <c r="LVX44" s="202"/>
      <c r="LVY44" s="203"/>
      <c r="LVZ44" s="203"/>
      <c r="LWA44" s="203"/>
      <c r="LWB44" s="200"/>
      <c r="LWC44" s="200"/>
      <c r="LWD44" s="200"/>
      <c r="LWE44" s="200"/>
      <c r="LWF44" s="200"/>
      <c r="LWG44" s="200"/>
      <c r="LWH44" s="201"/>
      <c r="LWI44" s="202"/>
      <c r="LWJ44" s="203"/>
      <c r="LWK44" s="203"/>
      <c r="LWL44" s="203"/>
      <c r="LWM44" s="200"/>
      <c r="LWN44" s="200"/>
      <c r="LWO44" s="200"/>
      <c r="LWP44" s="200"/>
      <c r="LWQ44" s="200"/>
      <c r="LWR44" s="200"/>
      <c r="LWS44" s="201"/>
      <c r="LWT44" s="202"/>
      <c r="LWU44" s="203"/>
      <c r="LWV44" s="203"/>
      <c r="LWW44" s="203"/>
      <c r="LWX44" s="200"/>
      <c r="LWY44" s="200"/>
      <c r="LWZ44" s="200"/>
      <c r="LXA44" s="200"/>
      <c r="LXB44" s="200"/>
      <c r="LXC44" s="200"/>
      <c r="LXD44" s="201"/>
      <c r="LXE44" s="202"/>
      <c r="LXF44" s="203"/>
      <c r="LXG44" s="203"/>
      <c r="LXH44" s="203"/>
      <c r="LXI44" s="200"/>
      <c r="LXJ44" s="200"/>
      <c r="LXK44" s="200"/>
      <c r="LXL44" s="200"/>
      <c r="LXM44" s="200"/>
      <c r="LXN44" s="200"/>
      <c r="LXO44" s="201"/>
      <c r="LXP44" s="202"/>
      <c r="LXQ44" s="203"/>
      <c r="LXR44" s="203"/>
      <c r="LXS44" s="203"/>
      <c r="LXT44" s="200"/>
      <c r="LXU44" s="200"/>
      <c r="LXV44" s="200"/>
      <c r="LXW44" s="200"/>
      <c r="LXX44" s="200"/>
      <c r="LXY44" s="200"/>
      <c r="LXZ44" s="201"/>
      <c r="LYA44" s="202"/>
      <c r="LYB44" s="203"/>
      <c r="LYC44" s="203"/>
      <c r="LYD44" s="203"/>
      <c r="LYE44" s="200"/>
      <c r="LYF44" s="200"/>
      <c r="LYG44" s="200"/>
      <c r="LYH44" s="200"/>
      <c r="LYI44" s="200"/>
      <c r="LYJ44" s="200"/>
      <c r="LYK44" s="201"/>
      <c r="LYL44" s="202"/>
      <c r="LYM44" s="203"/>
      <c r="LYN44" s="203"/>
      <c r="LYO44" s="203"/>
      <c r="LYP44" s="200"/>
      <c r="LYQ44" s="200"/>
      <c r="LYR44" s="200"/>
      <c r="LYS44" s="200"/>
      <c r="LYT44" s="200"/>
      <c r="LYU44" s="200"/>
      <c r="LYV44" s="201"/>
      <c r="LYW44" s="202"/>
      <c r="LYX44" s="203"/>
      <c r="LYY44" s="203"/>
      <c r="LYZ44" s="203"/>
      <c r="LZA44" s="200"/>
      <c r="LZB44" s="200"/>
      <c r="LZC44" s="200"/>
      <c r="LZD44" s="200"/>
      <c r="LZE44" s="200"/>
      <c r="LZF44" s="200"/>
      <c r="LZG44" s="201"/>
      <c r="LZH44" s="202"/>
      <c r="LZI44" s="203"/>
      <c r="LZJ44" s="203"/>
      <c r="LZK44" s="203"/>
      <c r="LZL44" s="200"/>
      <c r="LZM44" s="200"/>
      <c r="LZN44" s="200"/>
      <c r="LZO44" s="200"/>
      <c r="LZP44" s="200"/>
      <c r="LZQ44" s="200"/>
      <c r="LZR44" s="201"/>
      <c r="LZS44" s="202"/>
      <c r="LZT44" s="203"/>
      <c r="LZU44" s="203"/>
      <c r="LZV44" s="203"/>
      <c r="LZW44" s="200"/>
      <c r="LZX44" s="200"/>
      <c r="LZY44" s="200"/>
      <c r="LZZ44" s="200"/>
      <c r="MAA44" s="200"/>
      <c r="MAB44" s="200"/>
      <c r="MAC44" s="201"/>
      <c r="MAD44" s="202"/>
      <c r="MAE44" s="203"/>
      <c r="MAF44" s="203"/>
      <c r="MAG44" s="203"/>
      <c r="MAH44" s="200"/>
      <c r="MAI44" s="200"/>
      <c r="MAJ44" s="200"/>
      <c r="MAK44" s="200"/>
      <c r="MAL44" s="200"/>
      <c r="MAM44" s="200"/>
      <c r="MAN44" s="201"/>
      <c r="MAO44" s="202"/>
      <c r="MAP44" s="203"/>
      <c r="MAQ44" s="203"/>
      <c r="MAR44" s="203"/>
      <c r="MAS44" s="200"/>
      <c r="MAT44" s="200"/>
      <c r="MAU44" s="200"/>
      <c r="MAV44" s="200"/>
      <c r="MAW44" s="200"/>
      <c r="MAX44" s="200"/>
      <c r="MAY44" s="201"/>
      <c r="MAZ44" s="202"/>
      <c r="MBA44" s="203"/>
      <c r="MBB44" s="203"/>
      <c r="MBC44" s="203"/>
      <c r="MBD44" s="200"/>
      <c r="MBE44" s="200"/>
      <c r="MBF44" s="200"/>
      <c r="MBG44" s="200"/>
      <c r="MBH44" s="200"/>
      <c r="MBI44" s="200"/>
      <c r="MBJ44" s="201"/>
      <c r="MBK44" s="202"/>
      <c r="MBL44" s="203"/>
      <c r="MBM44" s="203"/>
      <c r="MBN44" s="203"/>
      <c r="MBO44" s="200"/>
      <c r="MBP44" s="200"/>
      <c r="MBQ44" s="200"/>
      <c r="MBR44" s="200"/>
      <c r="MBS44" s="200"/>
      <c r="MBT44" s="200"/>
      <c r="MBU44" s="201"/>
      <c r="MBV44" s="202"/>
      <c r="MBW44" s="203"/>
      <c r="MBX44" s="203"/>
      <c r="MBY44" s="203"/>
      <c r="MBZ44" s="200"/>
      <c r="MCA44" s="200"/>
      <c r="MCB44" s="200"/>
      <c r="MCC44" s="200"/>
      <c r="MCD44" s="200"/>
      <c r="MCE44" s="200"/>
      <c r="MCF44" s="201"/>
      <c r="MCG44" s="202"/>
      <c r="MCH44" s="203"/>
      <c r="MCI44" s="203"/>
      <c r="MCJ44" s="203"/>
      <c r="MCK44" s="200"/>
      <c r="MCL44" s="200"/>
      <c r="MCM44" s="200"/>
      <c r="MCN44" s="200"/>
      <c r="MCO44" s="200"/>
      <c r="MCP44" s="200"/>
      <c r="MCQ44" s="201"/>
      <c r="MCR44" s="202"/>
      <c r="MCS44" s="203"/>
      <c r="MCT44" s="203"/>
      <c r="MCU44" s="203"/>
      <c r="MCV44" s="200"/>
      <c r="MCW44" s="200"/>
      <c r="MCX44" s="200"/>
      <c r="MCY44" s="200"/>
      <c r="MCZ44" s="200"/>
      <c r="MDA44" s="200"/>
      <c r="MDB44" s="201"/>
      <c r="MDC44" s="202"/>
      <c r="MDD44" s="203"/>
      <c r="MDE44" s="203"/>
      <c r="MDF44" s="203"/>
      <c r="MDG44" s="200"/>
      <c r="MDH44" s="200"/>
      <c r="MDI44" s="200"/>
      <c r="MDJ44" s="200"/>
      <c r="MDK44" s="200"/>
      <c r="MDL44" s="200"/>
      <c r="MDM44" s="201"/>
      <c r="MDN44" s="202"/>
      <c r="MDO44" s="203"/>
      <c r="MDP44" s="203"/>
      <c r="MDQ44" s="203"/>
      <c r="MDR44" s="200"/>
      <c r="MDS44" s="200"/>
      <c r="MDT44" s="200"/>
      <c r="MDU44" s="200"/>
      <c r="MDV44" s="200"/>
      <c r="MDW44" s="200"/>
      <c r="MDX44" s="201"/>
      <c r="MDY44" s="202"/>
      <c r="MDZ44" s="203"/>
      <c r="MEA44" s="203"/>
      <c r="MEB44" s="203"/>
      <c r="MEC44" s="200"/>
      <c r="MED44" s="200"/>
      <c r="MEE44" s="200"/>
      <c r="MEF44" s="200"/>
      <c r="MEG44" s="200"/>
      <c r="MEH44" s="200"/>
      <c r="MEI44" s="201"/>
      <c r="MEJ44" s="202"/>
      <c r="MEK44" s="203"/>
      <c r="MEL44" s="203"/>
      <c r="MEM44" s="203"/>
      <c r="MEN44" s="200"/>
      <c r="MEO44" s="200"/>
      <c r="MEP44" s="200"/>
      <c r="MEQ44" s="200"/>
      <c r="MER44" s="200"/>
      <c r="MES44" s="200"/>
      <c r="MET44" s="201"/>
      <c r="MEU44" s="202"/>
      <c r="MEV44" s="203"/>
      <c r="MEW44" s="203"/>
      <c r="MEX44" s="203"/>
      <c r="MEY44" s="200"/>
      <c r="MEZ44" s="200"/>
      <c r="MFA44" s="200"/>
      <c r="MFB44" s="200"/>
      <c r="MFC44" s="200"/>
      <c r="MFD44" s="200"/>
      <c r="MFE44" s="201"/>
      <c r="MFF44" s="202"/>
      <c r="MFG44" s="203"/>
      <c r="MFH44" s="203"/>
      <c r="MFI44" s="203"/>
      <c r="MFJ44" s="200"/>
      <c r="MFK44" s="200"/>
      <c r="MFL44" s="200"/>
      <c r="MFM44" s="200"/>
      <c r="MFN44" s="200"/>
      <c r="MFO44" s="200"/>
      <c r="MFP44" s="201"/>
      <c r="MFQ44" s="202"/>
      <c r="MFR44" s="203"/>
      <c r="MFS44" s="203"/>
      <c r="MFT44" s="203"/>
      <c r="MFU44" s="200"/>
      <c r="MFV44" s="200"/>
      <c r="MFW44" s="200"/>
      <c r="MFX44" s="200"/>
      <c r="MFY44" s="200"/>
      <c r="MFZ44" s="200"/>
      <c r="MGA44" s="201"/>
      <c r="MGB44" s="202"/>
      <c r="MGC44" s="203"/>
      <c r="MGD44" s="203"/>
      <c r="MGE44" s="203"/>
      <c r="MGF44" s="200"/>
      <c r="MGG44" s="200"/>
      <c r="MGH44" s="200"/>
      <c r="MGI44" s="200"/>
      <c r="MGJ44" s="200"/>
      <c r="MGK44" s="200"/>
      <c r="MGL44" s="201"/>
      <c r="MGM44" s="202"/>
      <c r="MGN44" s="203"/>
      <c r="MGO44" s="203"/>
      <c r="MGP44" s="203"/>
      <c r="MGQ44" s="200"/>
      <c r="MGR44" s="200"/>
      <c r="MGS44" s="200"/>
      <c r="MGT44" s="200"/>
      <c r="MGU44" s="200"/>
      <c r="MGV44" s="200"/>
      <c r="MGW44" s="201"/>
      <c r="MGX44" s="202"/>
      <c r="MGY44" s="203"/>
      <c r="MGZ44" s="203"/>
      <c r="MHA44" s="203"/>
      <c r="MHB44" s="200"/>
      <c r="MHC44" s="200"/>
      <c r="MHD44" s="200"/>
      <c r="MHE44" s="200"/>
      <c r="MHF44" s="200"/>
      <c r="MHG44" s="200"/>
      <c r="MHH44" s="201"/>
      <c r="MHI44" s="202"/>
      <c r="MHJ44" s="203"/>
      <c r="MHK44" s="203"/>
      <c r="MHL44" s="203"/>
      <c r="MHM44" s="200"/>
      <c r="MHN44" s="200"/>
      <c r="MHO44" s="200"/>
      <c r="MHP44" s="200"/>
      <c r="MHQ44" s="200"/>
      <c r="MHR44" s="200"/>
      <c r="MHS44" s="201"/>
      <c r="MHT44" s="202"/>
      <c r="MHU44" s="203"/>
      <c r="MHV44" s="203"/>
      <c r="MHW44" s="203"/>
      <c r="MHX44" s="200"/>
      <c r="MHY44" s="200"/>
      <c r="MHZ44" s="200"/>
      <c r="MIA44" s="200"/>
      <c r="MIB44" s="200"/>
      <c r="MIC44" s="200"/>
      <c r="MID44" s="201"/>
      <c r="MIE44" s="202"/>
      <c r="MIF44" s="203"/>
      <c r="MIG44" s="203"/>
      <c r="MIH44" s="203"/>
      <c r="MII44" s="200"/>
      <c r="MIJ44" s="200"/>
      <c r="MIK44" s="200"/>
      <c r="MIL44" s="200"/>
      <c r="MIM44" s="200"/>
      <c r="MIN44" s="200"/>
      <c r="MIO44" s="201"/>
      <c r="MIP44" s="202"/>
      <c r="MIQ44" s="203"/>
      <c r="MIR44" s="203"/>
      <c r="MIS44" s="203"/>
      <c r="MIT44" s="200"/>
      <c r="MIU44" s="200"/>
      <c r="MIV44" s="200"/>
      <c r="MIW44" s="200"/>
      <c r="MIX44" s="200"/>
      <c r="MIY44" s="200"/>
      <c r="MIZ44" s="201"/>
      <c r="MJA44" s="202"/>
      <c r="MJB44" s="203"/>
      <c r="MJC44" s="203"/>
      <c r="MJD44" s="203"/>
      <c r="MJE44" s="200"/>
      <c r="MJF44" s="200"/>
      <c r="MJG44" s="200"/>
      <c r="MJH44" s="200"/>
      <c r="MJI44" s="200"/>
      <c r="MJJ44" s="200"/>
      <c r="MJK44" s="201"/>
      <c r="MJL44" s="202"/>
      <c r="MJM44" s="203"/>
      <c r="MJN44" s="203"/>
      <c r="MJO44" s="203"/>
      <c r="MJP44" s="200"/>
      <c r="MJQ44" s="200"/>
      <c r="MJR44" s="200"/>
      <c r="MJS44" s="200"/>
      <c r="MJT44" s="200"/>
      <c r="MJU44" s="200"/>
      <c r="MJV44" s="201"/>
      <c r="MJW44" s="202"/>
      <c r="MJX44" s="203"/>
      <c r="MJY44" s="203"/>
      <c r="MJZ44" s="203"/>
      <c r="MKA44" s="200"/>
      <c r="MKB44" s="200"/>
      <c r="MKC44" s="200"/>
      <c r="MKD44" s="200"/>
      <c r="MKE44" s="200"/>
      <c r="MKF44" s="200"/>
      <c r="MKG44" s="201"/>
      <c r="MKH44" s="202"/>
      <c r="MKI44" s="203"/>
      <c r="MKJ44" s="203"/>
      <c r="MKK44" s="203"/>
      <c r="MKL44" s="200"/>
      <c r="MKM44" s="200"/>
      <c r="MKN44" s="200"/>
      <c r="MKO44" s="200"/>
      <c r="MKP44" s="200"/>
      <c r="MKQ44" s="200"/>
      <c r="MKR44" s="201"/>
      <c r="MKS44" s="202"/>
      <c r="MKT44" s="203"/>
      <c r="MKU44" s="203"/>
      <c r="MKV44" s="203"/>
      <c r="MKW44" s="200"/>
      <c r="MKX44" s="200"/>
      <c r="MKY44" s="200"/>
      <c r="MKZ44" s="200"/>
      <c r="MLA44" s="200"/>
      <c r="MLB44" s="200"/>
      <c r="MLC44" s="201"/>
      <c r="MLD44" s="202"/>
      <c r="MLE44" s="203"/>
      <c r="MLF44" s="203"/>
      <c r="MLG44" s="203"/>
      <c r="MLH44" s="200"/>
      <c r="MLI44" s="200"/>
      <c r="MLJ44" s="200"/>
      <c r="MLK44" s="200"/>
      <c r="MLL44" s="200"/>
      <c r="MLM44" s="200"/>
      <c r="MLN44" s="201"/>
      <c r="MLO44" s="202"/>
      <c r="MLP44" s="203"/>
      <c r="MLQ44" s="203"/>
      <c r="MLR44" s="203"/>
      <c r="MLS44" s="200"/>
      <c r="MLT44" s="200"/>
      <c r="MLU44" s="200"/>
      <c r="MLV44" s="200"/>
      <c r="MLW44" s="200"/>
      <c r="MLX44" s="200"/>
      <c r="MLY44" s="201"/>
      <c r="MLZ44" s="202"/>
      <c r="MMA44" s="203"/>
      <c r="MMB44" s="203"/>
      <c r="MMC44" s="203"/>
      <c r="MMD44" s="200"/>
      <c r="MME44" s="200"/>
      <c r="MMF44" s="200"/>
      <c r="MMG44" s="200"/>
      <c r="MMH44" s="200"/>
      <c r="MMI44" s="200"/>
      <c r="MMJ44" s="201"/>
      <c r="MMK44" s="202"/>
      <c r="MML44" s="203"/>
      <c r="MMM44" s="203"/>
      <c r="MMN44" s="203"/>
      <c r="MMO44" s="200"/>
      <c r="MMP44" s="200"/>
      <c r="MMQ44" s="200"/>
      <c r="MMR44" s="200"/>
      <c r="MMS44" s="200"/>
      <c r="MMT44" s="200"/>
      <c r="MMU44" s="201"/>
      <c r="MMV44" s="202"/>
      <c r="MMW44" s="203"/>
      <c r="MMX44" s="203"/>
      <c r="MMY44" s="203"/>
      <c r="MMZ44" s="200"/>
      <c r="MNA44" s="200"/>
      <c r="MNB44" s="200"/>
      <c r="MNC44" s="200"/>
      <c r="MND44" s="200"/>
      <c r="MNE44" s="200"/>
      <c r="MNF44" s="201"/>
      <c r="MNG44" s="202"/>
      <c r="MNH44" s="203"/>
      <c r="MNI44" s="203"/>
      <c r="MNJ44" s="203"/>
      <c r="MNK44" s="200"/>
      <c r="MNL44" s="200"/>
      <c r="MNM44" s="200"/>
      <c r="MNN44" s="200"/>
      <c r="MNO44" s="200"/>
      <c r="MNP44" s="200"/>
      <c r="MNQ44" s="201"/>
      <c r="MNR44" s="202"/>
      <c r="MNS44" s="203"/>
      <c r="MNT44" s="203"/>
      <c r="MNU44" s="203"/>
      <c r="MNV44" s="200"/>
      <c r="MNW44" s="200"/>
      <c r="MNX44" s="200"/>
      <c r="MNY44" s="200"/>
      <c r="MNZ44" s="200"/>
      <c r="MOA44" s="200"/>
      <c r="MOB44" s="201"/>
      <c r="MOC44" s="202"/>
      <c r="MOD44" s="203"/>
      <c r="MOE44" s="203"/>
      <c r="MOF44" s="203"/>
      <c r="MOG44" s="200"/>
      <c r="MOH44" s="200"/>
      <c r="MOI44" s="200"/>
      <c r="MOJ44" s="200"/>
      <c r="MOK44" s="200"/>
      <c r="MOL44" s="200"/>
      <c r="MOM44" s="201"/>
      <c r="MON44" s="202"/>
      <c r="MOO44" s="203"/>
      <c r="MOP44" s="203"/>
      <c r="MOQ44" s="203"/>
      <c r="MOR44" s="200"/>
      <c r="MOS44" s="200"/>
      <c r="MOT44" s="200"/>
      <c r="MOU44" s="200"/>
      <c r="MOV44" s="200"/>
      <c r="MOW44" s="200"/>
      <c r="MOX44" s="201"/>
      <c r="MOY44" s="202"/>
      <c r="MOZ44" s="203"/>
      <c r="MPA44" s="203"/>
      <c r="MPB44" s="203"/>
      <c r="MPC44" s="200"/>
      <c r="MPD44" s="200"/>
      <c r="MPE44" s="200"/>
      <c r="MPF44" s="200"/>
      <c r="MPG44" s="200"/>
      <c r="MPH44" s="200"/>
      <c r="MPI44" s="201"/>
      <c r="MPJ44" s="202"/>
      <c r="MPK44" s="203"/>
      <c r="MPL44" s="203"/>
      <c r="MPM44" s="203"/>
      <c r="MPN44" s="200"/>
      <c r="MPO44" s="200"/>
      <c r="MPP44" s="200"/>
      <c r="MPQ44" s="200"/>
      <c r="MPR44" s="200"/>
      <c r="MPS44" s="200"/>
      <c r="MPT44" s="201"/>
      <c r="MPU44" s="202"/>
      <c r="MPV44" s="203"/>
      <c r="MPW44" s="203"/>
      <c r="MPX44" s="203"/>
      <c r="MPY44" s="200"/>
      <c r="MPZ44" s="200"/>
      <c r="MQA44" s="200"/>
      <c r="MQB44" s="200"/>
      <c r="MQC44" s="200"/>
      <c r="MQD44" s="200"/>
      <c r="MQE44" s="201"/>
      <c r="MQF44" s="202"/>
      <c r="MQG44" s="203"/>
      <c r="MQH44" s="203"/>
      <c r="MQI44" s="203"/>
      <c r="MQJ44" s="200"/>
      <c r="MQK44" s="200"/>
      <c r="MQL44" s="200"/>
      <c r="MQM44" s="200"/>
      <c r="MQN44" s="200"/>
      <c r="MQO44" s="200"/>
      <c r="MQP44" s="201"/>
      <c r="MQQ44" s="202"/>
      <c r="MQR44" s="203"/>
      <c r="MQS44" s="203"/>
      <c r="MQT44" s="203"/>
      <c r="MQU44" s="200"/>
      <c r="MQV44" s="200"/>
      <c r="MQW44" s="200"/>
      <c r="MQX44" s="200"/>
      <c r="MQY44" s="200"/>
      <c r="MQZ44" s="200"/>
      <c r="MRA44" s="201"/>
      <c r="MRB44" s="202"/>
      <c r="MRC44" s="203"/>
      <c r="MRD44" s="203"/>
      <c r="MRE44" s="203"/>
      <c r="MRF44" s="200"/>
      <c r="MRG44" s="200"/>
      <c r="MRH44" s="200"/>
      <c r="MRI44" s="200"/>
      <c r="MRJ44" s="200"/>
      <c r="MRK44" s="200"/>
      <c r="MRL44" s="201"/>
      <c r="MRM44" s="202"/>
      <c r="MRN44" s="203"/>
      <c r="MRO44" s="203"/>
      <c r="MRP44" s="203"/>
      <c r="MRQ44" s="200"/>
      <c r="MRR44" s="200"/>
      <c r="MRS44" s="200"/>
      <c r="MRT44" s="200"/>
      <c r="MRU44" s="200"/>
      <c r="MRV44" s="200"/>
      <c r="MRW44" s="201"/>
      <c r="MRX44" s="202"/>
      <c r="MRY44" s="203"/>
      <c r="MRZ44" s="203"/>
      <c r="MSA44" s="203"/>
      <c r="MSB44" s="200"/>
      <c r="MSC44" s="200"/>
      <c r="MSD44" s="200"/>
      <c r="MSE44" s="200"/>
      <c r="MSF44" s="200"/>
      <c r="MSG44" s="200"/>
      <c r="MSH44" s="201"/>
      <c r="MSI44" s="202"/>
      <c r="MSJ44" s="203"/>
      <c r="MSK44" s="203"/>
      <c r="MSL44" s="203"/>
      <c r="MSM44" s="200"/>
      <c r="MSN44" s="200"/>
      <c r="MSO44" s="200"/>
      <c r="MSP44" s="200"/>
      <c r="MSQ44" s="200"/>
      <c r="MSR44" s="200"/>
      <c r="MSS44" s="201"/>
      <c r="MST44" s="202"/>
      <c r="MSU44" s="203"/>
      <c r="MSV44" s="203"/>
      <c r="MSW44" s="203"/>
      <c r="MSX44" s="200"/>
      <c r="MSY44" s="200"/>
      <c r="MSZ44" s="200"/>
      <c r="MTA44" s="200"/>
      <c r="MTB44" s="200"/>
      <c r="MTC44" s="200"/>
      <c r="MTD44" s="201"/>
      <c r="MTE44" s="202"/>
      <c r="MTF44" s="203"/>
      <c r="MTG44" s="203"/>
      <c r="MTH44" s="203"/>
      <c r="MTI44" s="200"/>
      <c r="MTJ44" s="200"/>
      <c r="MTK44" s="200"/>
      <c r="MTL44" s="200"/>
      <c r="MTM44" s="200"/>
      <c r="MTN44" s="200"/>
      <c r="MTO44" s="201"/>
      <c r="MTP44" s="202"/>
      <c r="MTQ44" s="203"/>
      <c r="MTR44" s="203"/>
      <c r="MTS44" s="203"/>
      <c r="MTT44" s="200"/>
      <c r="MTU44" s="200"/>
      <c r="MTV44" s="200"/>
      <c r="MTW44" s="200"/>
      <c r="MTX44" s="200"/>
      <c r="MTY44" s="200"/>
      <c r="MTZ44" s="201"/>
      <c r="MUA44" s="202"/>
      <c r="MUB44" s="203"/>
      <c r="MUC44" s="203"/>
      <c r="MUD44" s="203"/>
      <c r="MUE44" s="200"/>
      <c r="MUF44" s="200"/>
      <c r="MUG44" s="200"/>
      <c r="MUH44" s="200"/>
      <c r="MUI44" s="200"/>
      <c r="MUJ44" s="200"/>
      <c r="MUK44" s="201"/>
      <c r="MUL44" s="202"/>
      <c r="MUM44" s="203"/>
      <c r="MUN44" s="203"/>
      <c r="MUO44" s="203"/>
      <c r="MUP44" s="200"/>
      <c r="MUQ44" s="200"/>
      <c r="MUR44" s="200"/>
      <c r="MUS44" s="200"/>
      <c r="MUT44" s="200"/>
      <c r="MUU44" s="200"/>
      <c r="MUV44" s="201"/>
      <c r="MUW44" s="202"/>
      <c r="MUX44" s="203"/>
      <c r="MUY44" s="203"/>
      <c r="MUZ44" s="203"/>
      <c r="MVA44" s="200"/>
      <c r="MVB44" s="200"/>
      <c r="MVC44" s="200"/>
      <c r="MVD44" s="200"/>
      <c r="MVE44" s="200"/>
      <c r="MVF44" s="200"/>
      <c r="MVG44" s="201"/>
      <c r="MVH44" s="202"/>
      <c r="MVI44" s="203"/>
      <c r="MVJ44" s="203"/>
      <c r="MVK44" s="203"/>
      <c r="MVL44" s="200"/>
      <c r="MVM44" s="200"/>
      <c r="MVN44" s="200"/>
      <c r="MVO44" s="200"/>
      <c r="MVP44" s="200"/>
      <c r="MVQ44" s="200"/>
      <c r="MVR44" s="201"/>
      <c r="MVS44" s="202"/>
      <c r="MVT44" s="203"/>
      <c r="MVU44" s="203"/>
      <c r="MVV44" s="203"/>
      <c r="MVW44" s="200"/>
      <c r="MVX44" s="200"/>
      <c r="MVY44" s="200"/>
      <c r="MVZ44" s="200"/>
      <c r="MWA44" s="200"/>
      <c r="MWB44" s="200"/>
      <c r="MWC44" s="201"/>
      <c r="MWD44" s="202"/>
      <c r="MWE44" s="203"/>
      <c r="MWF44" s="203"/>
      <c r="MWG44" s="203"/>
      <c r="MWH44" s="200"/>
      <c r="MWI44" s="200"/>
      <c r="MWJ44" s="200"/>
      <c r="MWK44" s="200"/>
      <c r="MWL44" s="200"/>
      <c r="MWM44" s="200"/>
      <c r="MWN44" s="201"/>
      <c r="MWO44" s="202"/>
      <c r="MWP44" s="203"/>
      <c r="MWQ44" s="203"/>
      <c r="MWR44" s="203"/>
      <c r="MWS44" s="200"/>
      <c r="MWT44" s="200"/>
      <c r="MWU44" s="200"/>
      <c r="MWV44" s="200"/>
      <c r="MWW44" s="200"/>
      <c r="MWX44" s="200"/>
      <c r="MWY44" s="201"/>
      <c r="MWZ44" s="202"/>
      <c r="MXA44" s="203"/>
      <c r="MXB44" s="203"/>
      <c r="MXC44" s="203"/>
      <c r="MXD44" s="200"/>
      <c r="MXE44" s="200"/>
      <c r="MXF44" s="200"/>
      <c r="MXG44" s="200"/>
      <c r="MXH44" s="200"/>
      <c r="MXI44" s="200"/>
      <c r="MXJ44" s="201"/>
      <c r="MXK44" s="202"/>
      <c r="MXL44" s="203"/>
      <c r="MXM44" s="203"/>
      <c r="MXN44" s="203"/>
      <c r="MXO44" s="200"/>
      <c r="MXP44" s="200"/>
      <c r="MXQ44" s="200"/>
      <c r="MXR44" s="200"/>
      <c r="MXS44" s="200"/>
      <c r="MXT44" s="200"/>
      <c r="MXU44" s="201"/>
      <c r="MXV44" s="202"/>
      <c r="MXW44" s="203"/>
      <c r="MXX44" s="203"/>
      <c r="MXY44" s="203"/>
      <c r="MXZ44" s="200"/>
      <c r="MYA44" s="200"/>
      <c r="MYB44" s="200"/>
      <c r="MYC44" s="200"/>
      <c r="MYD44" s="200"/>
      <c r="MYE44" s="200"/>
      <c r="MYF44" s="201"/>
      <c r="MYG44" s="202"/>
      <c r="MYH44" s="203"/>
      <c r="MYI44" s="203"/>
      <c r="MYJ44" s="203"/>
      <c r="MYK44" s="200"/>
      <c r="MYL44" s="200"/>
      <c r="MYM44" s="200"/>
      <c r="MYN44" s="200"/>
      <c r="MYO44" s="200"/>
      <c r="MYP44" s="200"/>
      <c r="MYQ44" s="201"/>
      <c r="MYR44" s="202"/>
      <c r="MYS44" s="203"/>
      <c r="MYT44" s="203"/>
      <c r="MYU44" s="203"/>
      <c r="MYV44" s="200"/>
      <c r="MYW44" s="200"/>
      <c r="MYX44" s="200"/>
      <c r="MYY44" s="200"/>
      <c r="MYZ44" s="200"/>
      <c r="MZA44" s="200"/>
      <c r="MZB44" s="201"/>
      <c r="MZC44" s="202"/>
      <c r="MZD44" s="203"/>
      <c r="MZE44" s="203"/>
      <c r="MZF44" s="203"/>
      <c r="MZG44" s="200"/>
      <c r="MZH44" s="200"/>
      <c r="MZI44" s="200"/>
      <c r="MZJ44" s="200"/>
      <c r="MZK44" s="200"/>
      <c r="MZL44" s="200"/>
      <c r="MZM44" s="201"/>
      <c r="MZN44" s="202"/>
      <c r="MZO44" s="203"/>
      <c r="MZP44" s="203"/>
      <c r="MZQ44" s="203"/>
      <c r="MZR44" s="200"/>
      <c r="MZS44" s="200"/>
      <c r="MZT44" s="200"/>
      <c r="MZU44" s="200"/>
      <c r="MZV44" s="200"/>
      <c r="MZW44" s="200"/>
      <c r="MZX44" s="201"/>
      <c r="MZY44" s="202"/>
      <c r="MZZ44" s="203"/>
      <c r="NAA44" s="203"/>
      <c r="NAB44" s="203"/>
      <c r="NAC44" s="200"/>
      <c r="NAD44" s="200"/>
      <c r="NAE44" s="200"/>
      <c r="NAF44" s="200"/>
      <c r="NAG44" s="200"/>
      <c r="NAH44" s="200"/>
      <c r="NAI44" s="201"/>
      <c r="NAJ44" s="202"/>
      <c r="NAK44" s="203"/>
      <c r="NAL44" s="203"/>
      <c r="NAM44" s="203"/>
      <c r="NAN44" s="200"/>
      <c r="NAO44" s="200"/>
      <c r="NAP44" s="200"/>
      <c r="NAQ44" s="200"/>
      <c r="NAR44" s="200"/>
      <c r="NAS44" s="200"/>
      <c r="NAT44" s="201"/>
      <c r="NAU44" s="202"/>
      <c r="NAV44" s="203"/>
      <c r="NAW44" s="203"/>
      <c r="NAX44" s="203"/>
      <c r="NAY44" s="200"/>
      <c r="NAZ44" s="200"/>
      <c r="NBA44" s="200"/>
      <c r="NBB44" s="200"/>
      <c r="NBC44" s="200"/>
      <c r="NBD44" s="200"/>
      <c r="NBE44" s="201"/>
      <c r="NBF44" s="202"/>
      <c r="NBG44" s="203"/>
      <c r="NBH44" s="203"/>
      <c r="NBI44" s="203"/>
      <c r="NBJ44" s="200"/>
      <c r="NBK44" s="200"/>
      <c r="NBL44" s="200"/>
      <c r="NBM44" s="200"/>
      <c r="NBN44" s="200"/>
      <c r="NBO44" s="200"/>
      <c r="NBP44" s="201"/>
      <c r="NBQ44" s="202"/>
      <c r="NBR44" s="203"/>
      <c r="NBS44" s="203"/>
      <c r="NBT44" s="203"/>
      <c r="NBU44" s="200"/>
      <c r="NBV44" s="200"/>
      <c r="NBW44" s="200"/>
      <c r="NBX44" s="200"/>
      <c r="NBY44" s="200"/>
      <c r="NBZ44" s="200"/>
      <c r="NCA44" s="201"/>
      <c r="NCB44" s="202"/>
      <c r="NCC44" s="203"/>
      <c r="NCD44" s="203"/>
      <c r="NCE44" s="203"/>
      <c r="NCF44" s="200"/>
      <c r="NCG44" s="200"/>
      <c r="NCH44" s="200"/>
      <c r="NCI44" s="200"/>
      <c r="NCJ44" s="200"/>
      <c r="NCK44" s="200"/>
      <c r="NCL44" s="201"/>
      <c r="NCM44" s="202"/>
      <c r="NCN44" s="203"/>
      <c r="NCO44" s="203"/>
      <c r="NCP44" s="203"/>
      <c r="NCQ44" s="200"/>
      <c r="NCR44" s="200"/>
      <c r="NCS44" s="200"/>
      <c r="NCT44" s="200"/>
      <c r="NCU44" s="200"/>
      <c r="NCV44" s="200"/>
      <c r="NCW44" s="201"/>
      <c r="NCX44" s="202"/>
      <c r="NCY44" s="203"/>
      <c r="NCZ44" s="203"/>
      <c r="NDA44" s="203"/>
      <c r="NDB44" s="200"/>
      <c r="NDC44" s="200"/>
      <c r="NDD44" s="200"/>
      <c r="NDE44" s="200"/>
      <c r="NDF44" s="200"/>
      <c r="NDG44" s="200"/>
      <c r="NDH44" s="201"/>
      <c r="NDI44" s="202"/>
      <c r="NDJ44" s="203"/>
      <c r="NDK44" s="203"/>
      <c r="NDL44" s="203"/>
      <c r="NDM44" s="200"/>
      <c r="NDN44" s="200"/>
      <c r="NDO44" s="200"/>
      <c r="NDP44" s="200"/>
      <c r="NDQ44" s="200"/>
      <c r="NDR44" s="200"/>
      <c r="NDS44" s="201"/>
      <c r="NDT44" s="202"/>
      <c r="NDU44" s="203"/>
      <c r="NDV44" s="203"/>
      <c r="NDW44" s="203"/>
      <c r="NDX44" s="200"/>
      <c r="NDY44" s="200"/>
      <c r="NDZ44" s="200"/>
      <c r="NEA44" s="200"/>
      <c r="NEB44" s="200"/>
      <c r="NEC44" s="200"/>
      <c r="NED44" s="201"/>
      <c r="NEE44" s="202"/>
      <c r="NEF44" s="203"/>
      <c r="NEG44" s="203"/>
      <c r="NEH44" s="203"/>
      <c r="NEI44" s="200"/>
      <c r="NEJ44" s="200"/>
      <c r="NEK44" s="200"/>
      <c r="NEL44" s="200"/>
      <c r="NEM44" s="200"/>
      <c r="NEN44" s="200"/>
      <c r="NEO44" s="201"/>
      <c r="NEP44" s="202"/>
      <c r="NEQ44" s="203"/>
      <c r="NER44" s="203"/>
      <c r="NES44" s="203"/>
      <c r="NET44" s="200"/>
      <c r="NEU44" s="200"/>
      <c r="NEV44" s="200"/>
      <c r="NEW44" s="200"/>
      <c r="NEX44" s="200"/>
      <c r="NEY44" s="200"/>
      <c r="NEZ44" s="201"/>
      <c r="NFA44" s="202"/>
      <c r="NFB44" s="203"/>
      <c r="NFC44" s="203"/>
      <c r="NFD44" s="203"/>
      <c r="NFE44" s="200"/>
      <c r="NFF44" s="200"/>
      <c r="NFG44" s="200"/>
      <c r="NFH44" s="200"/>
      <c r="NFI44" s="200"/>
      <c r="NFJ44" s="200"/>
      <c r="NFK44" s="201"/>
      <c r="NFL44" s="202"/>
      <c r="NFM44" s="203"/>
      <c r="NFN44" s="203"/>
      <c r="NFO44" s="203"/>
      <c r="NFP44" s="200"/>
      <c r="NFQ44" s="200"/>
      <c r="NFR44" s="200"/>
      <c r="NFS44" s="200"/>
      <c r="NFT44" s="200"/>
      <c r="NFU44" s="200"/>
      <c r="NFV44" s="201"/>
      <c r="NFW44" s="202"/>
      <c r="NFX44" s="203"/>
      <c r="NFY44" s="203"/>
      <c r="NFZ44" s="203"/>
      <c r="NGA44" s="200"/>
      <c r="NGB44" s="200"/>
      <c r="NGC44" s="200"/>
      <c r="NGD44" s="200"/>
      <c r="NGE44" s="200"/>
      <c r="NGF44" s="200"/>
      <c r="NGG44" s="201"/>
      <c r="NGH44" s="202"/>
      <c r="NGI44" s="203"/>
      <c r="NGJ44" s="203"/>
      <c r="NGK44" s="203"/>
      <c r="NGL44" s="200"/>
      <c r="NGM44" s="200"/>
      <c r="NGN44" s="200"/>
      <c r="NGO44" s="200"/>
      <c r="NGP44" s="200"/>
      <c r="NGQ44" s="200"/>
      <c r="NGR44" s="201"/>
      <c r="NGS44" s="202"/>
      <c r="NGT44" s="203"/>
      <c r="NGU44" s="203"/>
      <c r="NGV44" s="203"/>
      <c r="NGW44" s="200"/>
      <c r="NGX44" s="200"/>
      <c r="NGY44" s="200"/>
      <c r="NGZ44" s="200"/>
      <c r="NHA44" s="200"/>
      <c r="NHB44" s="200"/>
      <c r="NHC44" s="201"/>
      <c r="NHD44" s="202"/>
      <c r="NHE44" s="203"/>
      <c r="NHF44" s="203"/>
      <c r="NHG44" s="203"/>
      <c r="NHH44" s="200"/>
      <c r="NHI44" s="200"/>
      <c r="NHJ44" s="200"/>
      <c r="NHK44" s="200"/>
      <c r="NHL44" s="200"/>
      <c r="NHM44" s="200"/>
      <c r="NHN44" s="201"/>
      <c r="NHO44" s="202"/>
      <c r="NHP44" s="203"/>
      <c r="NHQ44" s="203"/>
      <c r="NHR44" s="203"/>
      <c r="NHS44" s="200"/>
      <c r="NHT44" s="200"/>
      <c r="NHU44" s="200"/>
      <c r="NHV44" s="200"/>
      <c r="NHW44" s="200"/>
      <c r="NHX44" s="200"/>
      <c r="NHY44" s="201"/>
      <c r="NHZ44" s="202"/>
      <c r="NIA44" s="203"/>
      <c r="NIB44" s="203"/>
      <c r="NIC44" s="203"/>
      <c r="NID44" s="200"/>
      <c r="NIE44" s="200"/>
      <c r="NIF44" s="200"/>
      <c r="NIG44" s="200"/>
      <c r="NIH44" s="200"/>
      <c r="NII44" s="200"/>
      <c r="NIJ44" s="201"/>
      <c r="NIK44" s="202"/>
      <c r="NIL44" s="203"/>
      <c r="NIM44" s="203"/>
      <c r="NIN44" s="203"/>
      <c r="NIO44" s="200"/>
      <c r="NIP44" s="200"/>
      <c r="NIQ44" s="200"/>
      <c r="NIR44" s="200"/>
      <c r="NIS44" s="200"/>
      <c r="NIT44" s="200"/>
      <c r="NIU44" s="201"/>
      <c r="NIV44" s="202"/>
      <c r="NIW44" s="203"/>
      <c r="NIX44" s="203"/>
      <c r="NIY44" s="203"/>
      <c r="NIZ44" s="200"/>
      <c r="NJA44" s="200"/>
      <c r="NJB44" s="200"/>
      <c r="NJC44" s="200"/>
      <c r="NJD44" s="200"/>
      <c r="NJE44" s="200"/>
      <c r="NJF44" s="201"/>
      <c r="NJG44" s="202"/>
      <c r="NJH44" s="203"/>
      <c r="NJI44" s="203"/>
      <c r="NJJ44" s="203"/>
      <c r="NJK44" s="200"/>
      <c r="NJL44" s="200"/>
      <c r="NJM44" s="200"/>
      <c r="NJN44" s="200"/>
      <c r="NJO44" s="200"/>
      <c r="NJP44" s="200"/>
      <c r="NJQ44" s="201"/>
      <c r="NJR44" s="202"/>
      <c r="NJS44" s="203"/>
      <c r="NJT44" s="203"/>
      <c r="NJU44" s="203"/>
      <c r="NJV44" s="200"/>
      <c r="NJW44" s="200"/>
      <c r="NJX44" s="200"/>
      <c r="NJY44" s="200"/>
      <c r="NJZ44" s="200"/>
      <c r="NKA44" s="200"/>
      <c r="NKB44" s="201"/>
      <c r="NKC44" s="202"/>
      <c r="NKD44" s="203"/>
      <c r="NKE44" s="203"/>
      <c r="NKF44" s="203"/>
      <c r="NKG44" s="200"/>
      <c r="NKH44" s="200"/>
      <c r="NKI44" s="200"/>
      <c r="NKJ44" s="200"/>
      <c r="NKK44" s="200"/>
      <c r="NKL44" s="200"/>
      <c r="NKM44" s="201"/>
      <c r="NKN44" s="202"/>
      <c r="NKO44" s="203"/>
      <c r="NKP44" s="203"/>
      <c r="NKQ44" s="203"/>
      <c r="NKR44" s="200"/>
      <c r="NKS44" s="200"/>
      <c r="NKT44" s="200"/>
      <c r="NKU44" s="200"/>
      <c r="NKV44" s="200"/>
      <c r="NKW44" s="200"/>
      <c r="NKX44" s="201"/>
      <c r="NKY44" s="202"/>
      <c r="NKZ44" s="203"/>
      <c r="NLA44" s="203"/>
      <c r="NLB44" s="203"/>
      <c r="NLC44" s="200"/>
      <c r="NLD44" s="200"/>
      <c r="NLE44" s="200"/>
      <c r="NLF44" s="200"/>
      <c r="NLG44" s="200"/>
      <c r="NLH44" s="200"/>
      <c r="NLI44" s="201"/>
      <c r="NLJ44" s="202"/>
      <c r="NLK44" s="203"/>
      <c r="NLL44" s="203"/>
      <c r="NLM44" s="203"/>
      <c r="NLN44" s="200"/>
      <c r="NLO44" s="200"/>
      <c r="NLP44" s="200"/>
      <c r="NLQ44" s="200"/>
      <c r="NLR44" s="200"/>
      <c r="NLS44" s="200"/>
      <c r="NLT44" s="201"/>
      <c r="NLU44" s="202"/>
      <c r="NLV44" s="203"/>
      <c r="NLW44" s="203"/>
      <c r="NLX44" s="203"/>
      <c r="NLY44" s="200"/>
      <c r="NLZ44" s="200"/>
      <c r="NMA44" s="200"/>
      <c r="NMB44" s="200"/>
      <c r="NMC44" s="200"/>
      <c r="NMD44" s="200"/>
      <c r="NME44" s="201"/>
      <c r="NMF44" s="202"/>
      <c r="NMG44" s="203"/>
      <c r="NMH44" s="203"/>
      <c r="NMI44" s="203"/>
      <c r="NMJ44" s="200"/>
      <c r="NMK44" s="200"/>
      <c r="NML44" s="200"/>
      <c r="NMM44" s="200"/>
      <c r="NMN44" s="200"/>
      <c r="NMO44" s="200"/>
      <c r="NMP44" s="201"/>
      <c r="NMQ44" s="202"/>
      <c r="NMR44" s="203"/>
      <c r="NMS44" s="203"/>
      <c r="NMT44" s="203"/>
      <c r="NMU44" s="200"/>
      <c r="NMV44" s="200"/>
      <c r="NMW44" s="200"/>
      <c r="NMX44" s="200"/>
      <c r="NMY44" s="200"/>
      <c r="NMZ44" s="200"/>
      <c r="NNA44" s="201"/>
      <c r="NNB44" s="202"/>
      <c r="NNC44" s="203"/>
      <c r="NND44" s="203"/>
      <c r="NNE44" s="203"/>
      <c r="NNF44" s="200"/>
      <c r="NNG44" s="200"/>
      <c r="NNH44" s="200"/>
      <c r="NNI44" s="200"/>
      <c r="NNJ44" s="200"/>
      <c r="NNK44" s="200"/>
      <c r="NNL44" s="201"/>
      <c r="NNM44" s="202"/>
      <c r="NNN44" s="203"/>
      <c r="NNO44" s="203"/>
      <c r="NNP44" s="203"/>
      <c r="NNQ44" s="200"/>
      <c r="NNR44" s="200"/>
      <c r="NNS44" s="200"/>
      <c r="NNT44" s="200"/>
      <c r="NNU44" s="200"/>
      <c r="NNV44" s="200"/>
      <c r="NNW44" s="201"/>
      <c r="NNX44" s="202"/>
      <c r="NNY44" s="203"/>
      <c r="NNZ44" s="203"/>
      <c r="NOA44" s="203"/>
      <c r="NOB44" s="200"/>
      <c r="NOC44" s="200"/>
      <c r="NOD44" s="200"/>
      <c r="NOE44" s="200"/>
      <c r="NOF44" s="200"/>
      <c r="NOG44" s="200"/>
      <c r="NOH44" s="201"/>
      <c r="NOI44" s="202"/>
      <c r="NOJ44" s="203"/>
      <c r="NOK44" s="203"/>
      <c r="NOL44" s="203"/>
      <c r="NOM44" s="200"/>
      <c r="NON44" s="200"/>
      <c r="NOO44" s="200"/>
      <c r="NOP44" s="200"/>
      <c r="NOQ44" s="200"/>
      <c r="NOR44" s="200"/>
      <c r="NOS44" s="201"/>
      <c r="NOT44" s="202"/>
      <c r="NOU44" s="203"/>
      <c r="NOV44" s="203"/>
      <c r="NOW44" s="203"/>
      <c r="NOX44" s="200"/>
      <c r="NOY44" s="200"/>
      <c r="NOZ44" s="200"/>
      <c r="NPA44" s="200"/>
      <c r="NPB44" s="200"/>
      <c r="NPC44" s="200"/>
      <c r="NPD44" s="201"/>
      <c r="NPE44" s="202"/>
      <c r="NPF44" s="203"/>
      <c r="NPG44" s="203"/>
      <c r="NPH44" s="203"/>
      <c r="NPI44" s="200"/>
      <c r="NPJ44" s="200"/>
      <c r="NPK44" s="200"/>
      <c r="NPL44" s="200"/>
      <c r="NPM44" s="200"/>
      <c r="NPN44" s="200"/>
      <c r="NPO44" s="201"/>
      <c r="NPP44" s="202"/>
      <c r="NPQ44" s="203"/>
      <c r="NPR44" s="203"/>
      <c r="NPS44" s="203"/>
      <c r="NPT44" s="200"/>
      <c r="NPU44" s="200"/>
      <c r="NPV44" s="200"/>
      <c r="NPW44" s="200"/>
      <c r="NPX44" s="200"/>
      <c r="NPY44" s="200"/>
      <c r="NPZ44" s="201"/>
      <c r="NQA44" s="202"/>
      <c r="NQB44" s="203"/>
      <c r="NQC44" s="203"/>
      <c r="NQD44" s="203"/>
      <c r="NQE44" s="200"/>
      <c r="NQF44" s="200"/>
      <c r="NQG44" s="200"/>
      <c r="NQH44" s="200"/>
      <c r="NQI44" s="200"/>
      <c r="NQJ44" s="200"/>
      <c r="NQK44" s="201"/>
      <c r="NQL44" s="202"/>
      <c r="NQM44" s="203"/>
      <c r="NQN44" s="203"/>
      <c r="NQO44" s="203"/>
      <c r="NQP44" s="200"/>
      <c r="NQQ44" s="200"/>
      <c r="NQR44" s="200"/>
      <c r="NQS44" s="200"/>
      <c r="NQT44" s="200"/>
      <c r="NQU44" s="200"/>
      <c r="NQV44" s="201"/>
      <c r="NQW44" s="202"/>
      <c r="NQX44" s="203"/>
      <c r="NQY44" s="203"/>
      <c r="NQZ44" s="203"/>
      <c r="NRA44" s="200"/>
      <c r="NRB44" s="200"/>
      <c r="NRC44" s="200"/>
      <c r="NRD44" s="200"/>
      <c r="NRE44" s="200"/>
      <c r="NRF44" s="200"/>
      <c r="NRG44" s="201"/>
      <c r="NRH44" s="202"/>
      <c r="NRI44" s="203"/>
      <c r="NRJ44" s="203"/>
      <c r="NRK44" s="203"/>
      <c r="NRL44" s="200"/>
      <c r="NRM44" s="200"/>
      <c r="NRN44" s="200"/>
      <c r="NRO44" s="200"/>
      <c r="NRP44" s="200"/>
      <c r="NRQ44" s="200"/>
      <c r="NRR44" s="201"/>
      <c r="NRS44" s="202"/>
      <c r="NRT44" s="203"/>
      <c r="NRU44" s="203"/>
      <c r="NRV44" s="203"/>
      <c r="NRW44" s="200"/>
      <c r="NRX44" s="200"/>
      <c r="NRY44" s="200"/>
      <c r="NRZ44" s="200"/>
      <c r="NSA44" s="200"/>
      <c r="NSB44" s="200"/>
      <c r="NSC44" s="201"/>
      <c r="NSD44" s="202"/>
      <c r="NSE44" s="203"/>
      <c r="NSF44" s="203"/>
      <c r="NSG44" s="203"/>
      <c r="NSH44" s="200"/>
      <c r="NSI44" s="200"/>
      <c r="NSJ44" s="200"/>
      <c r="NSK44" s="200"/>
      <c r="NSL44" s="200"/>
      <c r="NSM44" s="200"/>
      <c r="NSN44" s="201"/>
      <c r="NSO44" s="202"/>
      <c r="NSP44" s="203"/>
      <c r="NSQ44" s="203"/>
      <c r="NSR44" s="203"/>
      <c r="NSS44" s="200"/>
      <c r="NST44" s="200"/>
      <c r="NSU44" s="200"/>
      <c r="NSV44" s="200"/>
      <c r="NSW44" s="200"/>
      <c r="NSX44" s="200"/>
      <c r="NSY44" s="201"/>
      <c r="NSZ44" s="202"/>
      <c r="NTA44" s="203"/>
      <c r="NTB44" s="203"/>
      <c r="NTC44" s="203"/>
      <c r="NTD44" s="200"/>
      <c r="NTE44" s="200"/>
      <c r="NTF44" s="200"/>
      <c r="NTG44" s="200"/>
      <c r="NTH44" s="200"/>
      <c r="NTI44" s="200"/>
      <c r="NTJ44" s="201"/>
      <c r="NTK44" s="202"/>
      <c r="NTL44" s="203"/>
      <c r="NTM44" s="203"/>
      <c r="NTN44" s="203"/>
      <c r="NTO44" s="200"/>
      <c r="NTP44" s="200"/>
      <c r="NTQ44" s="200"/>
      <c r="NTR44" s="200"/>
      <c r="NTS44" s="200"/>
      <c r="NTT44" s="200"/>
      <c r="NTU44" s="201"/>
      <c r="NTV44" s="202"/>
      <c r="NTW44" s="203"/>
      <c r="NTX44" s="203"/>
      <c r="NTY44" s="203"/>
      <c r="NTZ44" s="200"/>
      <c r="NUA44" s="200"/>
      <c r="NUB44" s="200"/>
      <c r="NUC44" s="200"/>
      <c r="NUD44" s="200"/>
      <c r="NUE44" s="200"/>
      <c r="NUF44" s="201"/>
      <c r="NUG44" s="202"/>
      <c r="NUH44" s="203"/>
      <c r="NUI44" s="203"/>
      <c r="NUJ44" s="203"/>
      <c r="NUK44" s="200"/>
      <c r="NUL44" s="200"/>
      <c r="NUM44" s="200"/>
      <c r="NUN44" s="200"/>
      <c r="NUO44" s="200"/>
      <c r="NUP44" s="200"/>
      <c r="NUQ44" s="201"/>
      <c r="NUR44" s="202"/>
      <c r="NUS44" s="203"/>
      <c r="NUT44" s="203"/>
      <c r="NUU44" s="203"/>
      <c r="NUV44" s="200"/>
      <c r="NUW44" s="200"/>
      <c r="NUX44" s="200"/>
      <c r="NUY44" s="200"/>
      <c r="NUZ44" s="200"/>
      <c r="NVA44" s="200"/>
      <c r="NVB44" s="201"/>
      <c r="NVC44" s="202"/>
      <c r="NVD44" s="203"/>
      <c r="NVE44" s="203"/>
      <c r="NVF44" s="203"/>
      <c r="NVG44" s="200"/>
      <c r="NVH44" s="200"/>
      <c r="NVI44" s="200"/>
      <c r="NVJ44" s="200"/>
      <c r="NVK44" s="200"/>
      <c r="NVL44" s="200"/>
      <c r="NVM44" s="201"/>
      <c r="NVN44" s="202"/>
      <c r="NVO44" s="203"/>
      <c r="NVP44" s="203"/>
      <c r="NVQ44" s="203"/>
      <c r="NVR44" s="200"/>
      <c r="NVS44" s="200"/>
      <c r="NVT44" s="200"/>
      <c r="NVU44" s="200"/>
      <c r="NVV44" s="200"/>
      <c r="NVW44" s="200"/>
      <c r="NVX44" s="201"/>
      <c r="NVY44" s="202"/>
      <c r="NVZ44" s="203"/>
      <c r="NWA44" s="203"/>
      <c r="NWB44" s="203"/>
      <c r="NWC44" s="200"/>
      <c r="NWD44" s="200"/>
      <c r="NWE44" s="200"/>
      <c r="NWF44" s="200"/>
      <c r="NWG44" s="200"/>
      <c r="NWH44" s="200"/>
      <c r="NWI44" s="201"/>
      <c r="NWJ44" s="202"/>
      <c r="NWK44" s="203"/>
      <c r="NWL44" s="203"/>
      <c r="NWM44" s="203"/>
      <c r="NWN44" s="200"/>
      <c r="NWO44" s="200"/>
      <c r="NWP44" s="200"/>
      <c r="NWQ44" s="200"/>
      <c r="NWR44" s="200"/>
      <c r="NWS44" s="200"/>
      <c r="NWT44" s="201"/>
      <c r="NWU44" s="202"/>
      <c r="NWV44" s="203"/>
      <c r="NWW44" s="203"/>
      <c r="NWX44" s="203"/>
      <c r="NWY44" s="200"/>
      <c r="NWZ44" s="200"/>
      <c r="NXA44" s="200"/>
      <c r="NXB44" s="200"/>
      <c r="NXC44" s="200"/>
      <c r="NXD44" s="200"/>
      <c r="NXE44" s="201"/>
      <c r="NXF44" s="202"/>
      <c r="NXG44" s="203"/>
      <c r="NXH44" s="203"/>
      <c r="NXI44" s="203"/>
      <c r="NXJ44" s="200"/>
      <c r="NXK44" s="200"/>
      <c r="NXL44" s="200"/>
      <c r="NXM44" s="200"/>
      <c r="NXN44" s="200"/>
      <c r="NXO44" s="200"/>
      <c r="NXP44" s="201"/>
      <c r="NXQ44" s="202"/>
      <c r="NXR44" s="203"/>
      <c r="NXS44" s="203"/>
      <c r="NXT44" s="203"/>
      <c r="NXU44" s="200"/>
      <c r="NXV44" s="200"/>
      <c r="NXW44" s="200"/>
      <c r="NXX44" s="200"/>
      <c r="NXY44" s="200"/>
      <c r="NXZ44" s="200"/>
      <c r="NYA44" s="201"/>
      <c r="NYB44" s="202"/>
      <c r="NYC44" s="203"/>
      <c r="NYD44" s="203"/>
      <c r="NYE44" s="203"/>
      <c r="NYF44" s="200"/>
      <c r="NYG44" s="200"/>
      <c r="NYH44" s="200"/>
      <c r="NYI44" s="200"/>
      <c r="NYJ44" s="200"/>
      <c r="NYK44" s="200"/>
      <c r="NYL44" s="201"/>
      <c r="NYM44" s="202"/>
      <c r="NYN44" s="203"/>
      <c r="NYO44" s="203"/>
      <c r="NYP44" s="203"/>
      <c r="NYQ44" s="200"/>
      <c r="NYR44" s="200"/>
      <c r="NYS44" s="200"/>
      <c r="NYT44" s="200"/>
      <c r="NYU44" s="200"/>
      <c r="NYV44" s="200"/>
      <c r="NYW44" s="201"/>
      <c r="NYX44" s="202"/>
      <c r="NYY44" s="203"/>
      <c r="NYZ44" s="203"/>
      <c r="NZA44" s="203"/>
      <c r="NZB44" s="200"/>
      <c r="NZC44" s="200"/>
      <c r="NZD44" s="200"/>
      <c r="NZE44" s="200"/>
      <c r="NZF44" s="200"/>
      <c r="NZG44" s="200"/>
      <c r="NZH44" s="201"/>
      <c r="NZI44" s="202"/>
      <c r="NZJ44" s="203"/>
      <c r="NZK44" s="203"/>
      <c r="NZL44" s="203"/>
      <c r="NZM44" s="200"/>
      <c r="NZN44" s="200"/>
      <c r="NZO44" s="200"/>
      <c r="NZP44" s="200"/>
      <c r="NZQ44" s="200"/>
      <c r="NZR44" s="200"/>
      <c r="NZS44" s="201"/>
      <c r="NZT44" s="202"/>
      <c r="NZU44" s="203"/>
      <c r="NZV44" s="203"/>
      <c r="NZW44" s="203"/>
      <c r="NZX44" s="200"/>
      <c r="NZY44" s="200"/>
      <c r="NZZ44" s="200"/>
      <c r="OAA44" s="200"/>
      <c r="OAB44" s="200"/>
      <c r="OAC44" s="200"/>
      <c r="OAD44" s="201"/>
      <c r="OAE44" s="202"/>
      <c r="OAF44" s="203"/>
      <c r="OAG44" s="203"/>
      <c r="OAH44" s="203"/>
      <c r="OAI44" s="200"/>
      <c r="OAJ44" s="200"/>
      <c r="OAK44" s="200"/>
      <c r="OAL44" s="200"/>
      <c r="OAM44" s="200"/>
      <c r="OAN44" s="200"/>
      <c r="OAO44" s="201"/>
      <c r="OAP44" s="202"/>
      <c r="OAQ44" s="203"/>
      <c r="OAR44" s="203"/>
      <c r="OAS44" s="203"/>
      <c r="OAT44" s="200"/>
      <c r="OAU44" s="200"/>
      <c r="OAV44" s="200"/>
      <c r="OAW44" s="200"/>
      <c r="OAX44" s="200"/>
      <c r="OAY44" s="200"/>
      <c r="OAZ44" s="201"/>
      <c r="OBA44" s="202"/>
      <c r="OBB44" s="203"/>
      <c r="OBC44" s="203"/>
      <c r="OBD44" s="203"/>
      <c r="OBE44" s="200"/>
      <c r="OBF44" s="200"/>
      <c r="OBG44" s="200"/>
      <c r="OBH44" s="200"/>
      <c r="OBI44" s="200"/>
      <c r="OBJ44" s="200"/>
      <c r="OBK44" s="201"/>
      <c r="OBL44" s="202"/>
      <c r="OBM44" s="203"/>
      <c r="OBN44" s="203"/>
      <c r="OBO44" s="203"/>
      <c r="OBP44" s="200"/>
      <c r="OBQ44" s="200"/>
      <c r="OBR44" s="200"/>
      <c r="OBS44" s="200"/>
      <c r="OBT44" s="200"/>
      <c r="OBU44" s="200"/>
      <c r="OBV44" s="201"/>
      <c r="OBW44" s="202"/>
      <c r="OBX44" s="203"/>
      <c r="OBY44" s="203"/>
      <c r="OBZ44" s="203"/>
      <c r="OCA44" s="200"/>
      <c r="OCB44" s="200"/>
      <c r="OCC44" s="200"/>
      <c r="OCD44" s="200"/>
      <c r="OCE44" s="200"/>
      <c r="OCF44" s="200"/>
      <c r="OCG44" s="201"/>
      <c r="OCH44" s="202"/>
      <c r="OCI44" s="203"/>
      <c r="OCJ44" s="203"/>
      <c r="OCK44" s="203"/>
      <c r="OCL44" s="200"/>
      <c r="OCM44" s="200"/>
      <c r="OCN44" s="200"/>
      <c r="OCO44" s="200"/>
      <c r="OCP44" s="200"/>
      <c r="OCQ44" s="200"/>
      <c r="OCR44" s="201"/>
      <c r="OCS44" s="202"/>
      <c r="OCT44" s="203"/>
      <c r="OCU44" s="203"/>
      <c r="OCV44" s="203"/>
      <c r="OCW44" s="200"/>
      <c r="OCX44" s="200"/>
      <c r="OCY44" s="200"/>
      <c r="OCZ44" s="200"/>
      <c r="ODA44" s="200"/>
      <c r="ODB44" s="200"/>
      <c r="ODC44" s="201"/>
      <c r="ODD44" s="202"/>
      <c r="ODE44" s="203"/>
      <c r="ODF44" s="203"/>
      <c r="ODG44" s="203"/>
      <c r="ODH44" s="200"/>
      <c r="ODI44" s="200"/>
      <c r="ODJ44" s="200"/>
      <c r="ODK44" s="200"/>
      <c r="ODL44" s="200"/>
      <c r="ODM44" s="200"/>
      <c r="ODN44" s="201"/>
      <c r="ODO44" s="202"/>
      <c r="ODP44" s="203"/>
      <c r="ODQ44" s="203"/>
      <c r="ODR44" s="203"/>
      <c r="ODS44" s="200"/>
      <c r="ODT44" s="200"/>
      <c r="ODU44" s="200"/>
      <c r="ODV44" s="200"/>
      <c r="ODW44" s="200"/>
      <c r="ODX44" s="200"/>
      <c r="ODY44" s="201"/>
      <c r="ODZ44" s="202"/>
      <c r="OEA44" s="203"/>
      <c r="OEB44" s="203"/>
      <c r="OEC44" s="203"/>
      <c r="OED44" s="200"/>
      <c r="OEE44" s="200"/>
      <c r="OEF44" s="200"/>
      <c r="OEG44" s="200"/>
      <c r="OEH44" s="200"/>
      <c r="OEI44" s="200"/>
      <c r="OEJ44" s="201"/>
      <c r="OEK44" s="202"/>
      <c r="OEL44" s="203"/>
      <c r="OEM44" s="203"/>
      <c r="OEN44" s="203"/>
      <c r="OEO44" s="200"/>
      <c r="OEP44" s="200"/>
      <c r="OEQ44" s="200"/>
      <c r="OER44" s="200"/>
      <c r="OES44" s="200"/>
      <c r="OET44" s="200"/>
      <c r="OEU44" s="201"/>
      <c r="OEV44" s="202"/>
      <c r="OEW44" s="203"/>
      <c r="OEX44" s="203"/>
      <c r="OEY44" s="203"/>
      <c r="OEZ44" s="200"/>
      <c r="OFA44" s="200"/>
      <c r="OFB44" s="200"/>
      <c r="OFC44" s="200"/>
      <c r="OFD44" s="200"/>
      <c r="OFE44" s="200"/>
      <c r="OFF44" s="201"/>
      <c r="OFG44" s="202"/>
      <c r="OFH44" s="203"/>
      <c r="OFI44" s="203"/>
      <c r="OFJ44" s="203"/>
      <c r="OFK44" s="200"/>
      <c r="OFL44" s="200"/>
      <c r="OFM44" s="200"/>
      <c r="OFN44" s="200"/>
      <c r="OFO44" s="200"/>
      <c r="OFP44" s="200"/>
      <c r="OFQ44" s="201"/>
      <c r="OFR44" s="202"/>
      <c r="OFS44" s="203"/>
      <c r="OFT44" s="203"/>
      <c r="OFU44" s="203"/>
      <c r="OFV44" s="200"/>
      <c r="OFW44" s="200"/>
      <c r="OFX44" s="200"/>
      <c r="OFY44" s="200"/>
      <c r="OFZ44" s="200"/>
      <c r="OGA44" s="200"/>
      <c r="OGB44" s="201"/>
      <c r="OGC44" s="202"/>
      <c r="OGD44" s="203"/>
      <c r="OGE44" s="203"/>
      <c r="OGF44" s="203"/>
      <c r="OGG44" s="200"/>
      <c r="OGH44" s="200"/>
      <c r="OGI44" s="200"/>
      <c r="OGJ44" s="200"/>
      <c r="OGK44" s="200"/>
      <c r="OGL44" s="200"/>
      <c r="OGM44" s="201"/>
      <c r="OGN44" s="202"/>
      <c r="OGO44" s="203"/>
      <c r="OGP44" s="203"/>
      <c r="OGQ44" s="203"/>
      <c r="OGR44" s="200"/>
      <c r="OGS44" s="200"/>
      <c r="OGT44" s="200"/>
      <c r="OGU44" s="200"/>
      <c r="OGV44" s="200"/>
      <c r="OGW44" s="200"/>
      <c r="OGX44" s="201"/>
      <c r="OGY44" s="202"/>
      <c r="OGZ44" s="203"/>
      <c r="OHA44" s="203"/>
      <c r="OHB44" s="203"/>
      <c r="OHC44" s="200"/>
      <c r="OHD44" s="200"/>
      <c r="OHE44" s="200"/>
      <c r="OHF44" s="200"/>
      <c r="OHG44" s="200"/>
      <c r="OHH44" s="200"/>
      <c r="OHI44" s="201"/>
      <c r="OHJ44" s="202"/>
      <c r="OHK44" s="203"/>
      <c r="OHL44" s="203"/>
      <c r="OHM44" s="203"/>
      <c r="OHN44" s="200"/>
      <c r="OHO44" s="200"/>
      <c r="OHP44" s="200"/>
      <c r="OHQ44" s="200"/>
      <c r="OHR44" s="200"/>
      <c r="OHS44" s="200"/>
      <c r="OHT44" s="201"/>
      <c r="OHU44" s="202"/>
      <c r="OHV44" s="203"/>
      <c r="OHW44" s="203"/>
      <c r="OHX44" s="203"/>
      <c r="OHY44" s="200"/>
      <c r="OHZ44" s="200"/>
      <c r="OIA44" s="200"/>
      <c r="OIB44" s="200"/>
      <c r="OIC44" s="200"/>
      <c r="OID44" s="200"/>
      <c r="OIE44" s="201"/>
      <c r="OIF44" s="202"/>
      <c r="OIG44" s="203"/>
      <c r="OIH44" s="203"/>
      <c r="OII44" s="203"/>
      <c r="OIJ44" s="200"/>
      <c r="OIK44" s="200"/>
      <c r="OIL44" s="200"/>
      <c r="OIM44" s="200"/>
      <c r="OIN44" s="200"/>
      <c r="OIO44" s="200"/>
      <c r="OIP44" s="201"/>
      <c r="OIQ44" s="202"/>
      <c r="OIR44" s="203"/>
      <c r="OIS44" s="203"/>
      <c r="OIT44" s="203"/>
      <c r="OIU44" s="200"/>
      <c r="OIV44" s="200"/>
      <c r="OIW44" s="200"/>
      <c r="OIX44" s="200"/>
      <c r="OIY44" s="200"/>
      <c r="OIZ44" s="200"/>
      <c r="OJA44" s="201"/>
      <c r="OJB44" s="202"/>
      <c r="OJC44" s="203"/>
      <c r="OJD44" s="203"/>
      <c r="OJE44" s="203"/>
      <c r="OJF44" s="200"/>
      <c r="OJG44" s="200"/>
      <c r="OJH44" s="200"/>
      <c r="OJI44" s="200"/>
      <c r="OJJ44" s="200"/>
      <c r="OJK44" s="200"/>
      <c r="OJL44" s="201"/>
      <c r="OJM44" s="202"/>
      <c r="OJN44" s="203"/>
      <c r="OJO44" s="203"/>
      <c r="OJP44" s="203"/>
      <c r="OJQ44" s="200"/>
      <c r="OJR44" s="200"/>
      <c r="OJS44" s="200"/>
      <c r="OJT44" s="200"/>
      <c r="OJU44" s="200"/>
      <c r="OJV44" s="200"/>
      <c r="OJW44" s="201"/>
      <c r="OJX44" s="202"/>
      <c r="OJY44" s="203"/>
      <c r="OJZ44" s="203"/>
      <c r="OKA44" s="203"/>
      <c r="OKB44" s="200"/>
      <c r="OKC44" s="200"/>
      <c r="OKD44" s="200"/>
      <c r="OKE44" s="200"/>
      <c r="OKF44" s="200"/>
      <c r="OKG44" s="200"/>
      <c r="OKH44" s="201"/>
      <c r="OKI44" s="202"/>
      <c r="OKJ44" s="203"/>
      <c r="OKK44" s="203"/>
      <c r="OKL44" s="203"/>
      <c r="OKM44" s="200"/>
      <c r="OKN44" s="200"/>
      <c r="OKO44" s="200"/>
      <c r="OKP44" s="200"/>
      <c r="OKQ44" s="200"/>
      <c r="OKR44" s="200"/>
      <c r="OKS44" s="201"/>
      <c r="OKT44" s="202"/>
      <c r="OKU44" s="203"/>
      <c r="OKV44" s="203"/>
      <c r="OKW44" s="203"/>
      <c r="OKX44" s="200"/>
      <c r="OKY44" s="200"/>
      <c r="OKZ44" s="200"/>
      <c r="OLA44" s="200"/>
      <c r="OLB44" s="200"/>
      <c r="OLC44" s="200"/>
      <c r="OLD44" s="201"/>
      <c r="OLE44" s="202"/>
      <c r="OLF44" s="203"/>
      <c r="OLG44" s="203"/>
      <c r="OLH44" s="203"/>
      <c r="OLI44" s="200"/>
      <c r="OLJ44" s="200"/>
      <c r="OLK44" s="200"/>
      <c r="OLL44" s="200"/>
      <c r="OLM44" s="200"/>
      <c r="OLN44" s="200"/>
      <c r="OLO44" s="201"/>
      <c r="OLP44" s="202"/>
      <c r="OLQ44" s="203"/>
      <c r="OLR44" s="203"/>
      <c r="OLS44" s="203"/>
      <c r="OLT44" s="200"/>
      <c r="OLU44" s="200"/>
      <c r="OLV44" s="200"/>
      <c r="OLW44" s="200"/>
      <c r="OLX44" s="200"/>
      <c r="OLY44" s="200"/>
      <c r="OLZ44" s="201"/>
      <c r="OMA44" s="202"/>
      <c r="OMB44" s="203"/>
      <c r="OMC44" s="203"/>
      <c r="OMD44" s="203"/>
      <c r="OME44" s="200"/>
      <c r="OMF44" s="200"/>
      <c r="OMG44" s="200"/>
      <c r="OMH44" s="200"/>
      <c r="OMI44" s="200"/>
      <c r="OMJ44" s="200"/>
      <c r="OMK44" s="201"/>
      <c r="OML44" s="202"/>
      <c r="OMM44" s="203"/>
      <c r="OMN44" s="203"/>
      <c r="OMO44" s="203"/>
      <c r="OMP44" s="200"/>
      <c r="OMQ44" s="200"/>
      <c r="OMR44" s="200"/>
      <c r="OMS44" s="200"/>
      <c r="OMT44" s="200"/>
      <c r="OMU44" s="200"/>
      <c r="OMV44" s="201"/>
      <c r="OMW44" s="202"/>
      <c r="OMX44" s="203"/>
      <c r="OMY44" s="203"/>
      <c r="OMZ44" s="203"/>
      <c r="ONA44" s="200"/>
      <c r="ONB44" s="200"/>
      <c r="ONC44" s="200"/>
      <c r="OND44" s="200"/>
      <c r="ONE44" s="200"/>
      <c r="ONF44" s="200"/>
      <c r="ONG44" s="201"/>
      <c r="ONH44" s="202"/>
      <c r="ONI44" s="203"/>
      <c r="ONJ44" s="203"/>
      <c r="ONK44" s="203"/>
      <c r="ONL44" s="200"/>
      <c r="ONM44" s="200"/>
      <c r="ONN44" s="200"/>
      <c r="ONO44" s="200"/>
      <c r="ONP44" s="200"/>
      <c r="ONQ44" s="200"/>
      <c r="ONR44" s="201"/>
      <c r="ONS44" s="202"/>
      <c r="ONT44" s="203"/>
      <c r="ONU44" s="203"/>
      <c r="ONV44" s="203"/>
      <c r="ONW44" s="200"/>
      <c r="ONX44" s="200"/>
      <c r="ONY44" s="200"/>
      <c r="ONZ44" s="200"/>
      <c r="OOA44" s="200"/>
      <c r="OOB44" s="200"/>
      <c r="OOC44" s="201"/>
      <c r="OOD44" s="202"/>
      <c r="OOE44" s="203"/>
      <c r="OOF44" s="203"/>
      <c r="OOG44" s="203"/>
      <c r="OOH44" s="200"/>
      <c r="OOI44" s="200"/>
      <c r="OOJ44" s="200"/>
      <c r="OOK44" s="200"/>
      <c r="OOL44" s="200"/>
      <c r="OOM44" s="200"/>
      <c r="OON44" s="201"/>
      <c r="OOO44" s="202"/>
      <c r="OOP44" s="203"/>
      <c r="OOQ44" s="203"/>
      <c r="OOR44" s="203"/>
      <c r="OOS44" s="200"/>
      <c r="OOT44" s="200"/>
      <c r="OOU44" s="200"/>
      <c r="OOV44" s="200"/>
      <c r="OOW44" s="200"/>
      <c r="OOX44" s="200"/>
      <c r="OOY44" s="201"/>
      <c r="OOZ44" s="202"/>
      <c r="OPA44" s="203"/>
      <c r="OPB44" s="203"/>
      <c r="OPC44" s="203"/>
      <c r="OPD44" s="200"/>
      <c r="OPE44" s="200"/>
      <c r="OPF44" s="200"/>
      <c r="OPG44" s="200"/>
      <c r="OPH44" s="200"/>
      <c r="OPI44" s="200"/>
      <c r="OPJ44" s="201"/>
      <c r="OPK44" s="202"/>
      <c r="OPL44" s="203"/>
      <c r="OPM44" s="203"/>
      <c r="OPN44" s="203"/>
      <c r="OPO44" s="200"/>
      <c r="OPP44" s="200"/>
      <c r="OPQ44" s="200"/>
      <c r="OPR44" s="200"/>
      <c r="OPS44" s="200"/>
      <c r="OPT44" s="200"/>
      <c r="OPU44" s="201"/>
      <c r="OPV44" s="202"/>
      <c r="OPW44" s="203"/>
      <c r="OPX44" s="203"/>
      <c r="OPY44" s="203"/>
      <c r="OPZ44" s="200"/>
      <c r="OQA44" s="200"/>
      <c r="OQB44" s="200"/>
      <c r="OQC44" s="200"/>
      <c r="OQD44" s="200"/>
      <c r="OQE44" s="200"/>
      <c r="OQF44" s="201"/>
      <c r="OQG44" s="202"/>
      <c r="OQH44" s="203"/>
      <c r="OQI44" s="203"/>
      <c r="OQJ44" s="203"/>
      <c r="OQK44" s="200"/>
      <c r="OQL44" s="200"/>
      <c r="OQM44" s="200"/>
      <c r="OQN44" s="200"/>
      <c r="OQO44" s="200"/>
      <c r="OQP44" s="200"/>
      <c r="OQQ44" s="201"/>
      <c r="OQR44" s="202"/>
      <c r="OQS44" s="203"/>
      <c r="OQT44" s="203"/>
      <c r="OQU44" s="203"/>
      <c r="OQV44" s="200"/>
      <c r="OQW44" s="200"/>
      <c r="OQX44" s="200"/>
      <c r="OQY44" s="200"/>
      <c r="OQZ44" s="200"/>
      <c r="ORA44" s="200"/>
      <c r="ORB44" s="201"/>
      <c r="ORC44" s="202"/>
      <c r="ORD44" s="203"/>
      <c r="ORE44" s="203"/>
      <c r="ORF44" s="203"/>
      <c r="ORG44" s="200"/>
      <c r="ORH44" s="200"/>
      <c r="ORI44" s="200"/>
      <c r="ORJ44" s="200"/>
      <c r="ORK44" s="200"/>
      <c r="ORL44" s="200"/>
      <c r="ORM44" s="201"/>
      <c r="ORN44" s="202"/>
      <c r="ORO44" s="203"/>
      <c r="ORP44" s="203"/>
      <c r="ORQ44" s="203"/>
      <c r="ORR44" s="200"/>
      <c r="ORS44" s="200"/>
      <c r="ORT44" s="200"/>
      <c r="ORU44" s="200"/>
      <c r="ORV44" s="200"/>
      <c r="ORW44" s="200"/>
      <c r="ORX44" s="201"/>
      <c r="ORY44" s="202"/>
      <c r="ORZ44" s="203"/>
      <c r="OSA44" s="203"/>
      <c r="OSB44" s="203"/>
      <c r="OSC44" s="200"/>
      <c r="OSD44" s="200"/>
      <c r="OSE44" s="200"/>
      <c r="OSF44" s="200"/>
      <c r="OSG44" s="200"/>
      <c r="OSH44" s="200"/>
      <c r="OSI44" s="201"/>
      <c r="OSJ44" s="202"/>
      <c r="OSK44" s="203"/>
      <c r="OSL44" s="203"/>
      <c r="OSM44" s="203"/>
      <c r="OSN44" s="200"/>
      <c r="OSO44" s="200"/>
      <c r="OSP44" s="200"/>
      <c r="OSQ44" s="200"/>
      <c r="OSR44" s="200"/>
      <c r="OSS44" s="200"/>
      <c r="OST44" s="201"/>
      <c r="OSU44" s="202"/>
      <c r="OSV44" s="203"/>
      <c r="OSW44" s="203"/>
      <c r="OSX44" s="203"/>
      <c r="OSY44" s="200"/>
      <c r="OSZ44" s="200"/>
      <c r="OTA44" s="200"/>
      <c r="OTB44" s="200"/>
      <c r="OTC44" s="200"/>
      <c r="OTD44" s="200"/>
      <c r="OTE44" s="201"/>
      <c r="OTF44" s="202"/>
      <c r="OTG44" s="203"/>
      <c r="OTH44" s="203"/>
      <c r="OTI44" s="203"/>
      <c r="OTJ44" s="200"/>
      <c r="OTK44" s="200"/>
      <c r="OTL44" s="200"/>
      <c r="OTM44" s="200"/>
      <c r="OTN44" s="200"/>
      <c r="OTO44" s="200"/>
      <c r="OTP44" s="201"/>
      <c r="OTQ44" s="202"/>
      <c r="OTR44" s="203"/>
      <c r="OTS44" s="203"/>
      <c r="OTT44" s="203"/>
      <c r="OTU44" s="200"/>
      <c r="OTV44" s="200"/>
      <c r="OTW44" s="200"/>
      <c r="OTX44" s="200"/>
      <c r="OTY44" s="200"/>
      <c r="OTZ44" s="200"/>
      <c r="OUA44" s="201"/>
      <c r="OUB44" s="202"/>
      <c r="OUC44" s="203"/>
      <c r="OUD44" s="203"/>
      <c r="OUE44" s="203"/>
      <c r="OUF44" s="200"/>
      <c r="OUG44" s="200"/>
      <c r="OUH44" s="200"/>
      <c r="OUI44" s="200"/>
      <c r="OUJ44" s="200"/>
      <c r="OUK44" s="200"/>
      <c r="OUL44" s="201"/>
      <c r="OUM44" s="202"/>
      <c r="OUN44" s="203"/>
      <c r="OUO44" s="203"/>
      <c r="OUP44" s="203"/>
      <c r="OUQ44" s="200"/>
      <c r="OUR44" s="200"/>
      <c r="OUS44" s="200"/>
      <c r="OUT44" s="200"/>
      <c r="OUU44" s="200"/>
      <c r="OUV44" s="200"/>
      <c r="OUW44" s="201"/>
      <c r="OUX44" s="202"/>
      <c r="OUY44" s="203"/>
      <c r="OUZ44" s="203"/>
      <c r="OVA44" s="203"/>
      <c r="OVB44" s="200"/>
      <c r="OVC44" s="200"/>
      <c r="OVD44" s="200"/>
      <c r="OVE44" s="200"/>
      <c r="OVF44" s="200"/>
      <c r="OVG44" s="200"/>
      <c r="OVH44" s="201"/>
      <c r="OVI44" s="202"/>
      <c r="OVJ44" s="203"/>
      <c r="OVK44" s="203"/>
      <c r="OVL44" s="203"/>
      <c r="OVM44" s="200"/>
      <c r="OVN44" s="200"/>
      <c r="OVO44" s="200"/>
      <c r="OVP44" s="200"/>
      <c r="OVQ44" s="200"/>
      <c r="OVR44" s="200"/>
      <c r="OVS44" s="201"/>
      <c r="OVT44" s="202"/>
      <c r="OVU44" s="203"/>
      <c r="OVV44" s="203"/>
      <c r="OVW44" s="203"/>
      <c r="OVX44" s="200"/>
      <c r="OVY44" s="200"/>
      <c r="OVZ44" s="200"/>
      <c r="OWA44" s="200"/>
      <c r="OWB44" s="200"/>
      <c r="OWC44" s="200"/>
      <c r="OWD44" s="201"/>
      <c r="OWE44" s="202"/>
      <c r="OWF44" s="203"/>
      <c r="OWG44" s="203"/>
      <c r="OWH44" s="203"/>
      <c r="OWI44" s="200"/>
      <c r="OWJ44" s="200"/>
      <c r="OWK44" s="200"/>
      <c r="OWL44" s="200"/>
      <c r="OWM44" s="200"/>
      <c r="OWN44" s="200"/>
      <c r="OWO44" s="201"/>
      <c r="OWP44" s="202"/>
      <c r="OWQ44" s="203"/>
      <c r="OWR44" s="203"/>
      <c r="OWS44" s="203"/>
      <c r="OWT44" s="200"/>
      <c r="OWU44" s="200"/>
      <c r="OWV44" s="200"/>
      <c r="OWW44" s="200"/>
      <c r="OWX44" s="200"/>
      <c r="OWY44" s="200"/>
      <c r="OWZ44" s="201"/>
      <c r="OXA44" s="202"/>
      <c r="OXB44" s="203"/>
      <c r="OXC44" s="203"/>
      <c r="OXD44" s="203"/>
      <c r="OXE44" s="200"/>
      <c r="OXF44" s="200"/>
      <c r="OXG44" s="200"/>
      <c r="OXH44" s="200"/>
      <c r="OXI44" s="200"/>
      <c r="OXJ44" s="200"/>
      <c r="OXK44" s="201"/>
      <c r="OXL44" s="202"/>
      <c r="OXM44" s="203"/>
      <c r="OXN44" s="203"/>
      <c r="OXO44" s="203"/>
      <c r="OXP44" s="200"/>
      <c r="OXQ44" s="200"/>
      <c r="OXR44" s="200"/>
      <c r="OXS44" s="200"/>
      <c r="OXT44" s="200"/>
      <c r="OXU44" s="200"/>
      <c r="OXV44" s="201"/>
      <c r="OXW44" s="202"/>
      <c r="OXX44" s="203"/>
      <c r="OXY44" s="203"/>
      <c r="OXZ44" s="203"/>
      <c r="OYA44" s="200"/>
      <c r="OYB44" s="200"/>
      <c r="OYC44" s="200"/>
      <c r="OYD44" s="200"/>
      <c r="OYE44" s="200"/>
      <c r="OYF44" s="200"/>
      <c r="OYG44" s="201"/>
      <c r="OYH44" s="202"/>
      <c r="OYI44" s="203"/>
      <c r="OYJ44" s="203"/>
      <c r="OYK44" s="203"/>
      <c r="OYL44" s="200"/>
      <c r="OYM44" s="200"/>
      <c r="OYN44" s="200"/>
      <c r="OYO44" s="200"/>
      <c r="OYP44" s="200"/>
      <c r="OYQ44" s="200"/>
      <c r="OYR44" s="201"/>
      <c r="OYS44" s="202"/>
      <c r="OYT44" s="203"/>
      <c r="OYU44" s="203"/>
      <c r="OYV44" s="203"/>
      <c r="OYW44" s="200"/>
      <c r="OYX44" s="200"/>
      <c r="OYY44" s="200"/>
      <c r="OYZ44" s="200"/>
      <c r="OZA44" s="200"/>
      <c r="OZB44" s="200"/>
      <c r="OZC44" s="201"/>
      <c r="OZD44" s="202"/>
      <c r="OZE44" s="203"/>
      <c r="OZF44" s="203"/>
      <c r="OZG44" s="203"/>
      <c r="OZH44" s="200"/>
      <c r="OZI44" s="200"/>
      <c r="OZJ44" s="200"/>
      <c r="OZK44" s="200"/>
      <c r="OZL44" s="200"/>
      <c r="OZM44" s="200"/>
      <c r="OZN44" s="201"/>
      <c r="OZO44" s="202"/>
      <c r="OZP44" s="203"/>
      <c r="OZQ44" s="203"/>
      <c r="OZR44" s="203"/>
      <c r="OZS44" s="200"/>
      <c r="OZT44" s="200"/>
      <c r="OZU44" s="200"/>
      <c r="OZV44" s="200"/>
      <c r="OZW44" s="200"/>
      <c r="OZX44" s="200"/>
      <c r="OZY44" s="201"/>
      <c r="OZZ44" s="202"/>
      <c r="PAA44" s="203"/>
      <c r="PAB44" s="203"/>
      <c r="PAC44" s="203"/>
      <c r="PAD44" s="200"/>
      <c r="PAE44" s="200"/>
      <c r="PAF44" s="200"/>
      <c r="PAG44" s="200"/>
      <c r="PAH44" s="200"/>
      <c r="PAI44" s="200"/>
      <c r="PAJ44" s="201"/>
      <c r="PAK44" s="202"/>
      <c r="PAL44" s="203"/>
      <c r="PAM44" s="203"/>
      <c r="PAN44" s="203"/>
      <c r="PAO44" s="200"/>
      <c r="PAP44" s="200"/>
      <c r="PAQ44" s="200"/>
      <c r="PAR44" s="200"/>
      <c r="PAS44" s="200"/>
      <c r="PAT44" s="200"/>
      <c r="PAU44" s="201"/>
      <c r="PAV44" s="202"/>
      <c r="PAW44" s="203"/>
      <c r="PAX44" s="203"/>
      <c r="PAY44" s="203"/>
      <c r="PAZ44" s="200"/>
      <c r="PBA44" s="200"/>
      <c r="PBB44" s="200"/>
      <c r="PBC44" s="200"/>
      <c r="PBD44" s="200"/>
      <c r="PBE44" s="200"/>
      <c r="PBF44" s="201"/>
      <c r="PBG44" s="202"/>
      <c r="PBH44" s="203"/>
      <c r="PBI44" s="203"/>
      <c r="PBJ44" s="203"/>
      <c r="PBK44" s="200"/>
      <c r="PBL44" s="200"/>
      <c r="PBM44" s="200"/>
      <c r="PBN44" s="200"/>
      <c r="PBO44" s="200"/>
      <c r="PBP44" s="200"/>
      <c r="PBQ44" s="201"/>
      <c r="PBR44" s="202"/>
      <c r="PBS44" s="203"/>
      <c r="PBT44" s="203"/>
      <c r="PBU44" s="203"/>
      <c r="PBV44" s="200"/>
      <c r="PBW44" s="200"/>
      <c r="PBX44" s="200"/>
      <c r="PBY44" s="200"/>
      <c r="PBZ44" s="200"/>
      <c r="PCA44" s="200"/>
      <c r="PCB44" s="201"/>
      <c r="PCC44" s="202"/>
      <c r="PCD44" s="203"/>
      <c r="PCE44" s="203"/>
      <c r="PCF44" s="203"/>
      <c r="PCG44" s="200"/>
      <c r="PCH44" s="200"/>
      <c r="PCI44" s="200"/>
      <c r="PCJ44" s="200"/>
      <c r="PCK44" s="200"/>
      <c r="PCL44" s="200"/>
      <c r="PCM44" s="201"/>
      <c r="PCN44" s="202"/>
      <c r="PCO44" s="203"/>
      <c r="PCP44" s="203"/>
      <c r="PCQ44" s="203"/>
      <c r="PCR44" s="200"/>
      <c r="PCS44" s="200"/>
      <c r="PCT44" s="200"/>
      <c r="PCU44" s="200"/>
      <c r="PCV44" s="200"/>
      <c r="PCW44" s="200"/>
      <c r="PCX44" s="201"/>
      <c r="PCY44" s="202"/>
      <c r="PCZ44" s="203"/>
      <c r="PDA44" s="203"/>
      <c r="PDB44" s="203"/>
      <c r="PDC44" s="200"/>
      <c r="PDD44" s="200"/>
      <c r="PDE44" s="200"/>
      <c r="PDF44" s="200"/>
      <c r="PDG44" s="200"/>
      <c r="PDH44" s="200"/>
      <c r="PDI44" s="201"/>
      <c r="PDJ44" s="202"/>
      <c r="PDK44" s="203"/>
      <c r="PDL44" s="203"/>
      <c r="PDM44" s="203"/>
      <c r="PDN44" s="200"/>
      <c r="PDO44" s="200"/>
      <c r="PDP44" s="200"/>
      <c r="PDQ44" s="200"/>
      <c r="PDR44" s="200"/>
      <c r="PDS44" s="200"/>
      <c r="PDT44" s="201"/>
      <c r="PDU44" s="202"/>
      <c r="PDV44" s="203"/>
      <c r="PDW44" s="203"/>
      <c r="PDX44" s="203"/>
      <c r="PDY44" s="200"/>
      <c r="PDZ44" s="200"/>
      <c r="PEA44" s="200"/>
      <c r="PEB44" s="200"/>
      <c r="PEC44" s="200"/>
      <c r="PED44" s="200"/>
      <c r="PEE44" s="201"/>
      <c r="PEF44" s="202"/>
      <c r="PEG44" s="203"/>
      <c r="PEH44" s="203"/>
      <c r="PEI44" s="203"/>
      <c r="PEJ44" s="200"/>
      <c r="PEK44" s="200"/>
      <c r="PEL44" s="200"/>
      <c r="PEM44" s="200"/>
      <c r="PEN44" s="200"/>
      <c r="PEO44" s="200"/>
      <c r="PEP44" s="201"/>
      <c r="PEQ44" s="202"/>
      <c r="PER44" s="203"/>
      <c r="PES44" s="203"/>
      <c r="PET44" s="203"/>
      <c r="PEU44" s="200"/>
      <c r="PEV44" s="200"/>
      <c r="PEW44" s="200"/>
      <c r="PEX44" s="200"/>
      <c r="PEY44" s="200"/>
      <c r="PEZ44" s="200"/>
      <c r="PFA44" s="201"/>
      <c r="PFB44" s="202"/>
      <c r="PFC44" s="203"/>
      <c r="PFD44" s="203"/>
      <c r="PFE44" s="203"/>
      <c r="PFF44" s="200"/>
      <c r="PFG44" s="200"/>
      <c r="PFH44" s="200"/>
      <c r="PFI44" s="200"/>
      <c r="PFJ44" s="200"/>
      <c r="PFK44" s="200"/>
      <c r="PFL44" s="201"/>
      <c r="PFM44" s="202"/>
      <c r="PFN44" s="203"/>
      <c r="PFO44" s="203"/>
      <c r="PFP44" s="203"/>
      <c r="PFQ44" s="200"/>
      <c r="PFR44" s="200"/>
      <c r="PFS44" s="200"/>
      <c r="PFT44" s="200"/>
      <c r="PFU44" s="200"/>
      <c r="PFV44" s="200"/>
      <c r="PFW44" s="201"/>
      <c r="PFX44" s="202"/>
      <c r="PFY44" s="203"/>
      <c r="PFZ44" s="203"/>
      <c r="PGA44" s="203"/>
      <c r="PGB44" s="200"/>
      <c r="PGC44" s="200"/>
      <c r="PGD44" s="200"/>
      <c r="PGE44" s="200"/>
      <c r="PGF44" s="200"/>
      <c r="PGG44" s="200"/>
      <c r="PGH44" s="201"/>
      <c r="PGI44" s="202"/>
      <c r="PGJ44" s="203"/>
      <c r="PGK44" s="203"/>
      <c r="PGL44" s="203"/>
      <c r="PGM44" s="200"/>
      <c r="PGN44" s="200"/>
      <c r="PGO44" s="200"/>
      <c r="PGP44" s="200"/>
      <c r="PGQ44" s="200"/>
      <c r="PGR44" s="200"/>
      <c r="PGS44" s="201"/>
      <c r="PGT44" s="202"/>
      <c r="PGU44" s="203"/>
      <c r="PGV44" s="203"/>
      <c r="PGW44" s="203"/>
      <c r="PGX44" s="200"/>
      <c r="PGY44" s="200"/>
      <c r="PGZ44" s="200"/>
      <c r="PHA44" s="200"/>
      <c r="PHB44" s="200"/>
      <c r="PHC44" s="200"/>
      <c r="PHD44" s="201"/>
      <c r="PHE44" s="202"/>
      <c r="PHF44" s="203"/>
      <c r="PHG44" s="203"/>
      <c r="PHH44" s="203"/>
      <c r="PHI44" s="200"/>
      <c r="PHJ44" s="200"/>
      <c r="PHK44" s="200"/>
      <c r="PHL44" s="200"/>
      <c r="PHM44" s="200"/>
      <c r="PHN44" s="200"/>
      <c r="PHO44" s="201"/>
      <c r="PHP44" s="202"/>
      <c r="PHQ44" s="203"/>
      <c r="PHR44" s="203"/>
      <c r="PHS44" s="203"/>
      <c r="PHT44" s="200"/>
      <c r="PHU44" s="200"/>
      <c r="PHV44" s="200"/>
      <c r="PHW44" s="200"/>
      <c r="PHX44" s="200"/>
      <c r="PHY44" s="200"/>
      <c r="PHZ44" s="201"/>
      <c r="PIA44" s="202"/>
      <c r="PIB44" s="203"/>
      <c r="PIC44" s="203"/>
      <c r="PID44" s="203"/>
      <c r="PIE44" s="200"/>
      <c r="PIF44" s="200"/>
      <c r="PIG44" s="200"/>
      <c r="PIH44" s="200"/>
      <c r="PII44" s="200"/>
      <c r="PIJ44" s="200"/>
      <c r="PIK44" s="201"/>
      <c r="PIL44" s="202"/>
      <c r="PIM44" s="203"/>
      <c r="PIN44" s="203"/>
      <c r="PIO44" s="203"/>
      <c r="PIP44" s="200"/>
      <c r="PIQ44" s="200"/>
      <c r="PIR44" s="200"/>
      <c r="PIS44" s="200"/>
      <c r="PIT44" s="200"/>
      <c r="PIU44" s="200"/>
      <c r="PIV44" s="201"/>
      <c r="PIW44" s="202"/>
      <c r="PIX44" s="203"/>
      <c r="PIY44" s="203"/>
      <c r="PIZ44" s="203"/>
      <c r="PJA44" s="200"/>
      <c r="PJB44" s="200"/>
      <c r="PJC44" s="200"/>
      <c r="PJD44" s="200"/>
      <c r="PJE44" s="200"/>
      <c r="PJF44" s="200"/>
      <c r="PJG44" s="201"/>
      <c r="PJH44" s="202"/>
      <c r="PJI44" s="203"/>
      <c r="PJJ44" s="203"/>
      <c r="PJK44" s="203"/>
      <c r="PJL44" s="200"/>
      <c r="PJM44" s="200"/>
      <c r="PJN44" s="200"/>
      <c r="PJO44" s="200"/>
      <c r="PJP44" s="200"/>
      <c r="PJQ44" s="200"/>
      <c r="PJR44" s="201"/>
      <c r="PJS44" s="202"/>
      <c r="PJT44" s="203"/>
      <c r="PJU44" s="203"/>
      <c r="PJV44" s="203"/>
      <c r="PJW44" s="200"/>
      <c r="PJX44" s="200"/>
      <c r="PJY44" s="200"/>
      <c r="PJZ44" s="200"/>
      <c r="PKA44" s="200"/>
      <c r="PKB44" s="200"/>
      <c r="PKC44" s="201"/>
      <c r="PKD44" s="202"/>
      <c r="PKE44" s="203"/>
      <c r="PKF44" s="203"/>
      <c r="PKG44" s="203"/>
      <c r="PKH44" s="200"/>
      <c r="PKI44" s="200"/>
      <c r="PKJ44" s="200"/>
      <c r="PKK44" s="200"/>
      <c r="PKL44" s="200"/>
      <c r="PKM44" s="200"/>
      <c r="PKN44" s="201"/>
      <c r="PKO44" s="202"/>
      <c r="PKP44" s="203"/>
      <c r="PKQ44" s="203"/>
      <c r="PKR44" s="203"/>
      <c r="PKS44" s="200"/>
      <c r="PKT44" s="200"/>
      <c r="PKU44" s="200"/>
      <c r="PKV44" s="200"/>
      <c r="PKW44" s="200"/>
      <c r="PKX44" s="200"/>
      <c r="PKY44" s="201"/>
      <c r="PKZ44" s="202"/>
      <c r="PLA44" s="203"/>
      <c r="PLB44" s="203"/>
      <c r="PLC44" s="203"/>
      <c r="PLD44" s="200"/>
      <c r="PLE44" s="200"/>
      <c r="PLF44" s="200"/>
      <c r="PLG44" s="200"/>
      <c r="PLH44" s="200"/>
      <c r="PLI44" s="200"/>
      <c r="PLJ44" s="201"/>
      <c r="PLK44" s="202"/>
      <c r="PLL44" s="203"/>
      <c r="PLM44" s="203"/>
      <c r="PLN44" s="203"/>
      <c r="PLO44" s="200"/>
      <c r="PLP44" s="200"/>
      <c r="PLQ44" s="200"/>
      <c r="PLR44" s="200"/>
      <c r="PLS44" s="200"/>
      <c r="PLT44" s="200"/>
      <c r="PLU44" s="201"/>
      <c r="PLV44" s="202"/>
      <c r="PLW44" s="203"/>
      <c r="PLX44" s="203"/>
      <c r="PLY44" s="203"/>
      <c r="PLZ44" s="200"/>
      <c r="PMA44" s="200"/>
      <c r="PMB44" s="200"/>
      <c r="PMC44" s="200"/>
      <c r="PMD44" s="200"/>
      <c r="PME44" s="200"/>
      <c r="PMF44" s="201"/>
      <c r="PMG44" s="202"/>
      <c r="PMH44" s="203"/>
      <c r="PMI44" s="203"/>
      <c r="PMJ44" s="203"/>
      <c r="PMK44" s="200"/>
      <c r="PML44" s="200"/>
      <c r="PMM44" s="200"/>
      <c r="PMN44" s="200"/>
      <c r="PMO44" s="200"/>
      <c r="PMP44" s="200"/>
      <c r="PMQ44" s="201"/>
      <c r="PMR44" s="202"/>
      <c r="PMS44" s="203"/>
      <c r="PMT44" s="203"/>
      <c r="PMU44" s="203"/>
      <c r="PMV44" s="200"/>
      <c r="PMW44" s="200"/>
      <c r="PMX44" s="200"/>
      <c r="PMY44" s="200"/>
      <c r="PMZ44" s="200"/>
      <c r="PNA44" s="200"/>
      <c r="PNB44" s="201"/>
      <c r="PNC44" s="202"/>
      <c r="PND44" s="203"/>
      <c r="PNE44" s="203"/>
      <c r="PNF44" s="203"/>
      <c r="PNG44" s="200"/>
      <c r="PNH44" s="200"/>
      <c r="PNI44" s="200"/>
      <c r="PNJ44" s="200"/>
      <c r="PNK44" s="200"/>
      <c r="PNL44" s="200"/>
      <c r="PNM44" s="201"/>
      <c r="PNN44" s="202"/>
      <c r="PNO44" s="203"/>
      <c r="PNP44" s="203"/>
      <c r="PNQ44" s="203"/>
      <c r="PNR44" s="200"/>
      <c r="PNS44" s="200"/>
      <c r="PNT44" s="200"/>
      <c r="PNU44" s="200"/>
      <c r="PNV44" s="200"/>
      <c r="PNW44" s="200"/>
      <c r="PNX44" s="201"/>
      <c r="PNY44" s="202"/>
      <c r="PNZ44" s="203"/>
      <c r="POA44" s="203"/>
      <c r="POB44" s="203"/>
      <c r="POC44" s="200"/>
      <c r="POD44" s="200"/>
      <c r="POE44" s="200"/>
      <c r="POF44" s="200"/>
      <c r="POG44" s="200"/>
      <c r="POH44" s="200"/>
      <c r="POI44" s="201"/>
      <c r="POJ44" s="202"/>
      <c r="POK44" s="203"/>
      <c r="POL44" s="203"/>
      <c r="POM44" s="203"/>
      <c r="PON44" s="200"/>
      <c r="POO44" s="200"/>
      <c r="POP44" s="200"/>
      <c r="POQ44" s="200"/>
      <c r="POR44" s="200"/>
      <c r="POS44" s="200"/>
      <c r="POT44" s="201"/>
      <c r="POU44" s="202"/>
      <c r="POV44" s="203"/>
      <c r="POW44" s="203"/>
      <c r="POX44" s="203"/>
      <c r="POY44" s="200"/>
      <c r="POZ44" s="200"/>
      <c r="PPA44" s="200"/>
      <c r="PPB44" s="200"/>
      <c r="PPC44" s="200"/>
      <c r="PPD44" s="200"/>
      <c r="PPE44" s="201"/>
      <c r="PPF44" s="202"/>
      <c r="PPG44" s="203"/>
      <c r="PPH44" s="203"/>
      <c r="PPI44" s="203"/>
      <c r="PPJ44" s="200"/>
      <c r="PPK44" s="200"/>
      <c r="PPL44" s="200"/>
      <c r="PPM44" s="200"/>
      <c r="PPN44" s="200"/>
      <c r="PPO44" s="200"/>
      <c r="PPP44" s="201"/>
      <c r="PPQ44" s="202"/>
      <c r="PPR44" s="203"/>
      <c r="PPS44" s="203"/>
      <c r="PPT44" s="203"/>
      <c r="PPU44" s="200"/>
      <c r="PPV44" s="200"/>
      <c r="PPW44" s="200"/>
      <c r="PPX44" s="200"/>
      <c r="PPY44" s="200"/>
      <c r="PPZ44" s="200"/>
      <c r="PQA44" s="201"/>
      <c r="PQB44" s="202"/>
      <c r="PQC44" s="203"/>
      <c r="PQD44" s="203"/>
      <c r="PQE44" s="203"/>
      <c r="PQF44" s="200"/>
      <c r="PQG44" s="200"/>
      <c r="PQH44" s="200"/>
      <c r="PQI44" s="200"/>
      <c r="PQJ44" s="200"/>
      <c r="PQK44" s="200"/>
      <c r="PQL44" s="201"/>
      <c r="PQM44" s="202"/>
      <c r="PQN44" s="203"/>
      <c r="PQO44" s="203"/>
      <c r="PQP44" s="203"/>
      <c r="PQQ44" s="200"/>
      <c r="PQR44" s="200"/>
      <c r="PQS44" s="200"/>
      <c r="PQT44" s="200"/>
      <c r="PQU44" s="200"/>
      <c r="PQV44" s="200"/>
      <c r="PQW44" s="201"/>
      <c r="PQX44" s="202"/>
      <c r="PQY44" s="203"/>
      <c r="PQZ44" s="203"/>
      <c r="PRA44" s="203"/>
      <c r="PRB44" s="200"/>
      <c r="PRC44" s="200"/>
      <c r="PRD44" s="200"/>
      <c r="PRE44" s="200"/>
      <c r="PRF44" s="200"/>
      <c r="PRG44" s="200"/>
      <c r="PRH44" s="201"/>
      <c r="PRI44" s="202"/>
      <c r="PRJ44" s="203"/>
      <c r="PRK44" s="203"/>
      <c r="PRL44" s="203"/>
      <c r="PRM44" s="200"/>
      <c r="PRN44" s="200"/>
      <c r="PRO44" s="200"/>
      <c r="PRP44" s="200"/>
      <c r="PRQ44" s="200"/>
      <c r="PRR44" s="200"/>
      <c r="PRS44" s="201"/>
      <c r="PRT44" s="202"/>
      <c r="PRU44" s="203"/>
      <c r="PRV44" s="203"/>
      <c r="PRW44" s="203"/>
      <c r="PRX44" s="200"/>
      <c r="PRY44" s="200"/>
      <c r="PRZ44" s="200"/>
      <c r="PSA44" s="200"/>
      <c r="PSB44" s="200"/>
      <c r="PSC44" s="200"/>
      <c r="PSD44" s="201"/>
      <c r="PSE44" s="202"/>
      <c r="PSF44" s="203"/>
      <c r="PSG44" s="203"/>
      <c r="PSH44" s="203"/>
      <c r="PSI44" s="200"/>
      <c r="PSJ44" s="200"/>
      <c r="PSK44" s="200"/>
      <c r="PSL44" s="200"/>
      <c r="PSM44" s="200"/>
      <c r="PSN44" s="200"/>
      <c r="PSO44" s="201"/>
      <c r="PSP44" s="202"/>
      <c r="PSQ44" s="203"/>
      <c r="PSR44" s="203"/>
      <c r="PSS44" s="203"/>
      <c r="PST44" s="200"/>
      <c r="PSU44" s="200"/>
      <c r="PSV44" s="200"/>
      <c r="PSW44" s="200"/>
      <c r="PSX44" s="200"/>
      <c r="PSY44" s="200"/>
      <c r="PSZ44" s="201"/>
      <c r="PTA44" s="202"/>
      <c r="PTB44" s="203"/>
      <c r="PTC44" s="203"/>
      <c r="PTD44" s="203"/>
      <c r="PTE44" s="200"/>
      <c r="PTF44" s="200"/>
      <c r="PTG44" s="200"/>
      <c r="PTH44" s="200"/>
      <c r="PTI44" s="200"/>
      <c r="PTJ44" s="200"/>
      <c r="PTK44" s="201"/>
      <c r="PTL44" s="202"/>
      <c r="PTM44" s="203"/>
      <c r="PTN44" s="203"/>
      <c r="PTO44" s="203"/>
      <c r="PTP44" s="200"/>
      <c r="PTQ44" s="200"/>
      <c r="PTR44" s="200"/>
      <c r="PTS44" s="200"/>
      <c r="PTT44" s="200"/>
      <c r="PTU44" s="200"/>
      <c r="PTV44" s="201"/>
      <c r="PTW44" s="202"/>
      <c r="PTX44" s="203"/>
      <c r="PTY44" s="203"/>
      <c r="PTZ44" s="203"/>
      <c r="PUA44" s="200"/>
      <c r="PUB44" s="200"/>
      <c r="PUC44" s="200"/>
      <c r="PUD44" s="200"/>
      <c r="PUE44" s="200"/>
      <c r="PUF44" s="200"/>
      <c r="PUG44" s="201"/>
      <c r="PUH44" s="202"/>
      <c r="PUI44" s="203"/>
      <c r="PUJ44" s="203"/>
      <c r="PUK44" s="203"/>
      <c r="PUL44" s="200"/>
      <c r="PUM44" s="200"/>
      <c r="PUN44" s="200"/>
      <c r="PUO44" s="200"/>
      <c r="PUP44" s="200"/>
      <c r="PUQ44" s="200"/>
      <c r="PUR44" s="201"/>
      <c r="PUS44" s="202"/>
      <c r="PUT44" s="203"/>
      <c r="PUU44" s="203"/>
      <c r="PUV44" s="203"/>
      <c r="PUW44" s="200"/>
      <c r="PUX44" s="200"/>
      <c r="PUY44" s="200"/>
      <c r="PUZ44" s="200"/>
      <c r="PVA44" s="200"/>
      <c r="PVB44" s="200"/>
      <c r="PVC44" s="201"/>
      <c r="PVD44" s="202"/>
      <c r="PVE44" s="203"/>
      <c r="PVF44" s="203"/>
      <c r="PVG44" s="203"/>
      <c r="PVH44" s="200"/>
      <c r="PVI44" s="200"/>
      <c r="PVJ44" s="200"/>
      <c r="PVK44" s="200"/>
      <c r="PVL44" s="200"/>
      <c r="PVM44" s="200"/>
      <c r="PVN44" s="201"/>
      <c r="PVO44" s="202"/>
      <c r="PVP44" s="203"/>
      <c r="PVQ44" s="203"/>
      <c r="PVR44" s="203"/>
      <c r="PVS44" s="200"/>
      <c r="PVT44" s="200"/>
      <c r="PVU44" s="200"/>
      <c r="PVV44" s="200"/>
      <c r="PVW44" s="200"/>
      <c r="PVX44" s="200"/>
      <c r="PVY44" s="201"/>
      <c r="PVZ44" s="202"/>
      <c r="PWA44" s="203"/>
      <c r="PWB44" s="203"/>
      <c r="PWC44" s="203"/>
      <c r="PWD44" s="200"/>
      <c r="PWE44" s="200"/>
      <c r="PWF44" s="200"/>
      <c r="PWG44" s="200"/>
      <c r="PWH44" s="200"/>
      <c r="PWI44" s="200"/>
      <c r="PWJ44" s="201"/>
      <c r="PWK44" s="202"/>
      <c r="PWL44" s="203"/>
      <c r="PWM44" s="203"/>
      <c r="PWN44" s="203"/>
      <c r="PWO44" s="200"/>
      <c r="PWP44" s="200"/>
      <c r="PWQ44" s="200"/>
      <c r="PWR44" s="200"/>
      <c r="PWS44" s="200"/>
      <c r="PWT44" s="200"/>
      <c r="PWU44" s="201"/>
      <c r="PWV44" s="202"/>
      <c r="PWW44" s="203"/>
      <c r="PWX44" s="203"/>
      <c r="PWY44" s="203"/>
      <c r="PWZ44" s="200"/>
      <c r="PXA44" s="200"/>
      <c r="PXB44" s="200"/>
      <c r="PXC44" s="200"/>
      <c r="PXD44" s="200"/>
      <c r="PXE44" s="200"/>
      <c r="PXF44" s="201"/>
      <c r="PXG44" s="202"/>
      <c r="PXH44" s="203"/>
      <c r="PXI44" s="203"/>
      <c r="PXJ44" s="203"/>
      <c r="PXK44" s="200"/>
      <c r="PXL44" s="200"/>
      <c r="PXM44" s="200"/>
      <c r="PXN44" s="200"/>
      <c r="PXO44" s="200"/>
      <c r="PXP44" s="200"/>
      <c r="PXQ44" s="201"/>
      <c r="PXR44" s="202"/>
      <c r="PXS44" s="203"/>
      <c r="PXT44" s="203"/>
      <c r="PXU44" s="203"/>
      <c r="PXV44" s="200"/>
      <c r="PXW44" s="200"/>
      <c r="PXX44" s="200"/>
      <c r="PXY44" s="200"/>
      <c r="PXZ44" s="200"/>
      <c r="PYA44" s="200"/>
      <c r="PYB44" s="201"/>
      <c r="PYC44" s="202"/>
      <c r="PYD44" s="203"/>
      <c r="PYE44" s="203"/>
      <c r="PYF44" s="203"/>
      <c r="PYG44" s="200"/>
      <c r="PYH44" s="200"/>
      <c r="PYI44" s="200"/>
      <c r="PYJ44" s="200"/>
      <c r="PYK44" s="200"/>
      <c r="PYL44" s="200"/>
      <c r="PYM44" s="201"/>
      <c r="PYN44" s="202"/>
      <c r="PYO44" s="203"/>
      <c r="PYP44" s="203"/>
      <c r="PYQ44" s="203"/>
      <c r="PYR44" s="200"/>
      <c r="PYS44" s="200"/>
      <c r="PYT44" s="200"/>
      <c r="PYU44" s="200"/>
      <c r="PYV44" s="200"/>
      <c r="PYW44" s="200"/>
      <c r="PYX44" s="201"/>
      <c r="PYY44" s="202"/>
      <c r="PYZ44" s="203"/>
      <c r="PZA44" s="203"/>
      <c r="PZB44" s="203"/>
      <c r="PZC44" s="200"/>
      <c r="PZD44" s="200"/>
      <c r="PZE44" s="200"/>
      <c r="PZF44" s="200"/>
      <c r="PZG44" s="200"/>
      <c r="PZH44" s="200"/>
      <c r="PZI44" s="201"/>
      <c r="PZJ44" s="202"/>
      <c r="PZK44" s="203"/>
      <c r="PZL44" s="203"/>
      <c r="PZM44" s="203"/>
      <c r="PZN44" s="200"/>
      <c r="PZO44" s="200"/>
      <c r="PZP44" s="200"/>
      <c r="PZQ44" s="200"/>
      <c r="PZR44" s="200"/>
      <c r="PZS44" s="200"/>
      <c r="PZT44" s="201"/>
      <c r="PZU44" s="202"/>
      <c r="PZV44" s="203"/>
      <c r="PZW44" s="203"/>
      <c r="PZX44" s="203"/>
      <c r="PZY44" s="200"/>
      <c r="PZZ44" s="200"/>
      <c r="QAA44" s="200"/>
      <c r="QAB44" s="200"/>
      <c r="QAC44" s="200"/>
      <c r="QAD44" s="200"/>
      <c r="QAE44" s="201"/>
      <c r="QAF44" s="202"/>
      <c r="QAG44" s="203"/>
      <c r="QAH44" s="203"/>
      <c r="QAI44" s="203"/>
      <c r="QAJ44" s="200"/>
      <c r="QAK44" s="200"/>
      <c r="QAL44" s="200"/>
      <c r="QAM44" s="200"/>
      <c r="QAN44" s="200"/>
      <c r="QAO44" s="200"/>
      <c r="QAP44" s="201"/>
      <c r="QAQ44" s="202"/>
      <c r="QAR44" s="203"/>
      <c r="QAS44" s="203"/>
      <c r="QAT44" s="203"/>
      <c r="QAU44" s="200"/>
      <c r="QAV44" s="200"/>
      <c r="QAW44" s="200"/>
      <c r="QAX44" s="200"/>
      <c r="QAY44" s="200"/>
      <c r="QAZ44" s="200"/>
      <c r="QBA44" s="201"/>
      <c r="QBB44" s="202"/>
      <c r="QBC44" s="203"/>
      <c r="QBD44" s="203"/>
      <c r="QBE44" s="203"/>
      <c r="QBF44" s="200"/>
      <c r="QBG44" s="200"/>
      <c r="QBH44" s="200"/>
      <c r="QBI44" s="200"/>
      <c r="QBJ44" s="200"/>
      <c r="QBK44" s="200"/>
      <c r="QBL44" s="201"/>
      <c r="QBM44" s="202"/>
      <c r="QBN44" s="203"/>
      <c r="QBO44" s="203"/>
      <c r="QBP44" s="203"/>
      <c r="QBQ44" s="200"/>
      <c r="QBR44" s="200"/>
      <c r="QBS44" s="200"/>
      <c r="QBT44" s="200"/>
      <c r="QBU44" s="200"/>
      <c r="QBV44" s="200"/>
      <c r="QBW44" s="201"/>
      <c r="QBX44" s="202"/>
      <c r="QBY44" s="203"/>
      <c r="QBZ44" s="203"/>
      <c r="QCA44" s="203"/>
      <c r="QCB44" s="200"/>
      <c r="QCC44" s="200"/>
      <c r="QCD44" s="200"/>
      <c r="QCE44" s="200"/>
      <c r="QCF44" s="200"/>
      <c r="QCG44" s="200"/>
      <c r="QCH44" s="201"/>
      <c r="QCI44" s="202"/>
      <c r="QCJ44" s="203"/>
      <c r="QCK44" s="203"/>
      <c r="QCL44" s="203"/>
      <c r="QCM44" s="200"/>
      <c r="QCN44" s="200"/>
      <c r="QCO44" s="200"/>
      <c r="QCP44" s="200"/>
      <c r="QCQ44" s="200"/>
      <c r="QCR44" s="200"/>
      <c r="QCS44" s="201"/>
      <c r="QCT44" s="202"/>
      <c r="QCU44" s="203"/>
      <c r="QCV44" s="203"/>
      <c r="QCW44" s="203"/>
      <c r="QCX44" s="200"/>
      <c r="QCY44" s="200"/>
      <c r="QCZ44" s="200"/>
      <c r="QDA44" s="200"/>
      <c r="QDB44" s="200"/>
      <c r="QDC44" s="200"/>
      <c r="QDD44" s="201"/>
      <c r="QDE44" s="202"/>
      <c r="QDF44" s="203"/>
      <c r="QDG44" s="203"/>
      <c r="QDH44" s="203"/>
      <c r="QDI44" s="200"/>
      <c r="QDJ44" s="200"/>
      <c r="QDK44" s="200"/>
      <c r="QDL44" s="200"/>
      <c r="QDM44" s="200"/>
      <c r="QDN44" s="200"/>
      <c r="QDO44" s="201"/>
      <c r="QDP44" s="202"/>
      <c r="QDQ44" s="203"/>
      <c r="QDR44" s="203"/>
      <c r="QDS44" s="203"/>
      <c r="QDT44" s="200"/>
      <c r="QDU44" s="200"/>
      <c r="QDV44" s="200"/>
      <c r="QDW44" s="200"/>
      <c r="QDX44" s="200"/>
      <c r="QDY44" s="200"/>
      <c r="QDZ44" s="201"/>
      <c r="QEA44" s="202"/>
      <c r="QEB44" s="203"/>
      <c r="QEC44" s="203"/>
      <c r="QED44" s="203"/>
      <c r="QEE44" s="200"/>
      <c r="QEF44" s="200"/>
      <c r="QEG44" s="200"/>
      <c r="QEH44" s="200"/>
      <c r="QEI44" s="200"/>
      <c r="QEJ44" s="200"/>
      <c r="QEK44" s="201"/>
      <c r="QEL44" s="202"/>
      <c r="QEM44" s="203"/>
      <c r="QEN44" s="203"/>
      <c r="QEO44" s="203"/>
      <c r="QEP44" s="200"/>
      <c r="QEQ44" s="200"/>
      <c r="QER44" s="200"/>
      <c r="QES44" s="200"/>
      <c r="QET44" s="200"/>
      <c r="QEU44" s="200"/>
      <c r="QEV44" s="201"/>
      <c r="QEW44" s="202"/>
      <c r="QEX44" s="203"/>
      <c r="QEY44" s="203"/>
      <c r="QEZ44" s="203"/>
      <c r="QFA44" s="200"/>
      <c r="QFB44" s="200"/>
      <c r="QFC44" s="200"/>
      <c r="QFD44" s="200"/>
      <c r="QFE44" s="200"/>
      <c r="QFF44" s="200"/>
      <c r="QFG44" s="201"/>
      <c r="QFH44" s="202"/>
      <c r="QFI44" s="203"/>
      <c r="QFJ44" s="203"/>
      <c r="QFK44" s="203"/>
      <c r="QFL44" s="200"/>
      <c r="QFM44" s="200"/>
      <c r="QFN44" s="200"/>
      <c r="QFO44" s="200"/>
      <c r="QFP44" s="200"/>
      <c r="QFQ44" s="200"/>
      <c r="QFR44" s="201"/>
      <c r="QFS44" s="202"/>
      <c r="QFT44" s="203"/>
      <c r="QFU44" s="203"/>
      <c r="QFV44" s="203"/>
      <c r="QFW44" s="200"/>
      <c r="QFX44" s="200"/>
      <c r="QFY44" s="200"/>
      <c r="QFZ44" s="200"/>
      <c r="QGA44" s="200"/>
      <c r="QGB44" s="200"/>
      <c r="QGC44" s="201"/>
      <c r="QGD44" s="202"/>
      <c r="QGE44" s="203"/>
      <c r="QGF44" s="203"/>
      <c r="QGG44" s="203"/>
      <c r="QGH44" s="200"/>
      <c r="QGI44" s="200"/>
      <c r="QGJ44" s="200"/>
      <c r="QGK44" s="200"/>
      <c r="QGL44" s="200"/>
      <c r="QGM44" s="200"/>
      <c r="QGN44" s="201"/>
      <c r="QGO44" s="202"/>
      <c r="QGP44" s="203"/>
      <c r="QGQ44" s="203"/>
      <c r="QGR44" s="203"/>
      <c r="QGS44" s="200"/>
      <c r="QGT44" s="200"/>
      <c r="QGU44" s="200"/>
      <c r="QGV44" s="200"/>
      <c r="QGW44" s="200"/>
      <c r="QGX44" s="200"/>
      <c r="QGY44" s="201"/>
      <c r="QGZ44" s="202"/>
      <c r="QHA44" s="203"/>
      <c r="QHB44" s="203"/>
      <c r="QHC44" s="203"/>
      <c r="QHD44" s="200"/>
      <c r="QHE44" s="200"/>
      <c r="QHF44" s="200"/>
      <c r="QHG44" s="200"/>
      <c r="QHH44" s="200"/>
      <c r="QHI44" s="200"/>
      <c r="QHJ44" s="201"/>
      <c r="QHK44" s="202"/>
      <c r="QHL44" s="203"/>
      <c r="QHM44" s="203"/>
      <c r="QHN44" s="203"/>
      <c r="QHO44" s="200"/>
      <c r="QHP44" s="200"/>
      <c r="QHQ44" s="200"/>
      <c r="QHR44" s="200"/>
      <c r="QHS44" s="200"/>
      <c r="QHT44" s="200"/>
      <c r="QHU44" s="201"/>
      <c r="QHV44" s="202"/>
      <c r="QHW44" s="203"/>
      <c r="QHX44" s="203"/>
      <c r="QHY44" s="203"/>
      <c r="QHZ44" s="200"/>
      <c r="QIA44" s="200"/>
      <c r="QIB44" s="200"/>
      <c r="QIC44" s="200"/>
      <c r="QID44" s="200"/>
      <c r="QIE44" s="200"/>
      <c r="QIF44" s="201"/>
      <c r="QIG44" s="202"/>
      <c r="QIH44" s="203"/>
      <c r="QII44" s="203"/>
      <c r="QIJ44" s="203"/>
      <c r="QIK44" s="200"/>
      <c r="QIL44" s="200"/>
      <c r="QIM44" s="200"/>
      <c r="QIN44" s="200"/>
      <c r="QIO44" s="200"/>
      <c r="QIP44" s="200"/>
      <c r="QIQ44" s="201"/>
      <c r="QIR44" s="202"/>
      <c r="QIS44" s="203"/>
      <c r="QIT44" s="203"/>
      <c r="QIU44" s="203"/>
      <c r="QIV44" s="200"/>
      <c r="QIW44" s="200"/>
      <c r="QIX44" s="200"/>
      <c r="QIY44" s="200"/>
      <c r="QIZ44" s="200"/>
      <c r="QJA44" s="200"/>
      <c r="QJB44" s="201"/>
      <c r="QJC44" s="202"/>
      <c r="QJD44" s="203"/>
      <c r="QJE44" s="203"/>
      <c r="QJF44" s="203"/>
      <c r="QJG44" s="200"/>
      <c r="QJH44" s="200"/>
      <c r="QJI44" s="200"/>
      <c r="QJJ44" s="200"/>
      <c r="QJK44" s="200"/>
      <c r="QJL44" s="200"/>
      <c r="QJM44" s="201"/>
      <c r="QJN44" s="202"/>
      <c r="QJO44" s="203"/>
      <c r="QJP44" s="203"/>
      <c r="QJQ44" s="203"/>
      <c r="QJR44" s="200"/>
      <c r="QJS44" s="200"/>
      <c r="QJT44" s="200"/>
      <c r="QJU44" s="200"/>
      <c r="QJV44" s="200"/>
      <c r="QJW44" s="200"/>
      <c r="QJX44" s="201"/>
      <c r="QJY44" s="202"/>
      <c r="QJZ44" s="203"/>
      <c r="QKA44" s="203"/>
      <c r="QKB44" s="203"/>
      <c r="QKC44" s="200"/>
      <c r="QKD44" s="200"/>
      <c r="QKE44" s="200"/>
      <c r="QKF44" s="200"/>
      <c r="QKG44" s="200"/>
      <c r="QKH44" s="200"/>
      <c r="QKI44" s="201"/>
      <c r="QKJ44" s="202"/>
      <c r="QKK44" s="203"/>
      <c r="QKL44" s="203"/>
      <c r="QKM44" s="203"/>
      <c r="QKN44" s="200"/>
      <c r="QKO44" s="200"/>
      <c r="QKP44" s="200"/>
      <c r="QKQ44" s="200"/>
      <c r="QKR44" s="200"/>
      <c r="QKS44" s="200"/>
      <c r="QKT44" s="201"/>
      <c r="QKU44" s="202"/>
      <c r="QKV44" s="203"/>
      <c r="QKW44" s="203"/>
      <c r="QKX44" s="203"/>
      <c r="QKY44" s="200"/>
      <c r="QKZ44" s="200"/>
      <c r="QLA44" s="200"/>
      <c r="QLB44" s="200"/>
      <c r="QLC44" s="200"/>
      <c r="QLD44" s="200"/>
      <c r="QLE44" s="201"/>
      <c r="QLF44" s="202"/>
      <c r="QLG44" s="203"/>
      <c r="QLH44" s="203"/>
      <c r="QLI44" s="203"/>
      <c r="QLJ44" s="200"/>
      <c r="QLK44" s="200"/>
      <c r="QLL44" s="200"/>
      <c r="QLM44" s="200"/>
      <c r="QLN44" s="200"/>
      <c r="QLO44" s="200"/>
      <c r="QLP44" s="201"/>
      <c r="QLQ44" s="202"/>
      <c r="QLR44" s="203"/>
      <c r="QLS44" s="203"/>
      <c r="QLT44" s="203"/>
      <c r="QLU44" s="200"/>
      <c r="QLV44" s="200"/>
      <c r="QLW44" s="200"/>
      <c r="QLX44" s="200"/>
      <c r="QLY44" s="200"/>
      <c r="QLZ44" s="200"/>
      <c r="QMA44" s="201"/>
      <c r="QMB44" s="202"/>
      <c r="QMC44" s="203"/>
      <c r="QMD44" s="203"/>
      <c r="QME44" s="203"/>
      <c r="QMF44" s="200"/>
      <c r="QMG44" s="200"/>
      <c r="QMH44" s="200"/>
      <c r="QMI44" s="200"/>
      <c r="QMJ44" s="200"/>
      <c r="QMK44" s="200"/>
      <c r="QML44" s="201"/>
      <c r="QMM44" s="202"/>
      <c r="QMN44" s="203"/>
      <c r="QMO44" s="203"/>
      <c r="QMP44" s="203"/>
      <c r="QMQ44" s="200"/>
      <c r="QMR44" s="200"/>
      <c r="QMS44" s="200"/>
      <c r="QMT44" s="200"/>
      <c r="QMU44" s="200"/>
      <c r="QMV44" s="200"/>
      <c r="QMW44" s="201"/>
      <c r="QMX44" s="202"/>
      <c r="QMY44" s="203"/>
      <c r="QMZ44" s="203"/>
      <c r="QNA44" s="203"/>
      <c r="QNB44" s="200"/>
      <c r="QNC44" s="200"/>
      <c r="QND44" s="200"/>
      <c r="QNE44" s="200"/>
      <c r="QNF44" s="200"/>
      <c r="QNG44" s="200"/>
      <c r="QNH44" s="201"/>
      <c r="QNI44" s="202"/>
      <c r="QNJ44" s="203"/>
      <c r="QNK44" s="203"/>
      <c r="QNL44" s="203"/>
      <c r="QNM44" s="200"/>
      <c r="QNN44" s="200"/>
      <c r="QNO44" s="200"/>
      <c r="QNP44" s="200"/>
      <c r="QNQ44" s="200"/>
      <c r="QNR44" s="200"/>
      <c r="QNS44" s="201"/>
      <c r="QNT44" s="202"/>
      <c r="QNU44" s="203"/>
      <c r="QNV44" s="203"/>
      <c r="QNW44" s="203"/>
      <c r="QNX44" s="200"/>
      <c r="QNY44" s="200"/>
      <c r="QNZ44" s="200"/>
      <c r="QOA44" s="200"/>
      <c r="QOB44" s="200"/>
      <c r="QOC44" s="200"/>
      <c r="QOD44" s="201"/>
      <c r="QOE44" s="202"/>
      <c r="QOF44" s="203"/>
      <c r="QOG44" s="203"/>
      <c r="QOH44" s="203"/>
      <c r="QOI44" s="200"/>
      <c r="QOJ44" s="200"/>
      <c r="QOK44" s="200"/>
      <c r="QOL44" s="200"/>
      <c r="QOM44" s="200"/>
      <c r="QON44" s="200"/>
      <c r="QOO44" s="201"/>
      <c r="QOP44" s="202"/>
      <c r="QOQ44" s="203"/>
      <c r="QOR44" s="203"/>
      <c r="QOS44" s="203"/>
      <c r="QOT44" s="200"/>
      <c r="QOU44" s="200"/>
      <c r="QOV44" s="200"/>
      <c r="QOW44" s="200"/>
      <c r="QOX44" s="200"/>
      <c r="QOY44" s="200"/>
      <c r="QOZ44" s="201"/>
      <c r="QPA44" s="202"/>
      <c r="QPB44" s="203"/>
      <c r="QPC44" s="203"/>
      <c r="QPD44" s="203"/>
      <c r="QPE44" s="200"/>
      <c r="QPF44" s="200"/>
      <c r="QPG44" s="200"/>
      <c r="QPH44" s="200"/>
      <c r="QPI44" s="200"/>
      <c r="QPJ44" s="200"/>
      <c r="QPK44" s="201"/>
      <c r="QPL44" s="202"/>
      <c r="QPM44" s="203"/>
      <c r="QPN44" s="203"/>
      <c r="QPO44" s="203"/>
      <c r="QPP44" s="200"/>
      <c r="QPQ44" s="200"/>
      <c r="QPR44" s="200"/>
      <c r="QPS44" s="200"/>
      <c r="QPT44" s="200"/>
      <c r="QPU44" s="200"/>
      <c r="QPV44" s="201"/>
      <c r="QPW44" s="202"/>
      <c r="QPX44" s="203"/>
      <c r="QPY44" s="203"/>
      <c r="QPZ44" s="203"/>
      <c r="QQA44" s="200"/>
      <c r="QQB44" s="200"/>
      <c r="QQC44" s="200"/>
      <c r="QQD44" s="200"/>
      <c r="QQE44" s="200"/>
      <c r="QQF44" s="200"/>
      <c r="QQG44" s="201"/>
      <c r="QQH44" s="202"/>
      <c r="QQI44" s="203"/>
      <c r="QQJ44" s="203"/>
      <c r="QQK44" s="203"/>
      <c r="QQL44" s="200"/>
      <c r="QQM44" s="200"/>
      <c r="QQN44" s="200"/>
      <c r="QQO44" s="200"/>
      <c r="QQP44" s="200"/>
      <c r="QQQ44" s="200"/>
      <c r="QQR44" s="201"/>
      <c r="QQS44" s="202"/>
      <c r="QQT44" s="203"/>
      <c r="QQU44" s="203"/>
      <c r="QQV44" s="203"/>
      <c r="QQW44" s="200"/>
      <c r="QQX44" s="200"/>
      <c r="QQY44" s="200"/>
      <c r="QQZ44" s="200"/>
      <c r="QRA44" s="200"/>
      <c r="QRB44" s="200"/>
      <c r="QRC44" s="201"/>
      <c r="QRD44" s="202"/>
      <c r="QRE44" s="203"/>
      <c r="QRF44" s="203"/>
      <c r="QRG44" s="203"/>
      <c r="QRH44" s="200"/>
      <c r="QRI44" s="200"/>
      <c r="QRJ44" s="200"/>
      <c r="QRK44" s="200"/>
      <c r="QRL44" s="200"/>
      <c r="QRM44" s="200"/>
      <c r="QRN44" s="201"/>
      <c r="QRO44" s="202"/>
      <c r="QRP44" s="203"/>
      <c r="QRQ44" s="203"/>
      <c r="QRR44" s="203"/>
      <c r="QRS44" s="200"/>
      <c r="QRT44" s="200"/>
      <c r="QRU44" s="200"/>
      <c r="QRV44" s="200"/>
      <c r="QRW44" s="200"/>
      <c r="QRX44" s="200"/>
      <c r="QRY44" s="201"/>
      <c r="QRZ44" s="202"/>
      <c r="QSA44" s="203"/>
      <c r="QSB44" s="203"/>
      <c r="QSC44" s="203"/>
      <c r="QSD44" s="200"/>
      <c r="QSE44" s="200"/>
      <c r="QSF44" s="200"/>
      <c r="QSG44" s="200"/>
      <c r="QSH44" s="200"/>
      <c r="QSI44" s="200"/>
      <c r="QSJ44" s="201"/>
      <c r="QSK44" s="202"/>
      <c r="QSL44" s="203"/>
      <c r="QSM44" s="203"/>
      <c r="QSN44" s="203"/>
      <c r="QSO44" s="200"/>
      <c r="QSP44" s="200"/>
      <c r="QSQ44" s="200"/>
      <c r="QSR44" s="200"/>
      <c r="QSS44" s="200"/>
      <c r="QST44" s="200"/>
      <c r="QSU44" s="201"/>
      <c r="QSV44" s="202"/>
      <c r="QSW44" s="203"/>
      <c r="QSX44" s="203"/>
      <c r="QSY44" s="203"/>
      <c r="QSZ44" s="200"/>
      <c r="QTA44" s="200"/>
      <c r="QTB44" s="200"/>
      <c r="QTC44" s="200"/>
      <c r="QTD44" s="200"/>
      <c r="QTE44" s="200"/>
      <c r="QTF44" s="201"/>
      <c r="QTG44" s="202"/>
      <c r="QTH44" s="203"/>
      <c r="QTI44" s="203"/>
      <c r="QTJ44" s="203"/>
      <c r="QTK44" s="200"/>
      <c r="QTL44" s="200"/>
      <c r="QTM44" s="200"/>
      <c r="QTN44" s="200"/>
      <c r="QTO44" s="200"/>
      <c r="QTP44" s="200"/>
      <c r="QTQ44" s="201"/>
      <c r="QTR44" s="202"/>
      <c r="QTS44" s="203"/>
      <c r="QTT44" s="203"/>
      <c r="QTU44" s="203"/>
      <c r="QTV44" s="200"/>
      <c r="QTW44" s="200"/>
      <c r="QTX44" s="200"/>
      <c r="QTY44" s="200"/>
      <c r="QTZ44" s="200"/>
      <c r="QUA44" s="200"/>
      <c r="QUB44" s="201"/>
      <c r="QUC44" s="202"/>
      <c r="QUD44" s="203"/>
      <c r="QUE44" s="203"/>
      <c r="QUF44" s="203"/>
      <c r="QUG44" s="200"/>
      <c r="QUH44" s="200"/>
      <c r="QUI44" s="200"/>
      <c r="QUJ44" s="200"/>
      <c r="QUK44" s="200"/>
      <c r="QUL44" s="200"/>
      <c r="QUM44" s="201"/>
      <c r="QUN44" s="202"/>
      <c r="QUO44" s="203"/>
      <c r="QUP44" s="203"/>
      <c r="QUQ44" s="203"/>
      <c r="QUR44" s="200"/>
      <c r="QUS44" s="200"/>
      <c r="QUT44" s="200"/>
      <c r="QUU44" s="200"/>
      <c r="QUV44" s="200"/>
      <c r="QUW44" s="200"/>
      <c r="QUX44" s="201"/>
      <c r="QUY44" s="202"/>
      <c r="QUZ44" s="203"/>
      <c r="QVA44" s="203"/>
      <c r="QVB44" s="203"/>
      <c r="QVC44" s="200"/>
      <c r="QVD44" s="200"/>
      <c r="QVE44" s="200"/>
      <c r="QVF44" s="200"/>
      <c r="QVG44" s="200"/>
      <c r="QVH44" s="200"/>
      <c r="QVI44" s="201"/>
      <c r="QVJ44" s="202"/>
      <c r="QVK44" s="203"/>
      <c r="QVL44" s="203"/>
      <c r="QVM44" s="203"/>
      <c r="QVN44" s="200"/>
      <c r="QVO44" s="200"/>
      <c r="QVP44" s="200"/>
      <c r="QVQ44" s="200"/>
      <c r="QVR44" s="200"/>
      <c r="QVS44" s="200"/>
      <c r="QVT44" s="201"/>
      <c r="QVU44" s="202"/>
      <c r="QVV44" s="203"/>
      <c r="QVW44" s="203"/>
      <c r="QVX44" s="203"/>
      <c r="QVY44" s="200"/>
      <c r="QVZ44" s="200"/>
      <c r="QWA44" s="200"/>
      <c r="QWB44" s="200"/>
      <c r="QWC44" s="200"/>
      <c r="QWD44" s="200"/>
      <c r="QWE44" s="201"/>
      <c r="QWF44" s="202"/>
      <c r="QWG44" s="203"/>
      <c r="QWH44" s="203"/>
      <c r="QWI44" s="203"/>
      <c r="QWJ44" s="200"/>
      <c r="QWK44" s="200"/>
      <c r="QWL44" s="200"/>
      <c r="QWM44" s="200"/>
      <c r="QWN44" s="200"/>
      <c r="QWO44" s="200"/>
      <c r="QWP44" s="201"/>
      <c r="QWQ44" s="202"/>
      <c r="QWR44" s="203"/>
      <c r="QWS44" s="203"/>
      <c r="QWT44" s="203"/>
      <c r="QWU44" s="200"/>
      <c r="QWV44" s="200"/>
      <c r="QWW44" s="200"/>
      <c r="QWX44" s="200"/>
      <c r="QWY44" s="200"/>
      <c r="QWZ44" s="200"/>
      <c r="QXA44" s="201"/>
      <c r="QXB44" s="202"/>
      <c r="QXC44" s="203"/>
      <c r="QXD44" s="203"/>
      <c r="QXE44" s="203"/>
      <c r="QXF44" s="200"/>
      <c r="QXG44" s="200"/>
      <c r="QXH44" s="200"/>
      <c r="QXI44" s="200"/>
      <c r="QXJ44" s="200"/>
      <c r="QXK44" s="200"/>
      <c r="QXL44" s="201"/>
      <c r="QXM44" s="202"/>
      <c r="QXN44" s="203"/>
      <c r="QXO44" s="203"/>
      <c r="QXP44" s="203"/>
      <c r="QXQ44" s="200"/>
      <c r="QXR44" s="200"/>
      <c r="QXS44" s="200"/>
      <c r="QXT44" s="200"/>
      <c r="QXU44" s="200"/>
      <c r="QXV44" s="200"/>
      <c r="QXW44" s="201"/>
      <c r="QXX44" s="202"/>
      <c r="QXY44" s="203"/>
      <c r="QXZ44" s="203"/>
      <c r="QYA44" s="203"/>
      <c r="QYB44" s="200"/>
      <c r="QYC44" s="200"/>
      <c r="QYD44" s="200"/>
      <c r="QYE44" s="200"/>
      <c r="QYF44" s="200"/>
      <c r="QYG44" s="200"/>
      <c r="QYH44" s="201"/>
      <c r="QYI44" s="202"/>
      <c r="QYJ44" s="203"/>
      <c r="QYK44" s="203"/>
      <c r="QYL44" s="203"/>
      <c r="QYM44" s="200"/>
      <c r="QYN44" s="200"/>
      <c r="QYO44" s="200"/>
      <c r="QYP44" s="200"/>
      <c r="QYQ44" s="200"/>
      <c r="QYR44" s="200"/>
      <c r="QYS44" s="201"/>
      <c r="QYT44" s="202"/>
      <c r="QYU44" s="203"/>
      <c r="QYV44" s="203"/>
      <c r="QYW44" s="203"/>
      <c r="QYX44" s="200"/>
      <c r="QYY44" s="200"/>
      <c r="QYZ44" s="200"/>
      <c r="QZA44" s="200"/>
      <c r="QZB44" s="200"/>
      <c r="QZC44" s="200"/>
      <c r="QZD44" s="201"/>
      <c r="QZE44" s="202"/>
      <c r="QZF44" s="203"/>
      <c r="QZG44" s="203"/>
      <c r="QZH44" s="203"/>
      <c r="QZI44" s="200"/>
      <c r="QZJ44" s="200"/>
      <c r="QZK44" s="200"/>
      <c r="QZL44" s="200"/>
      <c r="QZM44" s="200"/>
      <c r="QZN44" s="200"/>
      <c r="QZO44" s="201"/>
      <c r="QZP44" s="202"/>
      <c r="QZQ44" s="203"/>
      <c r="QZR44" s="203"/>
      <c r="QZS44" s="203"/>
      <c r="QZT44" s="200"/>
      <c r="QZU44" s="200"/>
      <c r="QZV44" s="200"/>
      <c r="QZW44" s="200"/>
      <c r="QZX44" s="200"/>
      <c r="QZY44" s="200"/>
      <c r="QZZ44" s="201"/>
      <c r="RAA44" s="202"/>
      <c r="RAB44" s="203"/>
      <c r="RAC44" s="203"/>
      <c r="RAD44" s="203"/>
      <c r="RAE44" s="200"/>
      <c r="RAF44" s="200"/>
      <c r="RAG44" s="200"/>
      <c r="RAH44" s="200"/>
      <c r="RAI44" s="200"/>
      <c r="RAJ44" s="200"/>
      <c r="RAK44" s="201"/>
      <c r="RAL44" s="202"/>
      <c r="RAM44" s="203"/>
      <c r="RAN44" s="203"/>
      <c r="RAO44" s="203"/>
      <c r="RAP44" s="200"/>
      <c r="RAQ44" s="200"/>
      <c r="RAR44" s="200"/>
      <c r="RAS44" s="200"/>
      <c r="RAT44" s="200"/>
      <c r="RAU44" s="200"/>
      <c r="RAV44" s="201"/>
      <c r="RAW44" s="202"/>
      <c r="RAX44" s="203"/>
      <c r="RAY44" s="203"/>
      <c r="RAZ44" s="203"/>
      <c r="RBA44" s="200"/>
      <c r="RBB44" s="200"/>
      <c r="RBC44" s="200"/>
      <c r="RBD44" s="200"/>
      <c r="RBE44" s="200"/>
      <c r="RBF44" s="200"/>
      <c r="RBG44" s="201"/>
      <c r="RBH44" s="202"/>
      <c r="RBI44" s="203"/>
      <c r="RBJ44" s="203"/>
      <c r="RBK44" s="203"/>
      <c r="RBL44" s="200"/>
      <c r="RBM44" s="200"/>
      <c r="RBN44" s="200"/>
      <c r="RBO44" s="200"/>
      <c r="RBP44" s="200"/>
      <c r="RBQ44" s="200"/>
      <c r="RBR44" s="201"/>
      <c r="RBS44" s="202"/>
      <c r="RBT44" s="203"/>
      <c r="RBU44" s="203"/>
      <c r="RBV44" s="203"/>
      <c r="RBW44" s="200"/>
      <c r="RBX44" s="200"/>
      <c r="RBY44" s="200"/>
      <c r="RBZ44" s="200"/>
      <c r="RCA44" s="200"/>
      <c r="RCB44" s="200"/>
      <c r="RCC44" s="201"/>
      <c r="RCD44" s="202"/>
      <c r="RCE44" s="203"/>
      <c r="RCF44" s="203"/>
      <c r="RCG44" s="203"/>
      <c r="RCH44" s="200"/>
      <c r="RCI44" s="200"/>
      <c r="RCJ44" s="200"/>
      <c r="RCK44" s="200"/>
      <c r="RCL44" s="200"/>
      <c r="RCM44" s="200"/>
      <c r="RCN44" s="201"/>
      <c r="RCO44" s="202"/>
      <c r="RCP44" s="203"/>
      <c r="RCQ44" s="203"/>
      <c r="RCR44" s="203"/>
      <c r="RCS44" s="200"/>
      <c r="RCT44" s="200"/>
      <c r="RCU44" s="200"/>
      <c r="RCV44" s="200"/>
      <c r="RCW44" s="200"/>
      <c r="RCX44" s="200"/>
      <c r="RCY44" s="201"/>
      <c r="RCZ44" s="202"/>
      <c r="RDA44" s="203"/>
      <c r="RDB44" s="203"/>
      <c r="RDC44" s="203"/>
      <c r="RDD44" s="200"/>
      <c r="RDE44" s="200"/>
      <c r="RDF44" s="200"/>
      <c r="RDG44" s="200"/>
      <c r="RDH44" s="200"/>
      <c r="RDI44" s="200"/>
      <c r="RDJ44" s="201"/>
      <c r="RDK44" s="202"/>
      <c r="RDL44" s="203"/>
      <c r="RDM44" s="203"/>
      <c r="RDN44" s="203"/>
      <c r="RDO44" s="200"/>
      <c r="RDP44" s="200"/>
      <c r="RDQ44" s="200"/>
      <c r="RDR44" s="200"/>
      <c r="RDS44" s="200"/>
      <c r="RDT44" s="200"/>
      <c r="RDU44" s="201"/>
      <c r="RDV44" s="202"/>
      <c r="RDW44" s="203"/>
      <c r="RDX44" s="203"/>
      <c r="RDY44" s="203"/>
      <c r="RDZ44" s="200"/>
      <c r="REA44" s="200"/>
      <c r="REB44" s="200"/>
      <c r="REC44" s="200"/>
      <c r="RED44" s="200"/>
      <c r="REE44" s="200"/>
      <c r="REF44" s="201"/>
      <c r="REG44" s="202"/>
      <c r="REH44" s="203"/>
      <c r="REI44" s="203"/>
      <c r="REJ44" s="203"/>
      <c r="REK44" s="200"/>
      <c r="REL44" s="200"/>
      <c r="REM44" s="200"/>
      <c r="REN44" s="200"/>
      <c r="REO44" s="200"/>
      <c r="REP44" s="200"/>
      <c r="REQ44" s="201"/>
      <c r="RER44" s="202"/>
      <c r="RES44" s="203"/>
      <c r="RET44" s="203"/>
      <c r="REU44" s="203"/>
      <c r="REV44" s="200"/>
      <c r="REW44" s="200"/>
      <c r="REX44" s="200"/>
      <c r="REY44" s="200"/>
      <c r="REZ44" s="200"/>
      <c r="RFA44" s="200"/>
      <c r="RFB44" s="201"/>
      <c r="RFC44" s="202"/>
      <c r="RFD44" s="203"/>
      <c r="RFE44" s="203"/>
      <c r="RFF44" s="203"/>
      <c r="RFG44" s="200"/>
      <c r="RFH44" s="200"/>
      <c r="RFI44" s="200"/>
      <c r="RFJ44" s="200"/>
      <c r="RFK44" s="200"/>
      <c r="RFL44" s="200"/>
      <c r="RFM44" s="201"/>
      <c r="RFN44" s="202"/>
      <c r="RFO44" s="203"/>
      <c r="RFP44" s="203"/>
      <c r="RFQ44" s="203"/>
      <c r="RFR44" s="200"/>
      <c r="RFS44" s="200"/>
      <c r="RFT44" s="200"/>
      <c r="RFU44" s="200"/>
      <c r="RFV44" s="200"/>
      <c r="RFW44" s="200"/>
      <c r="RFX44" s="201"/>
      <c r="RFY44" s="202"/>
      <c r="RFZ44" s="203"/>
      <c r="RGA44" s="203"/>
      <c r="RGB44" s="203"/>
      <c r="RGC44" s="200"/>
      <c r="RGD44" s="200"/>
      <c r="RGE44" s="200"/>
      <c r="RGF44" s="200"/>
      <c r="RGG44" s="200"/>
      <c r="RGH44" s="200"/>
      <c r="RGI44" s="201"/>
      <c r="RGJ44" s="202"/>
      <c r="RGK44" s="203"/>
      <c r="RGL44" s="203"/>
      <c r="RGM44" s="203"/>
      <c r="RGN44" s="200"/>
      <c r="RGO44" s="200"/>
      <c r="RGP44" s="200"/>
      <c r="RGQ44" s="200"/>
      <c r="RGR44" s="200"/>
      <c r="RGS44" s="200"/>
      <c r="RGT44" s="201"/>
      <c r="RGU44" s="202"/>
      <c r="RGV44" s="203"/>
      <c r="RGW44" s="203"/>
      <c r="RGX44" s="203"/>
      <c r="RGY44" s="200"/>
      <c r="RGZ44" s="200"/>
      <c r="RHA44" s="200"/>
      <c r="RHB44" s="200"/>
      <c r="RHC44" s="200"/>
      <c r="RHD44" s="200"/>
      <c r="RHE44" s="201"/>
      <c r="RHF44" s="202"/>
      <c r="RHG44" s="203"/>
      <c r="RHH44" s="203"/>
      <c r="RHI44" s="203"/>
      <c r="RHJ44" s="200"/>
      <c r="RHK44" s="200"/>
      <c r="RHL44" s="200"/>
      <c r="RHM44" s="200"/>
      <c r="RHN44" s="200"/>
      <c r="RHO44" s="200"/>
      <c r="RHP44" s="201"/>
      <c r="RHQ44" s="202"/>
      <c r="RHR44" s="203"/>
      <c r="RHS44" s="203"/>
      <c r="RHT44" s="203"/>
      <c r="RHU44" s="200"/>
      <c r="RHV44" s="200"/>
      <c r="RHW44" s="200"/>
      <c r="RHX44" s="200"/>
      <c r="RHY44" s="200"/>
      <c r="RHZ44" s="200"/>
      <c r="RIA44" s="201"/>
      <c r="RIB44" s="202"/>
      <c r="RIC44" s="203"/>
      <c r="RID44" s="203"/>
      <c r="RIE44" s="203"/>
      <c r="RIF44" s="200"/>
      <c r="RIG44" s="200"/>
      <c r="RIH44" s="200"/>
      <c r="RII44" s="200"/>
      <c r="RIJ44" s="200"/>
      <c r="RIK44" s="200"/>
      <c r="RIL44" s="201"/>
      <c r="RIM44" s="202"/>
      <c r="RIN44" s="203"/>
      <c r="RIO44" s="203"/>
      <c r="RIP44" s="203"/>
      <c r="RIQ44" s="200"/>
      <c r="RIR44" s="200"/>
      <c r="RIS44" s="200"/>
      <c r="RIT44" s="200"/>
      <c r="RIU44" s="200"/>
      <c r="RIV44" s="200"/>
      <c r="RIW44" s="201"/>
      <c r="RIX44" s="202"/>
      <c r="RIY44" s="203"/>
      <c r="RIZ44" s="203"/>
      <c r="RJA44" s="203"/>
      <c r="RJB44" s="200"/>
      <c r="RJC44" s="200"/>
      <c r="RJD44" s="200"/>
      <c r="RJE44" s="200"/>
      <c r="RJF44" s="200"/>
      <c r="RJG44" s="200"/>
      <c r="RJH44" s="201"/>
      <c r="RJI44" s="202"/>
      <c r="RJJ44" s="203"/>
      <c r="RJK44" s="203"/>
      <c r="RJL44" s="203"/>
      <c r="RJM44" s="200"/>
      <c r="RJN44" s="200"/>
      <c r="RJO44" s="200"/>
      <c r="RJP44" s="200"/>
      <c r="RJQ44" s="200"/>
      <c r="RJR44" s="200"/>
      <c r="RJS44" s="201"/>
      <c r="RJT44" s="202"/>
      <c r="RJU44" s="203"/>
      <c r="RJV44" s="203"/>
      <c r="RJW44" s="203"/>
      <c r="RJX44" s="200"/>
      <c r="RJY44" s="200"/>
      <c r="RJZ44" s="200"/>
      <c r="RKA44" s="200"/>
      <c r="RKB44" s="200"/>
      <c r="RKC44" s="200"/>
      <c r="RKD44" s="201"/>
      <c r="RKE44" s="202"/>
      <c r="RKF44" s="203"/>
      <c r="RKG44" s="203"/>
      <c r="RKH44" s="203"/>
      <c r="RKI44" s="200"/>
      <c r="RKJ44" s="200"/>
      <c r="RKK44" s="200"/>
      <c r="RKL44" s="200"/>
      <c r="RKM44" s="200"/>
      <c r="RKN44" s="200"/>
      <c r="RKO44" s="201"/>
      <c r="RKP44" s="202"/>
      <c r="RKQ44" s="203"/>
      <c r="RKR44" s="203"/>
      <c r="RKS44" s="203"/>
      <c r="RKT44" s="200"/>
      <c r="RKU44" s="200"/>
      <c r="RKV44" s="200"/>
      <c r="RKW44" s="200"/>
      <c r="RKX44" s="200"/>
      <c r="RKY44" s="200"/>
      <c r="RKZ44" s="201"/>
      <c r="RLA44" s="202"/>
      <c r="RLB44" s="203"/>
      <c r="RLC44" s="203"/>
      <c r="RLD44" s="203"/>
      <c r="RLE44" s="200"/>
      <c r="RLF44" s="200"/>
      <c r="RLG44" s="200"/>
      <c r="RLH44" s="200"/>
      <c r="RLI44" s="200"/>
      <c r="RLJ44" s="200"/>
      <c r="RLK44" s="201"/>
      <c r="RLL44" s="202"/>
      <c r="RLM44" s="203"/>
      <c r="RLN44" s="203"/>
      <c r="RLO44" s="203"/>
      <c r="RLP44" s="200"/>
      <c r="RLQ44" s="200"/>
      <c r="RLR44" s="200"/>
      <c r="RLS44" s="200"/>
      <c r="RLT44" s="200"/>
      <c r="RLU44" s="200"/>
      <c r="RLV44" s="201"/>
      <c r="RLW44" s="202"/>
      <c r="RLX44" s="203"/>
      <c r="RLY44" s="203"/>
      <c r="RLZ44" s="203"/>
      <c r="RMA44" s="200"/>
      <c r="RMB44" s="200"/>
      <c r="RMC44" s="200"/>
      <c r="RMD44" s="200"/>
      <c r="RME44" s="200"/>
      <c r="RMF44" s="200"/>
      <c r="RMG44" s="201"/>
      <c r="RMH44" s="202"/>
      <c r="RMI44" s="203"/>
      <c r="RMJ44" s="203"/>
      <c r="RMK44" s="203"/>
      <c r="RML44" s="200"/>
      <c r="RMM44" s="200"/>
      <c r="RMN44" s="200"/>
      <c r="RMO44" s="200"/>
      <c r="RMP44" s="200"/>
      <c r="RMQ44" s="200"/>
      <c r="RMR44" s="201"/>
      <c r="RMS44" s="202"/>
      <c r="RMT44" s="203"/>
      <c r="RMU44" s="203"/>
      <c r="RMV44" s="203"/>
      <c r="RMW44" s="200"/>
      <c r="RMX44" s="200"/>
      <c r="RMY44" s="200"/>
      <c r="RMZ44" s="200"/>
      <c r="RNA44" s="200"/>
      <c r="RNB44" s="200"/>
      <c r="RNC44" s="201"/>
      <c r="RND44" s="202"/>
      <c r="RNE44" s="203"/>
      <c r="RNF44" s="203"/>
      <c r="RNG44" s="203"/>
      <c r="RNH44" s="200"/>
      <c r="RNI44" s="200"/>
      <c r="RNJ44" s="200"/>
      <c r="RNK44" s="200"/>
      <c r="RNL44" s="200"/>
      <c r="RNM44" s="200"/>
      <c r="RNN44" s="201"/>
      <c r="RNO44" s="202"/>
      <c r="RNP44" s="203"/>
      <c r="RNQ44" s="203"/>
      <c r="RNR44" s="203"/>
      <c r="RNS44" s="200"/>
      <c r="RNT44" s="200"/>
      <c r="RNU44" s="200"/>
      <c r="RNV44" s="200"/>
      <c r="RNW44" s="200"/>
      <c r="RNX44" s="200"/>
      <c r="RNY44" s="201"/>
      <c r="RNZ44" s="202"/>
      <c r="ROA44" s="203"/>
      <c r="ROB44" s="203"/>
      <c r="ROC44" s="203"/>
      <c r="ROD44" s="200"/>
      <c r="ROE44" s="200"/>
      <c r="ROF44" s="200"/>
      <c r="ROG44" s="200"/>
      <c r="ROH44" s="200"/>
      <c r="ROI44" s="200"/>
      <c r="ROJ44" s="201"/>
      <c r="ROK44" s="202"/>
      <c r="ROL44" s="203"/>
      <c r="ROM44" s="203"/>
      <c r="RON44" s="203"/>
      <c r="ROO44" s="200"/>
      <c r="ROP44" s="200"/>
      <c r="ROQ44" s="200"/>
      <c r="ROR44" s="200"/>
      <c r="ROS44" s="200"/>
      <c r="ROT44" s="200"/>
      <c r="ROU44" s="201"/>
      <c r="ROV44" s="202"/>
      <c r="ROW44" s="203"/>
      <c r="ROX44" s="203"/>
      <c r="ROY44" s="203"/>
      <c r="ROZ44" s="200"/>
      <c r="RPA44" s="200"/>
      <c r="RPB44" s="200"/>
      <c r="RPC44" s="200"/>
      <c r="RPD44" s="200"/>
      <c r="RPE44" s="200"/>
      <c r="RPF44" s="201"/>
      <c r="RPG44" s="202"/>
      <c r="RPH44" s="203"/>
      <c r="RPI44" s="203"/>
      <c r="RPJ44" s="203"/>
      <c r="RPK44" s="200"/>
      <c r="RPL44" s="200"/>
      <c r="RPM44" s="200"/>
      <c r="RPN44" s="200"/>
      <c r="RPO44" s="200"/>
      <c r="RPP44" s="200"/>
      <c r="RPQ44" s="201"/>
      <c r="RPR44" s="202"/>
      <c r="RPS44" s="203"/>
      <c r="RPT44" s="203"/>
      <c r="RPU44" s="203"/>
      <c r="RPV44" s="200"/>
      <c r="RPW44" s="200"/>
      <c r="RPX44" s="200"/>
      <c r="RPY44" s="200"/>
      <c r="RPZ44" s="200"/>
      <c r="RQA44" s="200"/>
      <c r="RQB44" s="201"/>
      <c r="RQC44" s="202"/>
      <c r="RQD44" s="203"/>
      <c r="RQE44" s="203"/>
      <c r="RQF44" s="203"/>
      <c r="RQG44" s="200"/>
      <c r="RQH44" s="200"/>
      <c r="RQI44" s="200"/>
      <c r="RQJ44" s="200"/>
      <c r="RQK44" s="200"/>
      <c r="RQL44" s="200"/>
      <c r="RQM44" s="201"/>
      <c r="RQN44" s="202"/>
      <c r="RQO44" s="203"/>
      <c r="RQP44" s="203"/>
      <c r="RQQ44" s="203"/>
      <c r="RQR44" s="200"/>
      <c r="RQS44" s="200"/>
      <c r="RQT44" s="200"/>
      <c r="RQU44" s="200"/>
      <c r="RQV44" s="200"/>
      <c r="RQW44" s="200"/>
      <c r="RQX44" s="201"/>
      <c r="RQY44" s="202"/>
      <c r="RQZ44" s="203"/>
      <c r="RRA44" s="203"/>
      <c r="RRB44" s="203"/>
      <c r="RRC44" s="200"/>
      <c r="RRD44" s="200"/>
      <c r="RRE44" s="200"/>
      <c r="RRF44" s="200"/>
      <c r="RRG44" s="200"/>
      <c r="RRH44" s="200"/>
      <c r="RRI44" s="201"/>
      <c r="RRJ44" s="202"/>
      <c r="RRK44" s="203"/>
      <c r="RRL44" s="203"/>
      <c r="RRM44" s="203"/>
      <c r="RRN44" s="200"/>
      <c r="RRO44" s="200"/>
      <c r="RRP44" s="200"/>
      <c r="RRQ44" s="200"/>
      <c r="RRR44" s="200"/>
      <c r="RRS44" s="200"/>
      <c r="RRT44" s="201"/>
      <c r="RRU44" s="202"/>
      <c r="RRV44" s="203"/>
      <c r="RRW44" s="203"/>
      <c r="RRX44" s="203"/>
      <c r="RRY44" s="200"/>
      <c r="RRZ44" s="200"/>
      <c r="RSA44" s="200"/>
      <c r="RSB44" s="200"/>
      <c r="RSC44" s="200"/>
      <c r="RSD44" s="200"/>
      <c r="RSE44" s="201"/>
      <c r="RSF44" s="202"/>
      <c r="RSG44" s="203"/>
      <c r="RSH44" s="203"/>
      <c r="RSI44" s="203"/>
      <c r="RSJ44" s="200"/>
      <c r="RSK44" s="200"/>
      <c r="RSL44" s="200"/>
      <c r="RSM44" s="200"/>
      <c r="RSN44" s="200"/>
      <c r="RSO44" s="200"/>
      <c r="RSP44" s="201"/>
      <c r="RSQ44" s="202"/>
      <c r="RSR44" s="203"/>
      <c r="RSS44" s="203"/>
      <c r="RST44" s="203"/>
      <c r="RSU44" s="200"/>
      <c r="RSV44" s="200"/>
      <c r="RSW44" s="200"/>
      <c r="RSX44" s="200"/>
      <c r="RSY44" s="200"/>
      <c r="RSZ44" s="200"/>
      <c r="RTA44" s="201"/>
      <c r="RTB44" s="202"/>
      <c r="RTC44" s="203"/>
      <c r="RTD44" s="203"/>
      <c r="RTE44" s="203"/>
      <c r="RTF44" s="200"/>
      <c r="RTG44" s="200"/>
      <c r="RTH44" s="200"/>
      <c r="RTI44" s="200"/>
      <c r="RTJ44" s="200"/>
      <c r="RTK44" s="200"/>
      <c r="RTL44" s="201"/>
      <c r="RTM44" s="202"/>
      <c r="RTN44" s="203"/>
      <c r="RTO44" s="203"/>
      <c r="RTP44" s="203"/>
      <c r="RTQ44" s="200"/>
      <c r="RTR44" s="200"/>
      <c r="RTS44" s="200"/>
      <c r="RTT44" s="200"/>
      <c r="RTU44" s="200"/>
      <c r="RTV44" s="200"/>
      <c r="RTW44" s="201"/>
      <c r="RTX44" s="202"/>
      <c r="RTY44" s="203"/>
      <c r="RTZ44" s="203"/>
      <c r="RUA44" s="203"/>
      <c r="RUB44" s="200"/>
      <c r="RUC44" s="200"/>
      <c r="RUD44" s="200"/>
      <c r="RUE44" s="200"/>
      <c r="RUF44" s="200"/>
      <c r="RUG44" s="200"/>
      <c r="RUH44" s="201"/>
      <c r="RUI44" s="202"/>
      <c r="RUJ44" s="203"/>
      <c r="RUK44" s="203"/>
      <c r="RUL44" s="203"/>
      <c r="RUM44" s="200"/>
      <c r="RUN44" s="200"/>
      <c r="RUO44" s="200"/>
      <c r="RUP44" s="200"/>
      <c r="RUQ44" s="200"/>
      <c r="RUR44" s="200"/>
      <c r="RUS44" s="201"/>
      <c r="RUT44" s="202"/>
      <c r="RUU44" s="203"/>
      <c r="RUV44" s="203"/>
      <c r="RUW44" s="203"/>
      <c r="RUX44" s="200"/>
      <c r="RUY44" s="200"/>
      <c r="RUZ44" s="200"/>
      <c r="RVA44" s="200"/>
      <c r="RVB44" s="200"/>
      <c r="RVC44" s="200"/>
      <c r="RVD44" s="201"/>
      <c r="RVE44" s="202"/>
      <c r="RVF44" s="203"/>
      <c r="RVG44" s="203"/>
      <c r="RVH44" s="203"/>
      <c r="RVI44" s="200"/>
      <c r="RVJ44" s="200"/>
      <c r="RVK44" s="200"/>
      <c r="RVL44" s="200"/>
      <c r="RVM44" s="200"/>
      <c r="RVN44" s="200"/>
      <c r="RVO44" s="201"/>
      <c r="RVP44" s="202"/>
      <c r="RVQ44" s="203"/>
      <c r="RVR44" s="203"/>
      <c r="RVS44" s="203"/>
      <c r="RVT44" s="200"/>
      <c r="RVU44" s="200"/>
      <c r="RVV44" s="200"/>
      <c r="RVW44" s="200"/>
      <c r="RVX44" s="200"/>
      <c r="RVY44" s="200"/>
      <c r="RVZ44" s="201"/>
      <c r="RWA44" s="202"/>
      <c r="RWB44" s="203"/>
      <c r="RWC44" s="203"/>
      <c r="RWD44" s="203"/>
      <c r="RWE44" s="200"/>
      <c r="RWF44" s="200"/>
      <c r="RWG44" s="200"/>
      <c r="RWH44" s="200"/>
      <c r="RWI44" s="200"/>
      <c r="RWJ44" s="200"/>
      <c r="RWK44" s="201"/>
      <c r="RWL44" s="202"/>
      <c r="RWM44" s="203"/>
      <c r="RWN44" s="203"/>
      <c r="RWO44" s="203"/>
      <c r="RWP44" s="200"/>
      <c r="RWQ44" s="200"/>
      <c r="RWR44" s="200"/>
      <c r="RWS44" s="200"/>
      <c r="RWT44" s="200"/>
      <c r="RWU44" s="200"/>
      <c r="RWV44" s="201"/>
      <c r="RWW44" s="202"/>
      <c r="RWX44" s="203"/>
      <c r="RWY44" s="203"/>
      <c r="RWZ44" s="203"/>
      <c r="RXA44" s="200"/>
      <c r="RXB44" s="200"/>
      <c r="RXC44" s="200"/>
      <c r="RXD44" s="200"/>
      <c r="RXE44" s="200"/>
      <c r="RXF44" s="200"/>
      <c r="RXG44" s="201"/>
      <c r="RXH44" s="202"/>
      <c r="RXI44" s="203"/>
      <c r="RXJ44" s="203"/>
      <c r="RXK44" s="203"/>
      <c r="RXL44" s="200"/>
      <c r="RXM44" s="200"/>
      <c r="RXN44" s="200"/>
      <c r="RXO44" s="200"/>
      <c r="RXP44" s="200"/>
      <c r="RXQ44" s="200"/>
      <c r="RXR44" s="201"/>
      <c r="RXS44" s="202"/>
      <c r="RXT44" s="203"/>
      <c r="RXU44" s="203"/>
      <c r="RXV44" s="203"/>
      <c r="RXW44" s="200"/>
      <c r="RXX44" s="200"/>
      <c r="RXY44" s="200"/>
      <c r="RXZ44" s="200"/>
      <c r="RYA44" s="200"/>
      <c r="RYB44" s="200"/>
      <c r="RYC44" s="201"/>
      <c r="RYD44" s="202"/>
      <c r="RYE44" s="203"/>
      <c r="RYF44" s="203"/>
      <c r="RYG44" s="203"/>
      <c r="RYH44" s="200"/>
      <c r="RYI44" s="200"/>
      <c r="RYJ44" s="200"/>
      <c r="RYK44" s="200"/>
      <c r="RYL44" s="200"/>
      <c r="RYM44" s="200"/>
      <c r="RYN44" s="201"/>
      <c r="RYO44" s="202"/>
      <c r="RYP44" s="203"/>
      <c r="RYQ44" s="203"/>
      <c r="RYR44" s="203"/>
      <c r="RYS44" s="200"/>
      <c r="RYT44" s="200"/>
      <c r="RYU44" s="200"/>
      <c r="RYV44" s="200"/>
      <c r="RYW44" s="200"/>
      <c r="RYX44" s="200"/>
      <c r="RYY44" s="201"/>
      <c r="RYZ44" s="202"/>
      <c r="RZA44" s="203"/>
      <c r="RZB44" s="203"/>
      <c r="RZC44" s="203"/>
      <c r="RZD44" s="200"/>
      <c r="RZE44" s="200"/>
      <c r="RZF44" s="200"/>
      <c r="RZG44" s="200"/>
      <c r="RZH44" s="200"/>
      <c r="RZI44" s="200"/>
      <c r="RZJ44" s="201"/>
      <c r="RZK44" s="202"/>
      <c r="RZL44" s="203"/>
      <c r="RZM44" s="203"/>
      <c r="RZN44" s="203"/>
      <c r="RZO44" s="200"/>
      <c r="RZP44" s="200"/>
      <c r="RZQ44" s="200"/>
      <c r="RZR44" s="200"/>
      <c r="RZS44" s="200"/>
      <c r="RZT44" s="200"/>
      <c r="RZU44" s="201"/>
      <c r="RZV44" s="202"/>
      <c r="RZW44" s="203"/>
      <c r="RZX44" s="203"/>
      <c r="RZY44" s="203"/>
      <c r="RZZ44" s="200"/>
      <c r="SAA44" s="200"/>
      <c r="SAB44" s="200"/>
      <c r="SAC44" s="200"/>
      <c r="SAD44" s="200"/>
      <c r="SAE44" s="200"/>
      <c r="SAF44" s="201"/>
      <c r="SAG44" s="202"/>
      <c r="SAH44" s="203"/>
      <c r="SAI44" s="203"/>
      <c r="SAJ44" s="203"/>
      <c r="SAK44" s="200"/>
      <c r="SAL44" s="200"/>
      <c r="SAM44" s="200"/>
      <c r="SAN44" s="200"/>
      <c r="SAO44" s="200"/>
      <c r="SAP44" s="200"/>
      <c r="SAQ44" s="201"/>
      <c r="SAR44" s="202"/>
      <c r="SAS44" s="203"/>
      <c r="SAT44" s="203"/>
      <c r="SAU44" s="203"/>
      <c r="SAV44" s="200"/>
      <c r="SAW44" s="200"/>
      <c r="SAX44" s="200"/>
      <c r="SAY44" s="200"/>
      <c r="SAZ44" s="200"/>
      <c r="SBA44" s="200"/>
      <c r="SBB44" s="201"/>
      <c r="SBC44" s="202"/>
      <c r="SBD44" s="203"/>
      <c r="SBE44" s="203"/>
      <c r="SBF44" s="203"/>
      <c r="SBG44" s="200"/>
      <c r="SBH44" s="200"/>
      <c r="SBI44" s="200"/>
      <c r="SBJ44" s="200"/>
      <c r="SBK44" s="200"/>
      <c r="SBL44" s="200"/>
      <c r="SBM44" s="201"/>
      <c r="SBN44" s="202"/>
      <c r="SBO44" s="203"/>
      <c r="SBP44" s="203"/>
      <c r="SBQ44" s="203"/>
      <c r="SBR44" s="200"/>
      <c r="SBS44" s="200"/>
      <c r="SBT44" s="200"/>
      <c r="SBU44" s="200"/>
      <c r="SBV44" s="200"/>
      <c r="SBW44" s="200"/>
      <c r="SBX44" s="201"/>
      <c r="SBY44" s="202"/>
      <c r="SBZ44" s="203"/>
      <c r="SCA44" s="203"/>
      <c r="SCB44" s="203"/>
      <c r="SCC44" s="200"/>
      <c r="SCD44" s="200"/>
      <c r="SCE44" s="200"/>
      <c r="SCF44" s="200"/>
      <c r="SCG44" s="200"/>
      <c r="SCH44" s="200"/>
      <c r="SCI44" s="201"/>
      <c r="SCJ44" s="202"/>
      <c r="SCK44" s="203"/>
      <c r="SCL44" s="203"/>
      <c r="SCM44" s="203"/>
      <c r="SCN44" s="200"/>
      <c r="SCO44" s="200"/>
      <c r="SCP44" s="200"/>
      <c r="SCQ44" s="200"/>
      <c r="SCR44" s="200"/>
      <c r="SCS44" s="200"/>
      <c r="SCT44" s="201"/>
      <c r="SCU44" s="202"/>
      <c r="SCV44" s="203"/>
      <c r="SCW44" s="203"/>
      <c r="SCX44" s="203"/>
      <c r="SCY44" s="200"/>
      <c r="SCZ44" s="200"/>
      <c r="SDA44" s="200"/>
      <c r="SDB44" s="200"/>
      <c r="SDC44" s="200"/>
      <c r="SDD44" s="200"/>
      <c r="SDE44" s="201"/>
      <c r="SDF44" s="202"/>
      <c r="SDG44" s="203"/>
      <c r="SDH44" s="203"/>
      <c r="SDI44" s="203"/>
      <c r="SDJ44" s="200"/>
      <c r="SDK44" s="200"/>
      <c r="SDL44" s="200"/>
      <c r="SDM44" s="200"/>
      <c r="SDN44" s="200"/>
      <c r="SDO44" s="200"/>
      <c r="SDP44" s="201"/>
      <c r="SDQ44" s="202"/>
      <c r="SDR44" s="203"/>
      <c r="SDS44" s="203"/>
      <c r="SDT44" s="203"/>
      <c r="SDU44" s="200"/>
      <c r="SDV44" s="200"/>
      <c r="SDW44" s="200"/>
      <c r="SDX44" s="200"/>
      <c r="SDY44" s="200"/>
      <c r="SDZ44" s="200"/>
      <c r="SEA44" s="201"/>
      <c r="SEB44" s="202"/>
      <c r="SEC44" s="203"/>
      <c r="SED44" s="203"/>
      <c r="SEE44" s="203"/>
      <c r="SEF44" s="200"/>
      <c r="SEG44" s="200"/>
      <c r="SEH44" s="200"/>
      <c r="SEI44" s="200"/>
      <c r="SEJ44" s="200"/>
      <c r="SEK44" s="200"/>
      <c r="SEL44" s="201"/>
      <c r="SEM44" s="202"/>
      <c r="SEN44" s="203"/>
      <c r="SEO44" s="203"/>
      <c r="SEP44" s="203"/>
      <c r="SEQ44" s="200"/>
      <c r="SER44" s="200"/>
      <c r="SES44" s="200"/>
      <c r="SET44" s="200"/>
      <c r="SEU44" s="200"/>
      <c r="SEV44" s="200"/>
      <c r="SEW44" s="201"/>
      <c r="SEX44" s="202"/>
      <c r="SEY44" s="203"/>
      <c r="SEZ44" s="203"/>
      <c r="SFA44" s="203"/>
      <c r="SFB44" s="200"/>
      <c r="SFC44" s="200"/>
      <c r="SFD44" s="200"/>
      <c r="SFE44" s="200"/>
      <c r="SFF44" s="200"/>
      <c r="SFG44" s="200"/>
      <c r="SFH44" s="201"/>
      <c r="SFI44" s="202"/>
      <c r="SFJ44" s="203"/>
      <c r="SFK44" s="203"/>
      <c r="SFL44" s="203"/>
      <c r="SFM44" s="200"/>
      <c r="SFN44" s="200"/>
      <c r="SFO44" s="200"/>
      <c r="SFP44" s="200"/>
      <c r="SFQ44" s="200"/>
      <c r="SFR44" s="200"/>
      <c r="SFS44" s="201"/>
      <c r="SFT44" s="202"/>
      <c r="SFU44" s="203"/>
      <c r="SFV44" s="203"/>
      <c r="SFW44" s="203"/>
      <c r="SFX44" s="200"/>
      <c r="SFY44" s="200"/>
      <c r="SFZ44" s="200"/>
      <c r="SGA44" s="200"/>
      <c r="SGB44" s="200"/>
      <c r="SGC44" s="200"/>
      <c r="SGD44" s="201"/>
      <c r="SGE44" s="202"/>
      <c r="SGF44" s="203"/>
      <c r="SGG44" s="203"/>
      <c r="SGH44" s="203"/>
      <c r="SGI44" s="200"/>
      <c r="SGJ44" s="200"/>
      <c r="SGK44" s="200"/>
      <c r="SGL44" s="200"/>
      <c r="SGM44" s="200"/>
      <c r="SGN44" s="200"/>
      <c r="SGO44" s="201"/>
      <c r="SGP44" s="202"/>
      <c r="SGQ44" s="203"/>
      <c r="SGR44" s="203"/>
      <c r="SGS44" s="203"/>
      <c r="SGT44" s="200"/>
      <c r="SGU44" s="200"/>
      <c r="SGV44" s="200"/>
      <c r="SGW44" s="200"/>
      <c r="SGX44" s="200"/>
      <c r="SGY44" s="200"/>
      <c r="SGZ44" s="201"/>
      <c r="SHA44" s="202"/>
      <c r="SHB44" s="203"/>
      <c r="SHC44" s="203"/>
      <c r="SHD44" s="203"/>
      <c r="SHE44" s="200"/>
      <c r="SHF44" s="200"/>
      <c r="SHG44" s="200"/>
      <c r="SHH44" s="200"/>
      <c r="SHI44" s="200"/>
      <c r="SHJ44" s="200"/>
      <c r="SHK44" s="201"/>
      <c r="SHL44" s="202"/>
      <c r="SHM44" s="203"/>
      <c r="SHN44" s="203"/>
      <c r="SHO44" s="203"/>
      <c r="SHP44" s="200"/>
      <c r="SHQ44" s="200"/>
      <c r="SHR44" s="200"/>
      <c r="SHS44" s="200"/>
      <c r="SHT44" s="200"/>
      <c r="SHU44" s="200"/>
      <c r="SHV44" s="201"/>
      <c r="SHW44" s="202"/>
      <c r="SHX44" s="203"/>
      <c r="SHY44" s="203"/>
      <c r="SHZ44" s="203"/>
      <c r="SIA44" s="200"/>
      <c r="SIB44" s="200"/>
      <c r="SIC44" s="200"/>
      <c r="SID44" s="200"/>
      <c r="SIE44" s="200"/>
      <c r="SIF44" s="200"/>
      <c r="SIG44" s="201"/>
      <c r="SIH44" s="202"/>
      <c r="SII44" s="203"/>
      <c r="SIJ44" s="203"/>
      <c r="SIK44" s="203"/>
      <c r="SIL44" s="200"/>
      <c r="SIM44" s="200"/>
      <c r="SIN44" s="200"/>
      <c r="SIO44" s="200"/>
      <c r="SIP44" s="200"/>
      <c r="SIQ44" s="200"/>
      <c r="SIR44" s="201"/>
      <c r="SIS44" s="202"/>
      <c r="SIT44" s="203"/>
      <c r="SIU44" s="203"/>
      <c r="SIV44" s="203"/>
      <c r="SIW44" s="200"/>
      <c r="SIX44" s="200"/>
      <c r="SIY44" s="200"/>
      <c r="SIZ44" s="200"/>
      <c r="SJA44" s="200"/>
      <c r="SJB44" s="200"/>
      <c r="SJC44" s="201"/>
      <c r="SJD44" s="202"/>
      <c r="SJE44" s="203"/>
      <c r="SJF44" s="203"/>
      <c r="SJG44" s="203"/>
      <c r="SJH44" s="200"/>
      <c r="SJI44" s="200"/>
      <c r="SJJ44" s="200"/>
      <c r="SJK44" s="200"/>
      <c r="SJL44" s="200"/>
      <c r="SJM44" s="200"/>
      <c r="SJN44" s="201"/>
      <c r="SJO44" s="202"/>
      <c r="SJP44" s="203"/>
      <c r="SJQ44" s="203"/>
      <c r="SJR44" s="203"/>
      <c r="SJS44" s="200"/>
      <c r="SJT44" s="200"/>
      <c r="SJU44" s="200"/>
      <c r="SJV44" s="200"/>
      <c r="SJW44" s="200"/>
      <c r="SJX44" s="200"/>
      <c r="SJY44" s="201"/>
      <c r="SJZ44" s="202"/>
      <c r="SKA44" s="203"/>
      <c r="SKB44" s="203"/>
      <c r="SKC44" s="203"/>
      <c r="SKD44" s="200"/>
      <c r="SKE44" s="200"/>
      <c r="SKF44" s="200"/>
      <c r="SKG44" s="200"/>
      <c r="SKH44" s="200"/>
      <c r="SKI44" s="200"/>
      <c r="SKJ44" s="201"/>
      <c r="SKK44" s="202"/>
      <c r="SKL44" s="203"/>
      <c r="SKM44" s="203"/>
      <c r="SKN44" s="203"/>
      <c r="SKO44" s="200"/>
      <c r="SKP44" s="200"/>
      <c r="SKQ44" s="200"/>
      <c r="SKR44" s="200"/>
      <c r="SKS44" s="200"/>
      <c r="SKT44" s="200"/>
      <c r="SKU44" s="201"/>
      <c r="SKV44" s="202"/>
      <c r="SKW44" s="203"/>
      <c r="SKX44" s="203"/>
      <c r="SKY44" s="203"/>
      <c r="SKZ44" s="200"/>
      <c r="SLA44" s="200"/>
      <c r="SLB44" s="200"/>
      <c r="SLC44" s="200"/>
      <c r="SLD44" s="200"/>
      <c r="SLE44" s="200"/>
      <c r="SLF44" s="201"/>
      <c r="SLG44" s="202"/>
      <c r="SLH44" s="203"/>
      <c r="SLI44" s="203"/>
      <c r="SLJ44" s="203"/>
      <c r="SLK44" s="200"/>
      <c r="SLL44" s="200"/>
      <c r="SLM44" s="200"/>
      <c r="SLN44" s="200"/>
      <c r="SLO44" s="200"/>
      <c r="SLP44" s="200"/>
      <c r="SLQ44" s="201"/>
      <c r="SLR44" s="202"/>
      <c r="SLS44" s="203"/>
      <c r="SLT44" s="203"/>
      <c r="SLU44" s="203"/>
      <c r="SLV44" s="200"/>
      <c r="SLW44" s="200"/>
      <c r="SLX44" s="200"/>
      <c r="SLY44" s="200"/>
      <c r="SLZ44" s="200"/>
      <c r="SMA44" s="200"/>
      <c r="SMB44" s="201"/>
      <c r="SMC44" s="202"/>
      <c r="SMD44" s="203"/>
      <c r="SME44" s="203"/>
      <c r="SMF44" s="203"/>
      <c r="SMG44" s="200"/>
      <c r="SMH44" s="200"/>
      <c r="SMI44" s="200"/>
      <c r="SMJ44" s="200"/>
      <c r="SMK44" s="200"/>
      <c r="SML44" s="200"/>
      <c r="SMM44" s="201"/>
      <c r="SMN44" s="202"/>
      <c r="SMO44" s="203"/>
      <c r="SMP44" s="203"/>
      <c r="SMQ44" s="203"/>
      <c r="SMR44" s="200"/>
      <c r="SMS44" s="200"/>
      <c r="SMT44" s="200"/>
      <c r="SMU44" s="200"/>
      <c r="SMV44" s="200"/>
      <c r="SMW44" s="200"/>
      <c r="SMX44" s="201"/>
      <c r="SMY44" s="202"/>
      <c r="SMZ44" s="203"/>
      <c r="SNA44" s="203"/>
      <c r="SNB44" s="203"/>
      <c r="SNC44" s="200"/>
      <c r="SND44" s="200"/>
      <c r="SNE44" s="200"/>
      <c r="SNF44" s="200"/>
      <c r="SNG44" s="200"/>
      <c r="SNH44" s="200"/>
      <c r="SNI44" s="201"/>
      <c r="SNJ44" s="202"/>
      <c r="SNK44" s="203"/>
      <c r="SNL44" s="203"/>
      <c r="SNM44" s="203"/>
      <c r="SNN44" s="200"/>
      <c r="SNO44" s="200"/>
      <c r="SNP44" s="200"/>
      <c r="SNQ44" s="200"/>
      <c r="SNR44" s="200"/>
      <c r="SNS44" s="200"/>
      <c r="SNT44" s="201"/>
      <c r="SNU44" s="202"/>
      <c r="SNV44" s="203"/>
      <c r="SNW44" s="203"/>
      <c r="SNX44" s="203"/>
      <c r="SNY44" s="200"/>
      <c r="SNZ44" s="200"/>
      <c r="SOA44" s="200"/>
      <c r="SOB44" s="200"/>
      <c r="SOC44" s="200"/>
      <c r="SOD44" s="200"/>
      <c r="SOE44" s="201"/>
      <c r="SOF44" s="202"/>
      <c r="SOG44" s="203"/>
      <c r="SOH44" s="203"/>
      <c r="SOI44" s="203"/>
      <c r="SOJ44" s="200"/>
      <c r="SOK44" s="200"/>
      <c r="SOL44" s="200"/>
      <c r="SOM44" s="200"/>
      <c r="SON44" s="200"/>
      <c r="SOO44" s="200"/>
      <c r="SOP44" s="201"/>
      <c r="SOQ44" s="202"/>
      <c r="SOR44" s="203"/>
      <c r="SOS44" s="203"/>
      <c r="SOT44" s="203"/>
      <c r="SOU44" s="200"/>
      <c r="SOV44" s="200"/>
      <c r="SOW44" s="200"/>
      <c r="SOX44" s="200"/>
      <c r="SOY44" s="200"/>
      <c r="SOZ44" s="200"/>
      <c r="SPA44" s="201"/>
      <c r="SPB44" s="202"/>
      <c r="SPC44" s="203"/>
      <c r="SPD44" s="203"/>
      <c r="SPE44" s="203"/>
      <c r="SPF44" s="200"/>
      <c r="SPG44" s="200"/>
      <c r="SPH44" s="200"/>
      <c r="SPI44" s="200"/>
      <c r="SPJ44" s="200"/>
      <c r="SPK44" s="200"/>
      <c r="SPL44" s="201"/>
      <c r="SPM44" s="202"/>
      <c r="SPN44" s="203"/>
      <c r="SPO44" s="203"/>
      <c r="SPP44" s="203"/>
      <c r="SPQ44" s="200"/>
      <c r="SPR44" s="200"/>
      <c r="SPS44" s="200"/>
      <c r="SPT44" s="200"/>
      <c r="SPU44" s="200"/>
      <c r="SPV44" s="200"/>
      <c r="SPW44" s="201"/>
      <c r="SPX44" s="202"/>
      <c r="SPY44" s="203"/>
      <c r="SPZ44" s="203"/>
      <c r="SQA44" s="203"/>
      <c r="SQB44" s="200"/>
      <c r="SQC44" s="200"/>
      <c r="SQD44" s="200"/>
      <c r="SQE44" s="200"/>
      <c r="SQF44" s="200"/>
      <c r="SQG44" s="200"/>
      <c r="SQH44" s="201"/>
      <c r="SQI44" s="202"/>
      <c r="SQJ44" s="203"/>
      <c r="SQK44" s="203"/>
      <c r="SQL44" s="203"/>
      <c r="SQM44" s="200"/>
      <c r="SQN44" s="200"/>
      <c r="SQO44" s="200"/>
      <c r="SQP44" s="200"/>
      <c r="SQQ44" s="200"/>
      <c r="SQR44" s="200"/>
      <c r="SQS44" s="201"/>
      <c r="SQT44" s="202"/>
      <c r="SQU44" s="203"/>
      <c r="SQV44" s="203"/>
      <c r="SQW44" s="203"/>
      <c r="SQX44" s="200"/>
      <c r="SQY44" s="200"/>
      <c r="SQZ44" s="200"/>
      <c r="SRA44" s="200"/>
      <c r="SRB44" s="200"/>
      <c r="SRC44" s="200"/>
      <c r="SRD44" s="201"/>
      <c r="SRE44" s="202"/>
      <c r="SRF44" s="203"/>
      <c r="SRG44" s="203"/>
      <c r="SRH44" s="203"/>
      <c r="SRI44" s="200"/>
      <c r="SRJ44" s="200"/>
      <c r="SRK44" s="200"/>
      <c r="SRL44" s="200"/>
      <c r="SRM44" s="200"/>
      <c r="SRN44" s="200"/>
      <c r="SRO44" s="201"/>
      <c r="SRP44" s="202"/>
      <c r="SRQ44" s="203"/>
      <c r="SRR44" s="203"/>
      <c r="SRS44" s="203"/>
      <c r="SRT44" s="200"/>
      <c r="SRU44" s="200"/>
      <c r="SRV44" s="200"/>
      <c r="SRW44" s="200"/>
      <c r="SRX44" s="200"/>
      <c r="SRY44" s="200"/>
      <c r="SRZ44" s="201"/>
      <c r="SSA44" s="202"/>
      <c r="SSB44" s="203"/>
      <c r="SSC44" s="203"/>
      <c r="SSD44" s="203"/>
      <c r="SSE44" s="200"/>
      <c r="SSF44" s="200"/>
      <c r="SSG44" s="200"/>
      <c r="SSH44" s="200"/>
      <c r="SSI44" s="200"/>
      <c r="SSJ44" s="200"/>
      <c r="SSK44" s="201"/>
      <c r="SSL44" s="202"/>
      <c r="SSM44" s="203"/>
      <c r="SSN44" s="203"/>
      <c r="SSO44" s="203"/>
      <c r="SSP44" s="200"/>
      <c r="SSQ44" s="200"/>
      <c r="SSR44" s="200"/>
      <c r="SSS44" s="200"/>
      <c r="SST44" s="200"/>
      <c r="SSU44" s="200"/>
      <c r="SSV44" s="201"/>
      <c r="SSW44" s="202"/>
      <c r="SSX44" s="203"/>
      <c r="SSY44" s="203"/>
      <c r="SSZ44" s="203"/>
      <c r="STA44" s="200"/>
      <c r="STB44" s="200"/>
      <c r="STC44" s="200"/>
      <c r="STD44" s="200"/>
      <c r="STE44" s="200"/>
      <c r="STF44" s="200"/>
      <c r="STG44" s="201"/>
      <c r="STH44" s="202"/>
      <c r="STI44" s="203"/>
      <c r="STJ44" s="203"/>
      <c r="STK44" s="203"/>
      <c r="STL44" s="200"/>
      <c r="STM44" s="200"/>
      <c r="STN44" s="200"/>
      <c r="STO44" s="200"/>
      <c r="STP44" s="200"/>
      <c r="STQ44" s="200"/>
      <c r="STR44" s="201"/>
      <c r="STS44" s="202"/>
      <c r="STT44" s="203"/>
      <c r="STU44" s="203"/>
      <c r="STV44" s="203"/>
      <c r="STW44" s="200"/>
      <c r="STX44" s="200"/>
      <c r="STY44" s="200"/>
      <c r="STZ44" s="200"/>
      <c r="SUA44" s="200"/>
      <c r="SUB44" s="200"/>
      <c r="SUC44" s="201"/>
      <c r="SUD44" s="202"/>
      <c r="SUE44" s="203"/>
      <c r="SUF44" s="203"/>
      <c r="SUG44" s="203"/>
      <c r="SUH44" s="200"/>
      <c r="SUI44" s="200"/>
      <c r="SUJ44" s="200"/>
      <c r="SUK44" s="200"/>
      <c r="SUL44" s="200"/>
      <c r="SUM44" s="200"/>
      <c r="SUN44" s="201"/>
      <c r="SUO44" s="202"/>
      <c r="SUP44" s="203"/>
      <c r="SUQ44" s="203"/>
      <c r="SUR44" s="203"/>
      <c r="SUS44" s="200"/>
      <c r="SUT44" s="200"/>
      <c r="SUU44" s="200"/>
      <c r="SUV44" s="200"/>
      <c r="SUW44" s="200"/>
      <c r="SUX44" s="200"/>
      <c r="SUY44" s="201"/>
      <c r="SUZ44" s="202"/>
      <c r="SVA44" s="203"/>
      <c r="SVB44" s="203"/>
      <c r="SVC44" s="203"/>
      <c r="SVD44" s="200"/>
      <c r="SVE44" s="200"/>
      <c r="SVF44" s="200"/>
      <c r="SVG44" s="200"/>
      <c r="SVH44" s="200"/>
      <c r="SVI44" s="200"/>
      <c r="SVJ44" s="201"/>
      <c r="SVK44" s="202"/>
      <c r="SVL44" s="203"/>
      <c r="SVM44" s="203"/>
      <c r="SVN44" s="203"/>
      <c r="SVO44" s="200"/>
      <c r="SVP44" s="200"/>
      <c r="SVQ44" s="200"/>
      <c r="SVR44" s="200"/>
      <c r="SVS44" s="200"/>
      <c r="SVT44" s="200"/>
      <c r="SVU44" s="201"/>
      <c r="SVV44" s="202"/>
      <c r="SVW44" s="203"/>
      <c r="SVX44" s="203"/>
      <c r="SVY44" s="203"/>
      <c r="SVZ44" s="200"/>
      <c r="SWA44" s="200"/>
      <c r="SWB44" s="200"/>
      <c r="SWC44" s="200"/>
      <c r="SWD44" s="200"/>
      <c r="SWE44" s="200"/>
      <c r="SWF44" s="201"/>
      <c r="SWG44" s="202"/>
      <c r="SWH44" s="203"/>
      <c r="SWI44" s="203"/>
      <c r="SWJ44" s="203"/>
      <c r="SWK44" s="200"/>
      <c r="SWL44" s="200"/>
      <c r="SWM44" s="200"/>
      <c r="SWN44" s="200"/>
      <c r="SWO44" s="200"/>
      <c r="SWP44" s="200"/>
      <c r="SWQ44" s="201"/>
      <c r="SWR44" s="202"/>
      <c r="SWS44" s="203"/>
      <c r="SWT44" s="203"/>
      <c r="SWU44" s="203"/>
      <c r="SWV44" s="200"/>
      <c r="SWW44" s="200"/>
      <c r="SWX44" s="200"/>
      <c r="SWY44" s="200"/>
      <c r="SWZ44" s="200"/>
      <c r="SXA44" s="200"/>
      <c r="SXB44" s="201"/>
      <c r="SXC44" s="202"/>
      <c r="SXD44" s="203"/>
      <c r="SXE44" s="203"/>
      <c r="SXF44" s="203"/>
      <c r="SXG44" s="200"/>
      <c r="SXH44" s="200"/>
      <c r="SXI44" s="200"/>
      <c r="SXJ44" s="200"/>
      <c r="SXK44" s="200"/>
      <c r="SXL44" s="200"/>
      <c r="SXM44" s="201"/>
      <c r="SXN44" s="202"/>
      <c r="SXO44" s="203"/>
      <c r="SXP44" s="203"/>
      <c r="SXQ44" s="203"/>
      <c r="SXR44" s="200"/>
      <c r="SXS44" s="200"/>
      <c r="SXT44" s="200"/>
      <c r="SXU44" s="200"/>
      <c r="SXV44" s="200"/>
      <c r="SXW44" s="200"/>
      <c r="SXX44" s="201"/>
      <c r="SXY44" s="202"/>
      <c r="SXZ44" s="203"/>
      <c r="SYA44" s="203"/>
      <c r="SYB44" s="203"/>
      <c r="SYC44" s="200"/>
      <c r="SYD44" s="200"/>
      <c r="SYE44" s="200"/>
      <c r="SYF44" s="200"/>
      <c r="SYG44" s="200"/>
      <c r="SYH44" s="200"/>
      <c r="SYI44" s="201"/>
      <c r="SYJ44" s="202"/>
      <c r="SYK44" s="203"/>
      <c r="SYL44" s="203"/>
      <c r="SYM44" s="203"/>
      <c r="SYN44" s="200"/>
      <c r="SYO44" s="200"/>
      <c r="SYP44" s="200"/>
      <c r="SYQ44" s="200"/>
      <c r="SYR44" s="200"/>
      <c r="SYS44" s="200"/>
      <c r="SYT44" s="201"/>
      <c r="SYU44" s="202"/>
      <c r="SYV44" s="203"/>
      <c r="SYW44" s="203"/>
      <c r="SYX44" s="203"/>
      <c r="SYY44" s="200"/>
      <c r="SYZ44" s="200"/>
      <c r="SZA44" s="200"/>
      <c r="SZB44" s="200"/>
      <c r="SZC44" s="200"/>
      <c r="SZD44" s="200"/>
      <c r="SZE44" s="201"/>
      <c r="SZF44" s="202"/>
      <c r="SZG44" s="203"/>
      <c r="SZH44" s="203"/>
      <c r="SZI44" s="203"/>
      <c r="SZJ44" s="200"/>
      <c r="SZK44" s="200"/>
      <c r="SZL44" s="200"/>
      <c r="SZM44" s="200"/>
      <c r="SZN44" s="200"/>
      <c r="SZO44" s="200"/>
      <c r="SZP44" s="201"/>
      <c r="SZQ44" s="202"/>
      <c r="SZR44" s="203"/>
      <c r="SZS44" s="203"/>
      <c r="SZT44" s="203"/>
      <c r="SZU44" s="200"/>
      <c r="SZV44" s="200"/>
      <c r="SZW44" s="200"/>
      <c r="SZX44" s="200"/>
      <c r="SZY44" s="200"/>
      <c r="SZZ44" s="200"/>
      <c r="TAA44" s="201"/>
      <c r="TAB44" s="202"/>
      <c r="TAC44" s="203"/>
      <c r="TAD44" s="203"/>
      <c r="TAE44" s="203"/>
      <c r="TAF44" s="200"/>
      <c r="TAG44" s="200"/>
      <c r="TAH44" s="200"/>
      <c r="TAI44" s="200"/>
      <c r="TAJ44" s="200"/>
      <c r="TAK44" s="200"/>
      <c r="TAL44" s="201"/>
      <c r="TAM44" s="202"/>
      <c r="TAN44" s="203"/>
      <c r="TAO44" s="203"/>
      <c r="TAP44" s="203"/>
      <c r="TAQ44" s="200"/>
      <c r="TAR44" s="200"/>
      <c r="TAS44" s="200"/>
      <c r="TAT44" s="200"/>
      <c r="TAU44" s="200"/>
      <c r="TAV44" s="200"/>
      <c r="TAW44" s="201"/>
      <c r="TAX44" s="202"/>
      <c r="TAY44" s="203"/>
      <c r="TAZ44" s="203"/>
      <c r="TBA44" s="203"/>
      <c r="TBB44" s="200"/>
      <c r="TBC44" s="200"/>
      <c r="TBD44" s="200"/>
      <c r="TBE44" s="200"/>
      <c r="TBF44" s="200"/>
      <c r="TBG44" s="200"/>
      <c r="TBH44" s="201"/>
      <c r="TBI44" s="202"/>
      <c r="TBJ44" s="203"/>
      <c r="TBK44" s="203"/>
      <c r="TBL44" s="203"/>
      <c r="TBM44" s="200"/>
      <c r="TBN44" s="200"/>
      <c r="TBO44" s="200"/>
      <c r="TBP44" s="200"/>
      <c r="TBQ44" s="200"/>
      <c r="TBR44" s="200"/>
      <c r="TBS44" s="201"/>
      <c r="TBT44" s="202"/>
      <c r="TBU44" s="203"/>
      <c r="TBV44" s="203"/>
      <c r="TBW44" s="203"/>
      <c r="TBX44" s="200"/>
      <c r="TBY44" s="200"/>
      <c r="TBZ44" s="200"/>
      <c r="TCA44" s="200"/>
      <c r="TCB44" s="200"/>
      <c r="TCC44" s="200"/>
      <c r="TCD44" s="201"/>
      <c r="TCE44" s="202"/>
      <c r="TCF44" s="203"/>
      <c r="TCG44" s="203"/>
      <c r="TCH44" s="203"/>
      <c r="TCI44" s="200"/>
      <c r="TCJ44" s="200"/>
      <c r="TCK44" s="200"/>
      <c r="TCL44" s="200"/>
      <c r="TCM44" s="200"/>
      <c r="TCN44" s="200"/>
      <c r="TCO44" s="201"/>
      <c r="TCP44" s="202"/>
      <c r="TCQ44" s="203"/>
      <c r="TCR44" s="203"/>
      <c r="TCS44" s="203"/>
      <c r="TCT44" s="200"/>
      <c r="TCU44" s="200"/>
      <c r="TCV44" s="200"/>
      <c r="TCW44" s="200"/>
      <c r="TCX44" s="200"/>
      <c r="TCY44" s="200"/>
      <c r="TCZ44" s="201"/>
      <c r="TDA44" s="202"/>
      <c r="TDB44" s="203"/>
      <c r="TDC44" s="203"/>
      <c r="TDD44" s="203"/>
      <c r="TDE44" s="200"/>
      <c r="TDF44" s="200"/>
      <c r="TDG44" s="200"/>
      <c r="TDH44" s="200"/>
      <c r="TDI44" s="200"/>
      <c r="TDJ44" s="200"/>
      <c r="TDK44" s="201"/>
      <c r="TDL44" s="202"/>
      <c r="TDM44" s="203"/>
      <c r="TDN44" s="203"/>
      <c r="TDO44" s="203"/>
      <c r="TDP44" s="200"/>
      <c r="TDQ44" s="200"/>
      <c r="TDR44" s="200"/>
      <c r="TDS44" s="200"/>
      <c r="TDT44" s="200"/>
      <c r="TDU44" s="200"/>
      <c r="TDV44" s="201"/>
      <c r="TDW44" s="202"/>
      <c r="TDX44" s="203"/>
      <c r="TDY44" s="203"/>
      <c r="TDZ44" s="203"/>
      <c r="TEA44" s="200"/>
      <c r="TEB44" s="200"/>
      <c r="TEC44" s="200"/>
      <c r="TED44" s="200"/>
      <c r="TEE44" s="200"/>
      <c r="TEF44" s="200"/>
      <c r="TEG44" s="201"/>
      <c r="TEH44" s="202"/>
      <c r="TEI44" s="203"/>
      <c r="TEJ44" s="203"/>
      <c r="TEK44" s="203"/>
      <c r="TEL44" s="200"/>
      <c r="TEM44" s="200"/>
      <c r="TEN44" s="200"/>
      <c r="TEO44" s="200"/>
      <c r="TEP44" s="200"/>
      <c r="TEQ44" s="200"/>
      <c r="TER44" s="201"/>
      <c r="TES44" s="202"/>
      <c r="TET44" s="203"/>
      <c r="TEU44" s="203"/>
      <c r="TEV44" s="203"/>
      <c r="TEW44" s="200"/>
      <c r="TEX44" s="200"/>
      <c r="TEY44" s="200"/>
      <c r="TEZ44" s="200"/>
      <c r="TFA44" s="200"/>
      <c r="TFB44" s="200"/>
      <c r="TFC44" s="201"/>
      <c r="TFD44" s="202"/>
      <c r="TFE44" s="203"/>
      <c r="TFF44" s="203"/>
      <c r="TFG44" s="203"/>
      <c r="TFH44" s="200"/>
      <c r="TFI44" s="200"/>
      <c r="TFJ44" s="200"/>
      <c r="TFK44" s="200"/>
      <c r="TFL44" s="200"/>
      <c r="TFM44" s="200"/>
      <c r="TFN44" s="201"/>
      <c r="TFO44" s="202"/>
      <c r="TFP44" s="203"/>
      <c r="TFQ44" s="203"/>
      <c r="TFR44" s="203"/>
      <c r="TFS44" s="200"/>
      <c r="TFT44" s="200"/>
      <c r="TFU44" s="200"/>
      <c r="TFV44" s="200"/>
      <c r="TFW44" s="200"/>
      <c r="TFX44" s="200"/>
      <c r="TFY44" s="201"/>
      <c r="TFZ44" s="202"/>
      <c r="TGA44" s="203"/>
      <c r="TGB44" s="203"/>
      <c r="TGC44" s="203"/>
      <c r="TGD44" s="200"/>
      <c r="TGE44" s="200"/>
      <c r="TGF44" s="200"/>
      <c r="TGG44" s="200"/>
      <c r="TGH44" s="200"/>
      <c r="TGI44" s="200"/>
      <c r="TGJ44" s="201"/>
      <c r="TGK44" s="202"/>
      <c r="TGL44" s="203"/>
      <c r="TGM44" s="203"/>
      <c r="TGN44" s="203"/>
      <c r="TGO44" s="200"/>
      <c r="TGP44" s="200"/>
      <c r="TGQ44" s="200"/>
      <c r="TGR44" s="200"/>
      <c r="TGS44" s="200"/>
      <c r="TGT44" s="200"/>
      <c r="TGU44" s="201"/>
      <c r="TGV44" s="202"/>
      <c r="TGW44" s="203"/>
      <c r="TGX44" s="203"/>
      <c r="TGY44" s="203"/>
      <c r="TGZ44" s="200"/>
      <c r="THA44" s="200"/>
      <c r="THB44" s="200"/>
      <c r="THC44" s="200"/>
      <c r="THD44" s="200"/>
      <c r="THE44" s="200"/>
      <c r="THF44" s="201"/>
      <c r="THG44" s="202"/>
      <c r="THH44" s="203"/>
      <c r="THI44" s="203"/>
      <c r="THJ44" s="203"/>
      <c r="THK44" s="200"/>
      <c r="THL44" s="200"/>
      <c r="THM44" s="200"/>
      <c r="THN44" s="200"/>
      <c r="THO44" s="200"/>
      <c r="THP44" s="200"/>
      <c r="THQ44" s="201"/>
      <c r="THR44" s="202"/>
      <c r="THS44" s="203"/>
      <c r="THT44" s="203"/>
      <c r="THU44" s="203"/>
      <c r="THV44" s="200"/>
      <c r="THW44" s="200"/>
      <c r="THX44" s="200"/>
      <c r="THY44" s="200"/>
      <c r="THZ44" s="200"/>
      <c r="TIA44" s="200"/>
      <c r="TIB44" s="201"/>
      <c r="TIC44" s="202"/>
      <c r="TID44" s="203"/>
      <c r="TIE44" s="203"/>
      <c r="TIF44" s="203"/>
      <c r="TIG44" s="200"/>
      <c r="TIH44" s="200"/>
      <c r="TII44" s="200"/>
      <c r="TIJ44" s="200"/>
      <c r="TIK44" s="200"/>
      <c r="TIL44" s="200"/>
      <c r="TIM44" s="201"/>
      <c r="TIN44" s="202"/>
      <c r="TIO44" s="203"/>
      <c r="TIP44" s="203"/>
      <c r="TIQ44" s="203"/>
      <c r="TIR44" s="200"/>
      <c r="TIS44" s="200"/>
      <c r="TIT44" s="200"/>
      <c r="TIU44" s="200"/>
      <c r="TIV44" s="200"/>
      <c r="TIW44" s="200"/>
      <c r="TIX44" s="201"/>
      <c r="TIY44" s="202"/>
      <c r="TIZ44" s="203"/>
      <c r="TJA44" s="203"/>
      <c r="TJB44" s="203"/>
      <c r="TJC44" s="200"/>
      <c r="TJD44" s="200"/>
      <c r="TJE44" s="200"/>
      <c r="TJF44" s="200"/>
      <c r="TJG44" s="200"/>
      <c r="TJH44" s="200"/>
      <c r="TJI44" s="201"/>
      <c r="TJJ44" s="202"/>
      <c r="TJK44" s="203"/>
      <c r="TJL44" s="203"/>
      <c r="TJM44" s="203"/>
      <c r="TJN44" s="200"/>
      <c r="TJO44" s="200"/>
      <c r="TJP44" s="200"/>
      <c r="TJQ44" s="200"/>
      <c r="TJR44" s="200"/>
      <c r="TJS44" s="200"/>
      <c r="TJT44" s="201"/>
      <c r="TJU44" s="202"/>
      <c r="TJV44" s="203"/>
      <c r="TJW44" s="203"/>
      <c r="TJX44" s="203"/>
      <c r="TJY44" s="200"/>
      <c r="TJZ44" s="200"/>
      <c r="TKA44" s="200"/>
      <c r="TKB44" s="200"/>
      <c r="TKC44" s="200"/>
      <c r="TKD44" s="200"/>
      <c r="TKE44" s="201"/>
      <c r="TKF44" s="202"/>
      <c r="TKG44" s="203"/>
      <c r="TKH44" s="203"/>
      <c r="TKI44" s="203"/>
      <c r="TKJ44" s="200"/>
      <c r="TKK44" s="200"/>
      <c r="TKL44" s="200"/>
      <c r="TKM44" s="200"/>
      <c r="TKN44" s="200"/>
      <c r="TKO44" s="200"/>
      <c r="TKP44" s="201"/>
      <c r="TKQ44" s="202"/>
      <c r="TKR44" s="203"/>
      <c r="TKS44" s="203"/>
      <c r="TKT44" s="203"/>
      <c r="TKU44" s="200"/>
      <c r="TKV44" s="200"/>
      <c r="TKW44" s="200"/>
      <c r="TKX44" s="200"/>
      <c r="TKY44" s="200"/>
      <c r="TKZ44" s="200"/>
      <c r="TLA44" s="201"/>
      <c r="TLB44" s="202"/>
      <c r="TLC44" s="203"/>
      <c r="TLD44" s="203"/>
      <c r="TLE44" s="203"/>
      <c r="TLF44" s="200"/>
      <c r="TLG44" s="200"/>
      <c r="TLH44" s="200"/>
      <c r="TLI44" s="200"/>
      <c r="TLJ44" s="200"/>
      <c r="TLK44" s="200"/>
      <c r="TLL44" s="201"/>
      <c r="TLM44" s="202"/>
      <c r="TLN44" s="203"/>
      <c r="TLO44" s="203"/>
      <c r="TLP44" s="203"/>
      <c r="TLQ44" s="200"/>
      <c r="TLR44" s="200"/>
      <c r="TLS44" s="200"/>
      <c r="TLT44" s="200"/>
      <c r="TLU44" s="200"/>
      <c r="TLV44" s="200"/>
      <c r="TLW44" s="201"/>
      <c r="TLX44" s="202"/>
      <c r="TLY44" s="203"/>
      <c r="TLZ44" s="203"/>
      <c r="TMA44" s="203"/>
      <c r="TMB44" s="200"/>
      <c r="TMC44" s="200"/>
      <c r="TMD44" s="200"/>
      <c r="TME44" s="200"/>
      <c r="TMF44" s="200"/>
      <c r="TMG44" s="200"/>
      <c r="TMH44" s="201"/>
      <c r="TMI44" s="202"/>
      <c r="TMJ44" s="203"/>
      <c r="TMK44" s="203"/>
      <c r="TML44" s="203"/>
      <c r="TMM44" s="200"/>
      <c r="TMN44" s="200"/>
      <c r="TMO44" s="200"/>
      <c r="TMP44" s="200"/>
      <c r="TMQ44" s="200"/>
      <c r="TMR44" s="200"/>
      <c r="TMS44" s="201"/>
      <c r="TMT44" s="202"/>
      <c r="TMU44" s="203"/>
      <c r="TMV44" s="203"/>
      <c r="TMW44" s="203"/>
      <c r="TMX44" s="200"/>
      <c r="TMY44" s="200"/>
      <c r="TMZ44" s="200"/>
      <c r="TNA44" s="200"/>
      <c r="TNB44" s="200"/>
      <c r="TNC44" s="200"/>
      <c r="TND44" s="201"/>
      <c r="TNE44" s="202"/>
      <c r="TNF44" s="203"/>
      <c r="TNG44" s="203"/>
      <c r="TNH44" s="203"/>
      <c r="TNI44" s="200"/>
      <c r="TNJ44" s="200"/>
      <c r="TNK44" s="200"/>
      <c r="TNL44" s="200"/>
      <c r="TNM44" s="200"/>
      <c r="TNN44" s="200"/>
      <c r="TNO44" s="201"/>
      <c r="TNP44" s="202"/>
      <c r="TNQ44" s="203"/>
      <c r="TNR44" s="203"/>
      <c r="TNS44" s="203"/>
      <c r="TNT44" s="200"/>
      <c r="TNU44" s="200"/>
      <c r="TNV44" s="200"/>
      <c r="TNW44" s="200"/>
      <c r="TNX44" s="200"/>
      <c r="TNY44" s="200"/>
      <c r="TNZ44" s="201"/>
      <c r="TOA44" s="202"/>
      <c r="TOB44" s="203"/>
      <c r="TOC44" s="203"/>
      <c r="TOD44" s="203"/>
      <c r="TOE44" s="200"/>
      <c r="TOF44" s="200"/>
      <c r="TOG44" s="200"/>
      <c r="TOH44" s="200"/>
      <c r="TOI44" s="200"/>
      <c r="TOJ44" s="200"/>
      <c r="TOK44" s="201"/>
      <c r="TOL44" s="202"/>
      <c r="TOM44" s="203"/>
      <c r="TON44" s="203"/>
      <c r="TOO44" s="203"/>
      <c r="TOP44" s="200"/>
      <c r="TOQ44" s="200"/>
      <c r="TOR44" s="200"/>
      <c r="TOS44" s="200"/>
      <c r="TOT44" s="200"/>
      <c r="TOU44" s="200"/>
      <c r="TOV44" s="201"/>
      <c r="TOW44" s="202"/>
      <c r="TOX44" s="203"/>
      <c r="TOY44" s="203"/>
      <c r="TOZ44" s="203"/>
      <c r="TPA44" s="200"/>
      <c r="TPB44" s="200"/>
      <c r="TPC44" s="200"/>
      <c r="TPD44" s="200"/>
      <c r="TPE44" s="200"/>
      <c r="TPF44" s="200"/>
      <c r="TPG44" s="201"/>
      <c r="TPH44" s="202"/>
      <c r="TPI44" s="203"/>
      <c r="TPJ44" s="203"/>
      <c r="TPK44" s="203"/>
      <c r="TPL44" s="200"/>
      <c r="TPM44" s="200"/>
      <c r="TPN44" s="200"/>
      <c r="TPO44" s="200"/>
      <c r="TPP44" s="200"/>
      <c r="TPQ44" s="200"/>
      <c r="TPR44" s="201"/>
      <c r="TPS44" s="202"/>
      <c r="TPT44" s="203"/>
      <c r="TPU44" s="203"/>
      <c r="TPV44" s="203"/>
      <c r="TPW44" s="200"/>
      <c r="TPX44" s="200"/>
      <c r="TPY44" s="200"/>
      <c r="TPZ44" s="200"/>
      <c r="TQA44" s="200"/>
      <c r="TQB44" s="200"/>
      <c r="TQC44" s="201"/>
      <c r="TQD44" s="202"/>
      <c r="TQE44" s="203"/>
      <c r="TQF44" s="203"/>
      <c r="TQG44" s="203"/>
      <c r="TQH44" s="200"/>
      <c r="TQI44" s="200"/>
      <c r="TQJ44" s="200"/>
      <c r="TQK44" s="200"/>
      <c r="TQL44" s="200"/>
      <c r="TQM44" s="200"/>
      <c r="TQN44" s="201"/>
      <c r="TQO44" s="202"/>
      <c r="TQP44" s="203"/>
      <c r="TQQ44" s="203"/>
      <c r="TQR44" s="203"/>
      <c r="TQS44" s="200"/>
      <c r="TQT44" s="200"/>
      <c r="TQU44" s="200"/>
      <c r="TQV44" s="200"/>
      <c r="TQW44" s="200"/>
      <c r="TQX44" s="200"/>
      <c r="TQY44" s="201"/>
      <c r="TQZ44" s="202"/>
      <c r="TRA44" s="203"/>
      <c r="TRB44" s="203"/>
      <c r="TRC44" s="203"/>
      <c r="TRD44" s="200"/>
      <c r="TRE44" s="200"/>
      <c r="TRF44" s="200"/>
      <c r="TRG44" s="200"/>
      <c r="TRH44" s="200"/>
      <c r="TRI44" s="200"/>
      <c r="TRJ44" s="201"/>
      <c r="TRK44" s="202"/>
      <c r="TRL44" s="203"/>
      <c r="TRM44" s="203"/>
      <c r="TRN44" s="203"/>
      <c r="TRO44" s="200"/>
      <c r="TRP44" s="200"/>
      <c r="TRQ44" s="200"/>
      <c r="TRR44" s="200"/>
      <c r="TRS44" s="200"/>
      <c r="TRT44" s="200"/>
      <c r="TRU44" s="201"/>
      <c r="TRV44" s="202"/>
      <c r="TRW44" s="203"/>
      <c r="TRX44" s="203"/>
      <c r="TRY44" s="203"/>
      <c r="TRZ44" s="200"/>
      <c r="TSA44" s="200"/>
      <c r="TSB44" s="200"/>
      <c r="TSC44" s="200"/>
      <c r="TSD44" s="200"/>
      <c r="TSE44" s="200"/>
      <c r="TSF44" s="201"/>
      <c r="TSG44" s="202"/>
      <c r="TSH44" s="203"/>
      <c r="TSI44" s="203"/>
      <c r="TSJ44" s="203"/>
      <c r="TSK44" s="200"/>
      <c r="TSL44" s="200"/>
      <c r="TSM44" s="200"/>
      <c r="TSN44" s="200"/>
      <c r="TSO44" s="200"/>
      <c r="TSP44" s="200"/>
      <c r="TSQ44" s="201"/>
      <c r="TSR44" s="202"/>
      <c r="TSS44" s="203"/>
      <c r="TST44" s="203"/>
      <c r="TSU44" s="203"/>
      <c r="TSV44" s="200"/>
      <c r="TSW44" s="200"/>
      <c r="TSX44" s="200"/>
      <c r="TSY44" s="200"/>
      <c r="TSZ44" s="200"/>
      <c r="TTA44" s="200"/>
      <c r="TTB44" s="201"/>
      <c r="TTC44" s="202"/>
      <c r="TTD44" s="203"/>
      <c r="TTE44" s="203"/>
      <c r="TTF44" s="203"/>
      <c r="TTG44" s="200"/>
      <c r="TTH44" s="200"/>
      <c r="TTI44" s="200"/>
      <c r="TTJ44" s="200"/>
      <c r="TTK44" s="200"/>
      <c r="TTL44" s="200"/>
      <c r="TTM44" s="201"/>
      <c r="TTN44" s="202"/>
      <c r="TTO44" s="203"/>
      <c r="TTP44" s="203"/>
      <c r="TTQ44" s="203"/>
      <c r="TTR44" s="200"/>
      <c r="TTS44" s="200"/>
      <c r="TTT44" s="200"/>
      <c r="TTU44" s="200"/>
      <c r="TTV44" s="200"/>
      <c r="TTW44" s="200"/>
      <c r="TTX44" s="201"/>
      <c r="TTY44" s="202"/>
      <c r="TTZ44" s="203"/>
      <c r="TUA44" s="203"/>
      <c r="TUB44" s="203"/>
      <c r="TUC44" s="200"/>
      <c r="TUD44" s="200"/>
      <c r="TUE44" s="200"/>
      <c r="TUF44" s="200"/>
      <c r="TUG44" s="200"/>
      <c r="TUH44" s="200"/>
      <c r="TUI44" s="201"/>
      <c r="TUJ44" s="202"/>
      <c r="TUK44" s="203"/>
      <c r="TUL44" s="203"/>
      <c r="TUM44" s="203"/>
      <c r="TUN44" s="200"/>
      <c r="TUO44" s="200"/>
      <c r="TUP44" s="200"/>
      <c r="TUQ44" s="200"/>
      <c r="TUR44" s="200"/>
      <c r="TUS44" s="200"/>
      <c r="TUT44" s="201"/>
      <c r="TUU44" s="202"/>
      <c r="TUV44" s="203"/>
      <c r="TUW44" s="203"/>
      <c r="TUX44" s="203"/>
      <c r="TUY44" s="200"/>
      <c r="TUZ44" s="200"/>
      <c r="TVA44" s="200"/>
      <c r="TVB44" s="200"/>
      <c r="TVC44" s="200"/>
      <c r="TVD44" s="200"/>
      <c r="TVE44" s="201"/>
      <c r="TVF44" s="202"/>
      <c r="TVG44" s="203"/>
      <c r="TVH44" s="203"/>
      <c r="TVI44" s="203"/>
      <c r="TVJ44" s="200"/>
      <c r="TVK44" s="200"/>
      <c r="TVL44" s="200"/>
      <c r="TVM44" s="200"/>
      <c r="TVN44" s="200"/>
      <c r="TVO44" s="200"/>
      <c r="TVP44" s="201"/>
      <c r="TVQ44" s="202"/>
      <c r="TVR44" s="203"/>
      <c r="TVS44" s="203"/>
      <c r="TVT44" s="203"/>
      <c r="TVU44" s="200"/>
      <c r="TVV44" s="200"/>
      <c r="TVW44" s="200"/>
      <c r="TVX44" s="200"/>
      <c r="TVY44" s="200"/>
      <c r="TVZ44" s="200"/>
      <c r="TWA44" s="201"/>
      <c r="TWB44" s="202"/>
      <c r="TWC44" s="203"/>
      <c r="TWD44" s="203"/>
      <c r="TWE44" s="203"/>
      <c r="TWF44" s="200"/>
      <c r="TWG44" s="200"/>
      <c r="TWH44" s="200"/>
      <c r="TWI44" s="200"/>
      <c r="TWJ44" s="200"/>
      <c r="TWK44" s="200"/>
      <c r="TWL44" s="201"/>
      <c r="TWM44" s="202"/>
      <c r="TWN44" s="203"/>
      <c r="TWO44" s="203"/>
      <c r="TWP44" s="203"/>
      <c r="TWQ44" s="200"/>
      <c r="TWR44" s="200"/>
      <c r="TWS44" s="200"/>
      <c r="TWT44" s="200"/>
      <c r="TWU44" s="200"/>
      <c r="TWV44" s="200"/>
      <c r="TWW44" s="201"/>
      <c r="TWX44" s="202"/>
      <c r="TWY44" s="203"/>
      <c r="TWZ44" s="203"/>
      <c r="TXA44" s="203"/>
      <c r="TXB44" s="200"/>
      <c r="TXC44" s="200"/>
      <c r="TXD44" s="200"/>
      <c r="TXE44" s="200"/>
      <c r="TXF44" s="200"/>
      <c r="TXG44" s="200"/>
      <c r="TXH44" s="201"/>
      <c r="TXI44" s="202"/>
      <c r="TXJ44" s="203"/>
      <c r="TXK44" s="203"/>
      <c r="TXL44" s="203"/>
      <c r="TXM44" s="200"/>
      <c r="TXN44" s="200"/>
      <c r="TXO44" s="200"/>
      <c r="TXP44" s="200"/>
      <c r="TXQ44" s="200"/>
      <c r="TXR44" s="200"/>
      <c r="TXS44" s="201"/>
      <c r="TXT44" s="202"/>
      <c r="TXU44" s="203"/>
      <c r="TXV44" s="203"/>
      <c r="TXW44" s="203"/>
      <c r="TXX44" s="200"/>
      <c r="TXY44" s="200"/>
      <c r="TXZ44" s="200"/>
      <c r="TYA44" s="200"/>
      <c r="TYB44" s="200"/>
      <c r="TYC44" s="200"/>
      <c r="TYD44" s="201"/>
      <c r="TYE44" s="202"/>
      <c r="TYF44" s="203"/>
      <c r="TYG44" s="203"/>
      <c r="TYH44" s="203"/>
      <c r="TYI44" s="200"/>
      <c r="TYJ44" s="200"/>
      <c r="TYK44" s="200"/>
      <c r="TYL44" s="200"/>
      <c r="TYM44" s="200"/>
      <c r="TYN44" s="200"/>
      <c r="TYO44" s="201"/>
      <c r="TYP44" s="202"/>
      <c r="TYQ44" s="203"/>
      <c r="TYR44" s="203"/>
      <c r="TYS44" s="203"/>
      <c r="TYT44" s="200"/>
      <c r="TYU44" s="200"/>
      <c r="TYV44" s="200"/>
      <c r="TYW44" s="200"/>
      <c r="TYX44" s="200"/>
      <c r="TYY44" s="200"/>
      <c r="TYZ44" s="201"/>
      <c r="TZA44" s="202"/>
      <c r="TZB44" s="203"/>
      <c r="TZC44" s="203"/>
      <c r="TZD44" s="203"/>
      <c r="TZE44" s="200"/>
      <c r="TZF44" s="200"/>
      <c r="TZG44" s="200"/>
      <c r="TZH44" s="200"/>
      <c r="TZI44" s="200"/>
      <c r="TZJ44" s="200"/>
      <c r="TZK44" s="201"/>
      <c r="TZL44" s="202"/>
      <c r="TZM44" s="203"/>
      <c r="TZN44" s="203"/>
      <c r="TZO44" s="203"/>
      <c r="TZP44" s="200"/>
      <c r="TZQ44" s="200"/>
      <c r="TZR44" s="200"/>
      <c r="TZS44" s="200"/>
      <c r="TZT44" s="200"/>
      <c r="TZU44" s="200"/>
      <c r="TZV44" s="201"/>
      <c r="TZW44" s="202"/>
      <c r="TZX44" s="203"/>
      <c r="TZY44" s="203"/>
      <c r="TZZ44" s="203"/>
      <c r="UAA44" s="200"/>
      <c r="UAB44" s="200"/>
      <c r="UAC44" s="200"/>
      <c r="UAD44" s="200"/>
      <c r="UAE44" s="200"/>
      <c r="UAF44" s="200"/>
      <c r="UAG44" s="201"/>
      <c r="UAH44" s="202"/>
      <c r="UAI44" s="203"/>
      <c r="UAJ44" s="203"/>
      <c r="UAK44" s="203"/>
      <c r="UAL44" s="200"/>
      <c r="UAM44" s="200"/>
      <c r="UAN44" s="200"/>
      <c r="UAO44" s="200"/>
      <c r="UAP44" s="200"/>
      <c r="UAQ44" s="200"/>
      <c r="UAR44" s="201"/>
      <c r="UAS44" s="202"/>
      <c r="UAT44" s="203"/>
      <c r="UAU44" s="203"/>
      <c r="UAV44" s="203"/>
      <c r="UAW44" s="200"/>
      <c r="UAX44" s="200"/>
      <c r="UAY44" s="200"/>
      <c r="UAZ44" s="200"/>
      <c r="UBA44" s="200"/>
      <c r="UBB44" s="200"/>
      <c r="UBC44" s="201"/>
      <c r="UBD44" s="202"/>
      <c r="UBE44" s="203"/>
      <c r="UBF44" s="203"/>
      <c r="UBG44" s="203"/>
      <c r="UBH44" s="200"/>
      <c r="UBI44" s="200"/>
      <c r="UBJ44" s="200"/>
      <c r="UBK44" s="200"/>
      <c r="UBL44" s="200"/>
      <c r="UBM44" s="200"/>
      <c r="UBN44" s="201"/>
      <c r="UBO44" s="202"/>
      <c r="UBP44" s="203"/>
      <c r="UBQ44" s="203"/>
      <c r="UBR44" s="203"/>
      <c r="UBS44" s="200"/>
      <c r="UBT44" s="200"/>
      <c r="UBU44" s="200"/>
      <c r="UBV44" s="200"/>
      <c r="UBW44" s="200"/>
      <c r="UBX44" s="200"/>
      <c r="UBY44" s="201"/>
      <c r="UBZ44" s="202"/>
      <c r="UCA44" s="203"/>
      <c r="UCB44" s="203"/>
      <c r="UCC44" s="203"/>
      <c r="UCD44" s="200"/>
      <c r="UCE44" s="200"/>
      <c r="UCF44" s="200"/>
      <c r="UCG44" s="200"/>
      <c r="UCH44" s="200"/>
      <c r="UCI44" s="200"/>
      <c r="UCJ44" s="201"/>
      <c r="UCK44" s="202"/>
      <c r="UCL44" s="203"/>
      <c r="UCM44" s="203"/>
      <c r="UCN44" s="203"/>
      <c r="UCO44" s="200"/>
      <c r="UCP44" s="200"/>
      <c r="UCQ44" s="200"/>
      <c r="UCR44" s="200"/>
      <c r="UCS44" s="200"/>
      <c r="UCT44" s="200"/>
      <c r="UCU44" s="201"/>
      <c r="UCV44" s="202"/>
      <c r="UCW44" s="203"/>
      <c r="UCX44" s="203"/>
      <c r="UCY44" s="203"/>
      <c r="UCZ44" s="200"/>
      <c r="UDA44" s="200"/>
      <c r="UDB44" s="200"/>
      <c r="UDC44" s="200"/>
      <c r="UDD44" s="200"/>
      <c r="UDE44" s="200"/>
      <c r="UDF44" s="201"/>
      <c r="UDG44" s="202"/>
      <c r="UDH44" s="203"/>
      <c r="UDI44" s="203"/>
      <c r="UDJ44" s="203"/>
      <c r="UDK44" s="200"/>
      <c r="UDL44" s="200"/>
      <c r="UDM44" s="200"/>
      <c r="UDN44" s="200"/>
      <c r="UDO44" s="200"/>
      <c r="UDP44" s="200"/>
      <c r="UDQ44" s="201"/>
      <c r="UDR44" s="202"/>
      <c r="UDS44" s="203"/>
      <c r="UDT44" s="203"/>
      <c r="UDU44" s="203"/>
      <c r="UDV44" s="200"/>
      <c r="UDW44" s="200"/>
      <c r="UDX44" s="200"/>
      <c r="UDY44" s="200"/>
      <c r="UDZ44" s="200"/>
      <c r="UEA44" s="200"/>
      <c r="UEB44" s="201"/>
      <c r="UEC44" s="202"/>
      <c r="UED44" s="203"/>
      <c r="UEE44" s="203"/>
      <c r="UEF44" s="203"/>
      <c r="UEG44" s="200"/>
      <c r="UEH44" s="200"/>
      <c r="UEI44" s="200"/>
      <c r="UEJ44" s="200"/>
      <c r="UEK44" s="200"/>
      <c r="UEL44" s="200"/>
      <c r="UEM44" s="201"/>
      <c r="UEN44" s="202"/>
      <c r="UEO44" s="203"/>
      <c r="UEP44" s="203"/>
      <c r="UEQ44" s="203"/>
      <c r="UER44" s="200"/>
      <c r="UES44" s="200"/>
      <c r="UET44" s="200"/>
      <c r="UEU44" s="200"/>
      <c r="UEV44" s="200"/>
      <c r="UEW44" s="200"/>
      <c r="UEX44" s="201"/>
      <c r="UEY44" s="202"/>
      <c r="UEZ44" s="203"/>
      <c r="UFA44" s="203"/>
      <c r="UFB44" s="203"/>
      <c r="UFC44" s="200"/>
      <c r="UFD44" s="200"/>
      <c r="UFE44" s="200"/>
      <c r="UFF44" s="200"/>
      <c r="UFG44" s="200"/>
      <c r="UFH44" s="200"/>
      <c r="UFI44" s="201"/>
      <c r="UFJ44" s="202"/>
      <c r="UFK44" s="203"/>
      <c r="UFL44" s="203"/>
      <c r="UFM44" s="203"/>
      <c r="UFN44" s="200"/>
      <c r="UFO44" s="200"/>
      <c r="UFP44" s="200"/>
      <c r="UFQ44" s="200"/>
      <c r="UFR44" s="200"/>
      <c r="UFS44" s="200"/>
      <c r="UFT44" s="201"/>
      <c r="UFU44" s="202"/>
      <c r="UFV44" s="203"/>
      <c r="UFW44" s="203"/>
      <c r="UFX44" s="203"/>
      <c r="UFY44" s="200"/>
      <c r="UFZ44" s="200"/>
      <c r="UGA44" s="200"/>
      <c r="UGB44" s="200"/>
      <c r="UGC44" s="200"/>
      <c r="UGD44" s="200"/>
      <c r="UGE44" s="201"/>
      <c r="UGF44" s="202"/>
      <c r="UGG44" s="203"/>
      <c r="UGH44" s="203"/>
      <c r="UGI44" s="203"/>
      <c r="UGJ44" s="200"/>
      <c r="UGK44" s="200"/>
      <c r="UGL44" s="200"/>
      <c r="UGM44" s="200"/>
      <c r="UGN44" s="200"/>
      <c r="UGO44" s="200"/>
      <c r="UGP44" s="201"/>
      <c r="UGQ44" s="202"/>
      <c r="UGR44" s="203"/>
      <c r="UGS44" s="203"/>
      <c r="UGT44" s="203"/>
      <c r="UGU44" s="200"/>
      <c r="UGV44" s="200"/>
      <c r="UGW44" s="200"/>
      <c r="UGX44" s="200"/>
      <c r="UGY44" s="200"/>
      <c r="UGZ44" s="200"/>
      <c r="UHA44" s="201"/>
      <c r="UHB44" s="202"/>
      <c r="UHC44" s="203"/>
      <c r="UHD44" s="203"/>
      <c r="UHE44" s="203"/>
      <c r="UHF44" s="200"/>
      <c r="UHG44" s="200"/>
      <c r="UHH44" s="200"/>
      <c r="UHI44" s="200"/>
      <c r="UHJ44" s="200"/>
      <c r="UHK44" s="200"/>
      <c r="UHL44" s="201"/>
      <c r="UHM44" s="202"/>
      <c r="UHN44" s="203"/>
      <c r="UHO44" s="203"/>
      <c r="UHP44" s="203"/>
      <c r="UHQ44" s="200"/>
      <c r="UHR44" s="200"/>
      <c r="UHS44" s="200"/>
      <c r="UHT44" s="200"/>
      <c r="UHU44" s="200"/>
      <c r="UHV44" s="200"/>
      <c r="UHW44" s="201"/>
      <c r="UHX44" s="202"/>
      <c r="UHY44" s="203"/>
      <c r="UHZ44" s="203"/>
      <c r="UIA44" s="203"/>
      <c r="UIB44" s="200"/>
      <c r="UIC44" s="200"/>
      <c r="UID44" s="200"/>
      <c r="UIE44" s="200"/>
      <c r="UIF44" s="200"/>
      <c r="UIG44" s="200"/>
      <c r="UIH44" s="201"/>
      <c r="UII44" s="202"/>
      <c r="UIJ44" s="203"/>
      <c r="UIK44" s="203"/>
      <c r="UIL44" s="203"/>
      <c r="UIM44" s="200"/>
      <c r="UIN44" s="200"/>
      <c r="UIO44" s="200"/>
      <c r="UIP44" s="200"/>
      <c r="UIQ44" s="200"/>
      <c r="UIR44" s="200"/>
      <c r="UIS44" s="201"/>
      <c r="UIT44" s="202"/>
      <c r="UIU44" s="203"/>
      <c r="UIV44" s="203"/>
      <c r="UIW44" s="203"/>
      <c r="UIX44" s="200"/>
      <c r="UIY44" s="200"/>
      <c r="UIZ44" s="200"/>
      <c r="UJA44" s="200"/>
      <c r="UJB44" s="200"/>
      <c r="UJC44" s="200"/>
      <c r="UJD44" s="201"/>
      <c r="UJE44" s="202"/>
      <c r="UJF44" s="203"/>
      <c r="UJG44" s="203"/>
      <c r="UJH44" s="203"/>
      <c r="UJI44" s="200"/>
      <c r="UJJ44" s="200"/>
      <c r="UJK44" s="200"/>
      <c r="UJL44" s="200"/>
      <c r="UJM44" s="200"/>
      <c r="UJN44" s="200"/>
      <c r="UJO44" s="201"/>
      <c r="UJP44" s="202"/>
      <c r="UJQ44" s="203"/>
      <c r="UJR44" s="203"/>
      <c r="UJS44" s="203"/>
      <c r="UJT44" s="200"/>
      <c r="UJU44" s="200"/>
      <c r="UJV44" s="200"/>
      <c r="UJW44" s="200"/>
      <c r="UJX44" s="200"/>
      <c r="UJY44" s="200"/>
      <c r="UJZ44" s="201"/>
      <c r="UKA44" s="202"/>
      <c r="UKB44" s="203"/>
      <c r="UKC44" s="203"/>
      <c r="UKD44" s="203"/>
      <c r="UKE44" s="200"/>
      <c r="UKF44" s="200"/>
      <c r="UKG44" s="200"/>
      <c r="UKH44" s="200"/>
      <c r="UKI44" s="200"/>
      <c r="UKJ44" s="200"/>
      <c r="UKK44" s="201"/>
      <c r="UKL44" s="202"/>
      <c r="UKM44" s="203"/>
      <c r="UKN44" s="203"/>
      <c r="UKO44" s="203"/>
      <c r="UKP44" s="200"/>
      <c r="UKQ44" s="200"/>
      <c r="UKR44" s="200"/>
      <c r="UKS44" s="200"/>
      <c r="UKT44" s="200"/>
      <c r="UKU44" s="200"/>
      <c r="UKV44" s="201"/>
      <c r="UKW44" s="202"/>
      <c r="UKX44" s="203"/>
      <c r="UKY44" s="203"/>
      <c r="UKZ44" s="203"/>
      <c r="ULA44" s="200"/>
      <c r="ULB44" s="200"/>
      <c r="ULC44" s="200"/>
      <c r="ULD44" s="200"/>
      <c r="ULE44" s="200"/>
      <c r="ULF44" s="200"/>
      <c r="ULG44" s="201"/>
      <c r="ULH44" s="202"/>
      <c r="ULI44" s="203"/>
      <c r="ULJ44" s="203"/>
      <c r="ULK44" s="203"/>
      <c r="ULL44" s="200"/>
      <c r="ULM44" s="200"/>
      <c r="ULN44" s="200"/>
      <c r="ULO44" s="200"/>
      <c r="ULP44" s="200"/>
      <c r="ULQ44" s="200"/>
      <c r="ULR44" s="201"/>
      <c r="ULS44" s="202"/>
      <c r="ULT44" s="203"/>
      <c r="ULU44" s="203"/>
      <c r="ULV44" s="203"/>
      <c r="ULW44" s="200"/>
      <c r="ULX44" s="200"/>
      <c r="ULY44" s="200"/>
      <c r="ULZ44" s="200"/>
      <c r="UMA44" s="200"/>
      <c r="UMB44" s="200"/>
      <c r="UMC44" s="201"/>
      <c r="UMD44" s="202"/>
      <c r="UME44" s="203"/>
      <c r="UMF44" s="203"/>
      <c r="UMG44" s="203"/>
      <c r="UMH44" s="200"/>
      <c r="UMI44" s="200"/>
      <c r="UMJ44" s="200"/>
      <c r="UMK44" s="200"/>
      <c r="UML44" s="200"/>
      <c r="UMM44" s="200"/>
      <c r="UMN44" s="201"/>
      <c r="UMO44" s="202"/>
      <c r="UMP44" s="203"/>
      <c r="UMQ44" s="203"/>
      <c r="UMR44" s="203"/>
      <c r="UMS44" s="200"/>
      <c r="UMT44" s="200"/>
      <c r="UMU44" s="200"/>
      <c r="UMV44" s="200"/>
      <c r="UMW44" s="200"/>
      <c r="UMX44" s="200"/>
      <c r="UMY44" s="201"/>
      <c r="UMZ44" s="202"/>
      <c r="UNA44" s="203"/>
      <c r="UNB44" s="203"/>
      <c r="UNC44" s="203"/>
      <c r="UND44" s="200"/>
      <c r="UNE44" s="200"/>
      <c r="UNF44" s="200"/>
      <c r="UNG44" s="200"/>
      <c r="UNH44" s="200"/>
      <c r="UNI44" s="200"/>
      <c r="UNJ44" s="201"/>
      <c r="UNK44" s="202"/>
      <c r="UNL44" s="203"/>
      <c r="UNM44" s="203"/>
      <c r="UNN44" s="203"/>
      <c r="UNO44" s="200"/>
      <c r="UNP44" s="200"/>
      <c r="UNQ44" s="200"/>
      <c r="UNR44" s="200"/>
      <c r="UNS44" s="200"/>
      <c r="UNT44" s="200"/>
      <c r="UNU44" s="201"/>
      <c r="UNV44" s="202"/>
      <c r="UNW44" s="203"/>
      <c r="UNX44" s="203"/>
      <c r="UNY44" s="203"/>
      <c r="UNZ44" s="200"/>
      <c r="UOA44" s="200"/>
      <c r="UOB44" s="200"/>
      <c r="UOC44" s="200"/>
      <c r="UOD44" s="200"/>
      <c r="UOE44" s="200"/>
      <c r="UOF44" s="201"/>
      <c r="UOG44" s="202"/>
      <c r="UOH44" s="203"/>
      <c r="UOI44" s="203"/>
      <c r="UOJ44" s="203"/>
      <c r="UOK44" s="200"/>
      <c r="UOL44" s="200"/>
      <c r="UOM44" s="200"/>
      <c r="UON44" s="200"/>
      <c r="UOO44" s="200"/>
      <c r="UOP44" s="200"/>
      <c r="UOQ44" s="201"/>
      <c r="UOR44" s="202"/>
      <c r="UOS44" s="203"/>
      <c r="UOT44" s="203"/>
      <c r="UOU44" s="203"/>
      <c r="UOV44" s="200"/>
      <c r="UOW44" s="200"/>
      <c r="UOX44" s="200"/>
      <c r="UOY44" s="200"/>
      <c r="UOZ44" s="200"/>
      <c r="UPA44" s="200"/>
      <c r="UPB44" s="201"/>
      <c r="UPC44" s="202"/>
      <c r="UPD44" s="203"/>
      <c r="UPE44" s="203"/>
      <c r="UPF44" s="203"/>
      <c r="UPG44" s="200"/>
      <c r="UPH44" s="200"/>
      <c r="UPI44" s="200"/>
      <c r="UPJ44" s="200"/>
      <c r="UPK44" s="200"/>
      <c r="UPL44" s="200"/>
      <c r="UPM44" s="201"/>
      <c r="UPN44" s="202"/>
      <c r="UPO44" s="203"/>
      <c r="UPP44" s="203"/>
      <c r="UPQ44" s="203"/>
      <c r="UPR44" s="200"/>
      <c r="UPS44" s="200"/>
      <c r="UPT44" s="200"/>
      <c r="UPU44" s="200"/>
      <c r="UPV44" s="200"/>
      <c r="UPW44" s="200"/>
      <c r="UPX44" s="201"/>
      <c r="UPY44" s="202"/>
      <c r="UPZ44" s="203"/>
      <c r="UQA44" s="203"/>
      <c r="UQB44" s="203"/>
      <c r="UQC44" s="200"/>
      <c r="UQD44" s="200"/>
      <c r="UQE44" s="200"/>
      <c r="UQF44" s="200"/>
      <c r="UQG44" s="200"/>
      <c r="UQH44" s="200"/>
      <c r="UQI44" s="201"/>
      <c r="UQJ44" s="202"/>
      <c r="UQK44" s="203"/>
      <c r="UQL44" s="203"/>
      <c r="UQM44" s="203"/>
      <c r="UQN44" s="200"/>
      <c r="UQO44" s="200"/>
      <c r="UQP44" s="200"/>
      <c r="UQQ44" s="200"/>
      <c r="UQR44" s="200"/>
      <c r="UQS44" s="200"/>
      <c r="UQT44" s="201"/>
      <c r="UQU44" s="202"/>
      <c r="UQV44" s="203"/>
      <c r="UQW44" s="203"/>
      <c r="UQX44" s="203"/>
      <c r="UQY44" s="200"/>
      <c r="UQZ44" s="200"/>
      <c r="URA44" s="200"/>
      <c r="URB44" s="200"/>
      <c r="URC44" s="200"/>
      <c r="URD44" s="200"/>
      <c r="URE44" s="201"/>
      <c r="URF44" s="202"/>
      <c r="URG44" s="203"/>
      <c r="URH44" s="203"/>
      <c r="URI44" s="203"/>
      <c r="URJ44" s="200"/>
      <c r="URK44" s="200"/>
      <c r="URL44" s="200"/>
      <c r="URM44" s="200"/>
      <c r="URN44" s="200"/>
      <c r="URO44" s="200"/>
      <c r="URP44" s="201"/>
      <c r="URQ44" s="202"/>
      <c r="URR44" s="203"/>
      <c r="URS44" s="203"/>
      <c r="URT44" s="203"/>
      <c r="URU44" s="200"/>
      <c r="URV44" s="200"/>
      <c r="URW44" s="200"/>
      <c r="URX44" s="200"/>
      <c r="URY44" s="200"/>
      <c r="URZ44" s="200"/>
      <c r="USA44" s="201"/>
      <c r="USB44" s="202"/>
      <c r="USC44" s="203"/>
      <c r="USD44" s="203"/>
      <c r="USE44" s="203"/>
      <c r="USF44" s="200"/>
      <c r="USG44" s="200"/>
      <c r="USH44" s="200"/>
      <c r="USI44" s="200"/>
      <c r="USJ44" s="200"/>
      <c r="USK44" s="200"/>
      <c r="USL44" s="201"/>
      <c r="USM44" s="202"/>
      <c r="USN44" s="203"/>
      <c r="USO44" s="203"/>
      <c r="USP44" s="203"/>
      <c r="USQ44" s="200"/>
      <c r="USR44" s="200"/>
      <c r="USS44" s="200"/>
      <c r="UST44" s="200"/>
      <c r="USU44" s="200"/>
      <c r="USV44" s="200"/>
      <c r="USW44" s="201"/>
      <c r="USX44" s="202"/>
      <c r="USY44" s="203"/>
      <c r="USZ44" s="203"/>
      <c r="UTA44" s="203"/>
      <c r="UTB44" s="200"/>
      <c r="UTC44" s="200"/>
      <c r="UTD44" s="200"/>
      <c r="UTE44" s="200"/>
      <c r="UTF44" s="200"/>
      <c r="UTG44" s="200"/>
      <c r="UTH44" s="201"/>
      <c r="UTI44" s="202"/>
      <c r="UTJ44" s="203"/>
      <c r="UTK44" s="203"/>
      <c r="UTL44" s="203"/>
      <c r="UTM44" s="200"/>
      <c r="UTN44" s="200"/>
      <c r="UTO44" s="200"/>
      <c r="UTP44" s="200"/>
      <c r="UTQ44" s="200"/>
      <c r="UTR44" s="200"/>
      <c r="UTS44" s="201"/>
      <c r="UTT44" s="202"/>
      <c r="UTU44" s="203"/>
      <c r="UTV44" s="203"/>
      <c r="UTW44" s="203"/>
      <c r="UTX44" s="200"/>
      <c r="UTY44" s="200"/>
      <c r="UTZ44" s="200"/>
      <c r="UUA44" s="200"/>
      <c r="UUB44" s="200"/>
      <c r="UUC44" s="200"/>
      <c r="UUD44" s="201"/>
      <c r="UUE44" s="202"/>
      <c r="UUF44" s="203"/>
      <c r="UUG44" s="203"/>
      <c r="UUH44" s="203"/>
      <c r="UUI44" s="200"/>
      <c r="UUJ44" s="200"/>
      <c r="UUK44" s="200"/>
      <c r="UUL44" s="200"/>
      <c r="UUM44" s="200"/>
      <c r="UUN44" s="200"/>
      <c r="UUO44" s="201"/>
      <c r="UUP44" s="202"/>
      <c r="UUQ44" s="203"/>
      <c r="UUR44" s="203"/>
      <c r="UUS44" s="203"/>
      <c r="UUT44" s="200"/>
      <c r="UUU44" s="200"/>
      <c r="UUV44" s="200"/>
      <c r="UUW44" s="200"/>
      <c r="UUX44" s="200"/>
      <c r="UUY44" s="200"/>
      <c r="UUZ44" s="201"/>
      <c r="UVA44" s="202"/>
      <c r="UVB44" s="203"/>
      <c r="UVC44" s="203"/>
      <c r="UVD44" s="203"/>
      <c r="UVE44" s="200"/>
      <c r="UVF44" s="200"/>
      <c r="UVG44" s="200"/>
      <c r="UVH44" s="200"/>
      <c r="UVI44" s="200"/>
      <c r="UVJ44" s="200"/>
      <c r="UVK44" s="201"/>
      <c r="UVL44" s="202"/>
      <c r="UVM44" s="203"/>
      <c r="UVN44" s="203"/>
      <c r="UVO44" s="203"/>
      <c r="UVP44" s="200"/>
      <c r="UVQ44" s="200"/>
      <c r="UVR44" s="200"/>
      <c r="UVS44" s="200"/>
      <c r="UVT44" s="200"/>
      <c r="UVU44" s="200"/>
      <c r="UVV44" s="201"/>
      <c r="UVW44" s="202"/>
      <c r="UVX44" s="203"/>
      <c r="UVY44" s="203"/>
      <c r="UVZ44" s="203"/>
      <c r="UWA44" s="200"/>
      <c r="UWB44" s="200"/>
      <c r="UWC44" s="200"/>
      <c r="UWD44" s="200"/>
      <c r="UWE44" s="200"/>
      <c r="UWF44" s="200"/>
      <c r="UWG44" s="201"/>
      <c r="UWH44" s="202"/>
      <c r="UWI44" s="203"/>
      <c r="UWJ44" s="203"/>
      <c r="UWK44" s="203"/>
      <c r="UWL44" s="200"/>
      <c r="UWM44" s="200"/>
      <c r="UWN44" s="200"/>
      <c r="UWO44" s="200"/>
      <c r="UWP44" s="200"/>
      <c r="UWQ44" s="200"/>
      <c r="UWR44" s="201"/>
      <c r="UWS44" s="202"/>
      <c r="UWT44" s="203"/>
      <c r="UWU44" s="203"/>
      <c r="UWV44" s="203"/>
      <c r="UWW44" s="200"/>
      <c r="UWX44" s="200"/>
      <c r="UWY44" s="200"/>
      <c r="UWZ44" s="200"/>
      <c r="UXA44" s="200"/>
      <c r="UXB44" s="200"/>
      <c r="UXC44" s="201"/>
      <c r="UXD44" s="202"/>
      <c r="UXE44" s="203"/>
      <c r="UXF44" s="203"/>
      <c r="UXG44" s="203"/>
      <c r="UXH44" s="200"/>
      <c r="UXI44" s="200"/>
      <c r="UXJ44" s="200"/>
      <c r="UXK44" s="200"/>
      <c r="UXL44" s="200"/>
      <c r="UXM44" s="200"/>
      <c r="UXN44" s="201"/>
      <c r="UXO44" s="202"/>
      <c r="UXP44" s="203"/>
      <c r="UXQ44" s="203"/>
      <c r="UXR44" s="203"/>
      <c r="UXS44" s="200"/>
      <c r="UXT44" s="200"/>
      <c r="UXU44" s="200"/>
      <c r="UXV44" s="200"/>
      <c r="UXW44" s="200"/>
      <c r="UXX44" s="200"/>
      <c r="UXY44" s="201"/>
      <c r="UXZ44" s="202"/>
      <c r="UYA44" s="203"/>
      <c r="UYB44" s="203"/>
      <c r="UYC44" s="203"/>
      <c r="UYD44" s="200"/>
      <c r="UYE44" s="200"/>
      <c r="UYF44" s="200"/>
      <c r="UYG44" s="200"/>
      <c r="UYH44" s="200"/>
      <c r="UYI44" s="200"/>
      <c r="UYJ44" s="201"/>
      <c r="UYK44" s="202"/>
      <c r="UYL44" s="203"/>
      <c r="UYM44" s="203"/>
      <c r="UYN44" s="203"/>
      <c r="UYO44" s="200"/>
      <c r="UYP44" s="200"/>
      <c r="UYQ44" s="200"/>
      <c r="UYR44" s="200"/>
      <c r="UYS44" s="200"/>
      <c r="UYT44" s="200"/>
      <c r="UYU44" s="201"/>
      <c r="UYV44" s="202"/>
      <c r="UYW44" s="203"/>
      <c r="UYX44" s="203"/>
      <c r="UYY44" s="203"/>
      <c r="UYZ44" s="200"/>
      <c r="UZA44" s="200"/>
      <c r="UZB44" s="200"/>
      <c r="UZC44" s="200"/>
      <c r="UZD44" s="200"/>
      <c r="UZE44" s="200"/>
      <c r="UZF44" s="201"/>
      <c r="UZG44" s="202"/>
      <c r="UZH44" s="203"/>
      <c r="UZI44" s="203"/>
      <c r="UZJ44" s="203"/>
      <c r="UZK44" s="200"/>
      <c r="UZL44" s="200"/>
      <c r="UZM44" s="200"/>
      <c r="UZN44" s="200"/>
      <c r="UZO44" s="200"/>
      <c r="UZP44" s="200"/>
      <c r="UZQ44" s="201"/>
      <c r="UZR44" s="202"/>
      <c r="UZS44" s="203"/>
      <c r="UZT44" s="203"/>
      <c r="UZU44" s="203"/>
      <c r="UZV44" s="200"/>
      <c r="UZW44" s="200"/>
      <c r="UZX44" s="200"/>
      <c r="UZY44" s="200"/>
      <c r="UZZ44" s="200"/>
      <c r="VAA44" s="200"/>
      <c r="VAB44" s="201"/>
      <c r="VAC44" s="202"/>
      <c r="VAD44" s="203"/>
      <c r="VAE44" s="203"/>
      <c r="VAF44" s="203"/>
      <c r="VAG44" s="200"/>
      <c r="VAH44" s="200"/>
      <c r="VAI44" s="200"/>
      <c r="VAJ44" s="200"/>
      <c r="VAK44" s="200"/>
      <c r="VAL44" s="200"/>
      <c r="VAM44" s="201"/>
      <c r="VAN44" s="202"/>
      <c r="VAO44" s="203"/>
      <c r="VAP44" s="203"/>
      <c r="VAQ44" s="203"/>
      <c r="VAR44" s="200"/>
      <c r="VAS44" s="200"/>
      <c r="VAT44" s="200"/>
      <c r="VAU44" s="200"/>
      <c r="VAV44" s="200"/>
      <c r="VAW44" s="200"/>
      <c r="VAX44" s="201"/>
      <c r="VAY44" s="202"/>
      <c r="VAZ44" s="203"/>
      <c r="VBA44" s="203"/>
      <c r="VBB44" s="203"/>
      <c r="VBC44" s="200"/>
      <c r="VBD44" s="200"/>
      <c r="VBE44" s="200"/>
      <c r="VBF44" s="200"/>
      <c r="VBG44" s="200"/>
      <c r="VBH44" s="200"/>
      <c r="VBI44" s="201"/>
      <c r="VBJ44" s="202"/>
      <c r="VBK44" s="203"/>
      <c r="VBL44" s="203"/>
      <c r="VBM44" s="203"/>
      <c r="VBN44" s="200"/>
      <c r="VBO44" s="200"/>
      <c r="VBP44" s="200"/>
      <c r="VBQ44" s="200"/>
      <c r="VBR44" s="200"/>
      <c r="VBS44" s="200"/>
      <c r="VBT44" s="201"/>
      <c r="VBU44" s="202"/>
      <c r="VBV44" s="203"/>
      <c r="VBW44" s="203"/>
      <c r="VBX44" s="203"/>
      <c r="VBY44" s="200"/>
      <c r="VBZ44" s="200"/>
      <c r="VCA44" s="200"/>
      <c r="VCB44" s="200"/>
      <c r="VCC44" s="200"/>
      <c r="VCD44" s="200"/>
      <c r="VCE44" s="201"/>
      <c r="VCF44" s="202"/>
      <c r="VCG44" s="203"/>
      <c r="VCH44" s="203"/>
      <c r="VCI44" s="203"/>
      <c r="VCJ44" s="200"/>
      <c r="VCK44" s="200"/>
      <c r="VCL44" s="200"/>
      <c r="VCM44" s="200"/>
      <c r="VCN44" s="200"/>
      <c r="VCO44" s="200"/>
      <c r="VCP44" s="201"/>
      <c r="VCQ44" s="202"/>
      <c r="VCR44" s="203"/>
      <c r="VCS44" s="203"/>
      <c r="VCT44" s="203"/>
      <c r="VCU44" s="200"/>
      <c r="VCV44" s="200"/>
      <c r="VCW44" s="200"/>
      <c r="VCX44" s="200"/>
      <c r="VCY44" s="200"/>
      <c r="VCZ44" s="200"/>
      <c r="VDA44" s="201"/>
      <c r="VDB44" s="202"/>
      <c r="VDC44" s="203"/>
      <c r="VDD44" s="203"/>
      <c r="VDE44" s="203"/>
      <c r="VDF44" s="200"/>
      <c r="VDG44" s="200"/>
      <c r="VDH44" s="200"/>
      <c r="VDI44" s="200"/>
      <c r="VDJ44" s="200"/>
      <c r="VDK44" s="200"/>
      <c r="VDL44" s="201"/>
      <c r="VDM44" s="202"/>
      <c r="VDN44" s="203"/>
      <c r="VDO44" s="203"/>
      <c r="VDP44" s="203"/>
      <c r="VDQ44" s="200"/>
      <c r="VDR44" s="200"/>
      <c r="VDS44" s="200"/>
      <c r="VDT44" s="200"/>
      <c r="VDU44" s="200"/>
      <c r="VDV44" s="200"/>
      <c r="VDW44" s="201"/>
      <c r="VDX44" s="202"/>
      <c r="VDY44" s="203"/>
      <c r="VDZ44" s="203"/>
      <c r="VEA44" s="203"/>
      <c r="VEB44" s="200"/>
      <c r="VEC44" s="200"/>
      <c r="VED44" s="200"/>
      <c r="VEE44" s="200"/>
      <c r="VEF44" s="200"/>
      <c r="VEG44" s="200"/>
      <c r="VEH44" s="201"/>
      <c r="VEI44" s="202"/>
      <c r="VEJ44" s="203"/>
      <c r="VEK44" s="203"/>
      <c r="VEL44" s="203"/>
      <c r="VEM44" s="200"/>
      <c r="VEN44" s="200"/>
      <c r="VEO44" s="200"/>
      <c r="VEP44" s="200"/>
      <c r="VEQ44" s="200"/>
      <c r="VER44" s="200"/>
      <c r="VES44" s="201"/>
      <c r="VET44" s="202"/>
      <c r="VEU44" s="203"/>
      <c r="VEV44" s="203"/>
      <c r="VEW44" s="203"/>
      <c r="VEX44" s="200"/>
      <c r="VEY44" s="200"/>
      <c r="VEZ44" s="200"/>
      <c r="VFA44" s="200"/>
      <c r="VFB44" s="200"/>
      <c r="VFC44" s="200"/>
      <c r="VFD44" s="201"/>
      <c r="VFE44" s="202"/>
      <c r="VFF44" s="203"/>
      <c r="VFG44" s="203"/>
      <c r="VFH44" s="203"/>
      <c r="VFI44" s="200"/>
      <c r="VFJ44" s="200"/>
      <c r="VFK44" s="200"/>
      <c r="VFL44" s="200"/>
      <c r="VFM44" s="200"/>
      <c r="VFN44" s="200"/>
      <c r="VFO44" s="201"/>
      <c r="VFP44" s="202"/>
      <c r="VFQ44" s="203"/>
      <c r="VFR44" s="203"/>
      <c r="VFS44" s="203"/>
      <c r="VFT44" s="200"/>
      <c r="VFU44" s="200"/>
      <c r="VFV44" s="200"/>
      <c r="VFW44" s="200"/>
      <c r="VFX44" s="200"/>
      <c r="VFY44" s="200"/>
      <c r="VFZ44" s="201"/>
      <c r="VGA44" s="202"/>
      <c r="VGB44" s="203"/>
      <c r="VGC44" s="203"/>
      <c r="VGD44" s="203"/>
      <c r="VGE44" s="200"/>
      <c r="VGF44" s="200"/>
      <c r="VGG44" s="200"/>
      <c r="VGH44" s="200"/>
      <c r="VGI44" s="200"/>
      <c r="VGJ44" s="200"/>
      <c r="VGK44" s="201"/>
      <c r="VGL44" s="202"/>
      <c r="VGM44" s="203"/>
      <c r="VGN44" s="203"/>
      <c r="VGO44" s="203"/>
      <c r="VGP44" s="200"/>
      <c r="VGQ44" s="200"/>
      <c r="VGR44" s="200"/>
      <c r="VGS44" s="200"/>
      <c r="VGT44" s="200"/>
      <c r="VGU44" s="200"/>
      <c r="VGV44" s="201"/>
      <c r="VGW44" s="202"/>
      <c r="VGX44" s="203"/>
      <c r="VGY44" s="203"/>
      <c r="VGZ44" s="203"/>
      <c r="VHA44" s="200"/>
      <c r="VHB44" s="200"/>
      <c r="VHC44" s="200"/>
      <c r="VHD44" s="200"/>
      <c r="VHE44" s="200"/>
      <c r="VHF44" s="200"/>
      <c r="VHG44" s="201"/>
      <c r="VHH44" s="202"/>
      <c r="VHI44" s="203"/>
      <c r="VHJ44" s="203"/>
      <c r="VHK44" s="203"/>
      <c r="VHL44" s="200"/>
      <c r="VHM44" s="200"/>
      <c r="VHN44" s="200"/>
      <c r="VHO44" s="200"/>
      <c r="VHP44" s="200"/>
      <c r="VHQ44" s="200"/>
      <c r="VHR44" s="201"/>
      <c r="VHS44" s="202"/>
      <c r="VHT44" s="203"/>
      <c r="VHU44" s="203"/>
      <c r="VHV44" s="203"/>
      <c r="VHW44" s="200"/>
      <c r="VHX44" s="200"/>
      <c r="VHY44" s="200"/>
      <c r="VHZ44" s="200"/>
      <c r="VIA44" s="200"/>
      <c r="VIB44" s="200"/>
      <c r="VIC44" s="201"/>
      <c r="VID44" s="202"/>
      <c r="VIE44" s="203"/>
      <c r="VIF44" s="203"/>
      <c r="VIG44" s="203"/>
      <c r="VIH44" s="200"/>
      <c r="VII44" s="200"/>
      <c r="VIJ44" s="200"/>
      <c r="VIK44" s="200"/>
      <c r="VIL44" s="200"/>
      <c r="VIM44" s="200"/>
      <c r="VIN44" s="201"/>
      <c r="VIO44" s="202"/>
      <c r="VIP44" s="203"/>
      <c r="VIQ44" s="203"/>
      <c r="VIR44" s="203"/>
      <c r="VIS44" s="200"/>
      <c r="VIT44" s="200"/>
      <c r="VIU44" s="200"/>
      <c r="VIV44" s="200"/>
      <c r="VIW44" s="200"/>
      <c r="VIX44" s="200"/>
      <c r="VIY44" s="201"/>
      <c r="VIZ44" s="202"/>
      <c r="VJA44" s="203"/>
      <c r="VJB44" s="203"/>
      <c r="VJC44" s="203"/>
      <c r="VJD44" s="200"/>
      <c r="VJE44" s="200"/>
      <c r="VJF44" s="200"/>
      <c r="VJG44" s="200"/>
      <c r="VJH44" s="200"/>
      <c r="VJI44" s="200"/>
      <c r="VJJ44" s="201"/>
      <c r="VJK44" s="202"/>
      <c r="VJL44" s="203"/>
      <c r="VJM44" s="203"/>
      <c r="VJN44" s="203"/>
      <c r="VJO44" s="200"/>
      <c r="VJP44" s="200"/>
      <c r="VJQ44" s="200"/>
      <c r="VJR44" s="200"/>
      <c r="VJS44" s="200"/>
      <c r="VJT44" s="200"/>
      <c r="VJU44" s="201"/>
      <c r="VJV44" s="202"/>
      <c r="VJW44" s="203"/>
      <c r="VJX44" s="203"/>
      <c r="VJY44" s="203"/>
      <c r="VJZ44" s="200"/>
      <c r="VKA44" s="200"/>
      <c r="VKB44" s="200"/>
      <c r="VKC44" s="200"/>
      <c r="VKD44" s="200"/>
      <c r="VKE44" s="200"/>
      <c r="VKF44" s="201"/>
      <c r="VKG44" s="202"/>
      <c r="VKH44" s="203"/>
      <c r="VKI44" s="203"/>
      <c r="VKJ44" s="203"/>
      <c r="VKK44" s="200"/>
      <c r="VKL44" s="200"/>
      <c r="VKM44" s="200"/>
      <c r="VKN44" s="200"/>
      <c r="VKO44" s="200"/>
      <c r="VKP44" s="200"/>
      <c r="VKQ44" s="201"/>
      <c r="VKR44" s="202"/>
      <c r="VKS44" s="203"/>
      <c r="VKT44" s="203"/>
      <c r="VKU44" s="203"/>
      <c r="VKV44" s="200"/>
      <c r="VKW44" s="200"/>
      <c r="VKX44" s="200"/>
      <c r="VKY44" s="200"/>
      <c r="VKZ44" s="200"/>
      <c r="VLA44" s="200"/>
      <c r="VLB44" s="201"/>
      <c r="VLC44" s="202"/>
      <c r="VLD44" s="203"/>
      <c r="VLE44" s="203"/>
      <c r="VLF44" s="203"/>
      <c r="VLG44" s="200"/>
      <c r="VLH44" s="200"/>
      <c r="VLI44" s="200"/>
      <c r="VLJ44" s="200"/>
      <c r="VLK44" s="200"/>
      <c r="VLL44" s="200"/>
      <c r="VLM44" s="201"/>
      <c r="VLN44" s="202"/>
      <c r="VLO44" s="203"/>
      <c r="VLP44" s="203"/>
      <c r="VLQ44" s="203"/>
      <c r="VLR44" s="200"/>
      <c r="VLS44" s="200"/>
      <c r="VLT44" s="200"/>
      <c r="VLU44" s="200"/>
      <c r="VLV44" s="200"/>
      <c r="VLW44" s="200"/>
      <c r="VLX44" s="201"/>
      <c r="VLY44" s="202"/>
      <c r="VLZ44" s="203"/>
      <c r="VMA44" s="203"/>
      <c r="VMB44" s="203"/>
      <c r="VMC44" s="200"/>
      <c r="VMD44" s="200"/>
      <c r="VME44" s="200"/>
      <c r="VMF44" s="200"/>
      <c r="VMG44" s="200"/>
      <c r="VMH44" s="200"/>
      <c r="VMI44" s="201"/>
      <c r="VMJ44" s="202"/>
      <c r="VMK44" s="203"/>
      <c r="VML44" s="203"/>
      <c r="VMM44" s="203"/>
      <c r="VMN44" s="200"/>
      <c r="VMO44" s="200"/>
      <c r="VMP44" s="200"/>
      <c r="VMQ44" s="200"/>
      <c r="VMR44" s="200"/>
      <c r="VMS44" s="200"/>
      <c r="VMT44" s="201"/>
      <c r="VMU44" s="202"/>
      <c r="VMV44" s="203"/>
      <c r="VMW44" s="203"/>
      <c r="VMX44" s="203"/>
      <c r="VMY44" s="200"/>
      <c r="VMZ44" s="200"/>
      <c r="VNA44" s="200"/>
      <c r="VNB44" s="200"/>
      <c r="VNC44" s="200"/>
      <c r="VND44" s="200"/>
      <c r="VNE44" s="201"/>
      <c r="VNF44" s="202"/>
      <c r="VNG44" s="203"/>
      <c r="VNH44" s="203"/>
      <c r="VNI44" s="203"/>
      <c r="VNJ44" s="200"/>
      <c r="VNK44" s="200"/>
      <c r="VNL44" s="200"/>
      <c r="VNM44" s="200"/>
      <c r="VNN44" s="200"/>
      <c r="VNO44" s="200"/>
      <c r="VNP44" s="201"/>
      <c r="VNQ44" s="202"/>
      <c r="VNR44" s="203"/>
      <c r="VNS44" s="203"/>
      <c r="VNT44" s="203"/>
      <c r="VNU44" s="200"/>
      <c r="VNV44" s="200"/>
      <c r="VNW44" s="200"/>
      <c r="VNX44" s="200"/>
      <c r="VNY44" s="200"/>
      <c r="VNZ44" s="200"/>
      <c r="VOA44" s="201"/>
      <c r="VOB44" s="202"/>
      <c r="VOC44" s="203"/>
      <c r="VOD44" s="203"/>
      <c r="VOE44" s="203"/>
      <c r="VOF44" s="200"/>
      <c r="VOG44" s="200"/>
      <c r="VOH44" s="200"/>
      <c r="VOI44" s="200"/>
      <c r="VOJ44" s="200"/>
      <c r="VOK44" s="200"/>
      <c r="VOL44" s="201"/>
      <c r="VOM44" s="202"/>
      <c r="VON44" s="203"/>
      <c r="VOO44" s="203"/>
      <c r="VOP44" s="203"/>
      <c r="VOQ44" s="200"/>
      <c r="VOR44" s="200"/>
      <c r="VOS44" s="200"/>
      <c r="VOT44" s="200"/>
      <c r="VOU44" s="200"/>
      <c r="VOV44" s="200"/>
      <c r="VOW44" s="201"/>
      <c r="VOX44" s="202"/>
      <c r="VOY44" s="203"/>
      <c r="VOZ44" s="203"/>
      <c r="VPA44" s="203"/>
      <c r="VPB44" s="200"/>
      <c r="VPC44" s="200"/>
      <c r="VPD44" s="200"/>
      <c r="VPE44" s="200"/>
      <c r="VPF44" s="200"/>
      <c r="VPG44" s="200"/>
      <c r="VPH44" s="201"/>
      <c r="VPI44" s="202"/>
      <c r="VPJ44" s="203"/>
      <c r="VPK44" s="203"/>
      <c r="VPL44" s="203"/>
      <c r="VPM44" s="200"/>
      <c r="VPN44" s="200"/>
      <c r="VPO44" s="200"/>
      <c r="VPP44" s="200"/>
      <c r="VPQ44" s="200"/>
      <c r="VPR44" s="200"/>
      <c r="VPS44" s="201"/>
      <c r="VPT44" s="202"/>
      <c r="VPU44" s="203"/>
      <c r="VPV44" s="203"/>
      <c r="VPW44" s="203"/>
      <c r="VPX44" s="200"/>
      <c r="VPY44" s="200"/>
      <c r="VPZ44" s="200"/>
      <c r="VQA44" s="200"/>
      <c r="VQB44" s="200"/>
      <c r="VQC44" s="200"/>
      <c r="VQD44" s="201"/>
      <c r="VQE44" s="202"/>
      <c r="VQF44" s="203"/>
      <c r="VQG44" s="203"/>
      <c r="VQH44" s="203"/>
      <c r="VQI44" s="200"/>
      <c r="VQJ44" s="200"/>
      <c r="VQK44" s="200"/>
      <c r="VQL44" s="200"/>
      <c r="VQM44" s="200"/>
      <c r="VQN44" s="200"/>
      <c r="VQO44" s="201"/>
      <c r="VQP44" s="202"/>
      <c r="VQQ44" s="203"/>
      <c r="VQR44" s="203"/>
      <c r="VQS44" s="203"/>
      <c r="VQT44" s="200"/>
      <c r="VQU44" s="200"/>
      <c r="VQV44" s="200"/>
      <c r="VQW44" s="200"/>
      <c r="VQX44" s="200"/>
      <c r="VQY44" s="200"/>
      <c r="VQZ44" s="201"/>
      <c r="VRA44" s="202"/>
      <c r="VRB44" s="203"/>
      <c r="VRC44" s="203"/>
      <c r="VRD44" s="203"/>
      <c r="VRE44" s="200"/>
      <c r="VRF44" s="200"/>
      <c r="VRG44" s="200"/>
      <c r="VRH44" s="200"/>
      <c r="VRI44" s="200"/>
      <c r="VRJ44" s="200"/>
      <c r="VRK44" s="201"/>
      <c r="VRL44" s="202"/>
      <c r="VRM44" s="203"/>
      <c r="VRN44" s="203"/>
      <c r="VRO44" s="203"/>
      <c r="VRP44" s="200"/>
      <c r="VRQ44" s="200"/>
      <c r="VRR44" s="200"/>
      <c r="VRS44" s="200"/>
      <c r="VRT44" s="200"/>
      <c r="VRU44" s="200"/>
      <c r="VRV44" s="201"/>
      <c r="VRW44" s="202"/>
      <c r="VRX44" s="203"/>
      <c r="VRY44" s="203"/>
      <c r="VRZ44" s="203"/>
      <c r="VSA44" s="200"/>
      <c r="VSB44" s="200"/>
      <c r="VSC44" s="200"/>
      <c r="VSD44" s="200"/>
      <c r="VSE44" s="200"/>
      <c r="VSF44" s="200"/>
      <c r="VSG44" s="201"/>
      <c r="VSH44" s="202"/>
      <c r="VSI44" s="203"/>
      <c r="VSJ44" s="203"/>
      <c r="VSK44" s="203"/>
      <c r="VSL44" s="200"/>
      <c r="VSM44" s="200"/>
      <c r="VSN44" s="200"/>
      <c r="VSO44" s="200"/>
      <c r="VSP44" s="200"/>
      <c r="VSQ44" s="200"/>
      <c r="VSR44" s="201"/>
      <c r="VSS44" s="202"/>
      <c r="VST44" s="203"/>
      <c r="VSU44" s="203"/>
      <c r="VSV44" s="203"/>
      <c r="VSW44" s="200"/>
      <c r="VSX44" s="200"/>
      <c r="VSY44" s="200"/>
      <c r="VSZ44" s="200"/>
      <c r="VTA44" s="200"/>
      <c r="VTB44" s="200"/>
      <c r="VTC44" s="201"/>
      <c r="VTD44" s="202"/>
      <c r="VTE44" s="203"/>
      <c r="VTF44" s="203"/>
      <c r="VTG44" s="203"/>
      <c r="VTH44" s="200"/>
      <c r="VTI44" s="200"/>
      <c r="VTJ44" s="200"/>
      <c r="VTK44" s="200"/>
      <c r="VTL44" s="200"/>
      <c r="VTM44" s="200"/>
      <c r="VTN44" s="201"/>
      <c r="VTO44" s="202"/>
      <c r="VTP44" s="203"/>
      <c r="VTQ44" s="203"/>
      <c r="VTR44" s="203"/>
      <c r="VTS44" s="200"/>
      <c r="VTT44" s="200"/>
      <c r="VTU44" s="200"/>
      <c r="VTV44" s="200"/>
      <c r="VTW44" s="200"/>
      <c r="VTX44" s="200"/>
      <c r="VTY44" s="201"/>
      <c r="VTZ44" s="202"/>
      <c r="VUA44" s="203"/>
      <c r="VUB44" s="203"/>
      <c r="VUC44" s="203"/>
      <c r="VUD44" s="200"/>
      <c r="VUE44" s="200"/>
      <c r="VUF44" s="200"/>
      <c r="VUG44" s="200"/>
      <c r="VUH44" s="200"/>
      <c r="VUI44" s="200"/>
      <c r="VUJ44" s="201"/>
      <c r="VUK44" s="202"/>
      <c r="VUL44" s="203"/>
      <c r="VUM44" s="203"/>
      <c r="VUN44" s="203"/>
      <c r="VUO44" s="200"/>
      <c r="VUP44" s="200"/>
      <c r="VUQ44" s="200"/>
      <c r="VUR44" s="200"/>
      <c r="VUS44" s="200"/>
      <c r="VUT44" s="200"/>
      <c r="VUU44" s="201"/>
      <c r="VUV44" s="202"/>
      <c r="VUW44" s="203"/>
      <c r="VUX44" s="203"/>
      <c r="VUY44" s="203"/>
      <c r="VUZ44" s="200"/>
      <c r="VVA44" s="200"/>
      <c r="VVB44" s="200"/>
      <c r="VVC44" s="200"/>
      <c r="VVD44" s="200"/>
      <c r="VVE44" s="200"/>
      <c r="VVF44" s="201"/>
      <c r="VVG44" s="202"/>
      <c r="VVH44" s="203"/>
      <c r="VVI44" s="203"/>
      <c r="VVJ44" s="203"/>
      <c r="VVK44" s="200"/>
      <c r="VVL44" s="200"/>
      <c r="VVM44" s="200"/>
      <c r="VVN44" s="200"/>
      <c r="VVO44" s="200"/>
      <c r="VVP44" s="200"/>
      <c r="VVQ44" s="201"/>
      <c r="VVR44" s="202"/>
      <c r="VVS44" s="203"/>
      <c r="VVT44" s="203"/>
      <c r="VVU44" s="203"/>
      <c r="VVV44" s="200"/>
      <c r="VVW44" s="200"/>
      <c r="VVX44" s="200"/>
      <c r="VVY44" s="200"/>
      <c r="VVZ44" s="200"/>
      <c r="VWA44" s="200"/>
      <c r="VWB44" s="201"/>
      <c r="VWC44" s="202"/>
      <c r="VWD44" s="203"/>
      <c r="VWE44" s="203"/>
      <c r="VWF44" s="203"/>
      <c r="VWG44" s="200"/>
      <c r="VWH44" s="200"/>
      <c r="VWI44" s="200"/>
      <c r="VWJ44" s="200"/>
      <c r="VWK44" s="200"/>
      <c r="VWL44" s="200"/>
      <c r="VWM44" s="201"/>
      <c r="VWN44" s="202"/>
      <c r="VWO44" s="203"/>
      <c r="VWP44" s="203"/>
      <c r="VWQ44" s="203"/>
      <c r="VWR44" s="200"/>
      <c r="VWS44" s="200"/>
      <c r="VWT44" s="200"/>
      <c r="VWU44" s="200"/>
      <c r="VWV44" s="200"/>
      <c r="VWW44" s="200"/>
      <c r="VWX44" s="201"/>
      <c r="VWY44" s="202"/>
      <c r="VWZ44" s="203"/>
      <c r="VXA44" s="203"/>
      <c r="VXB44" s="203"/>
      <c r="VXC44" s="200"/>
      <c r="VXD44" s="200"/>
      <c r="VXE44" s="200"/>
      <c r="VXF44" s="200"/>
      <c r="VXG44" s="200"/>
      <c r="VXH44" s="200"/>
      <c r="VXI44" s="201"/>
      <c r="VXJ44" s="202"/>
      <c r="VXK44" s="203"/>
      <c r="VXL44" s="203"/>
      <c r="VXM44" s="203"/>
      <c r="VXN44" s="200"/>
      <c r="VXO44" s="200"/>
      <c r="VXP44" s="200"/>
      <c r="VXQ44" s="200"/>
      <c r="VXR44" s="200"/>
      <c r="VXS44" s="200"/>
      <c r="VXT44" s="201"/>
      <c r="VXU44" s="202"/>
      <c r="VXV44" s="203"/>
      <c r="VXW44" s="203"/>
      <c r="VXX44" s="203"/>
      <c r="VXY44" s="200"/>
      <c r="VXZ44" s="200"/>
      <c r="VYA44" s="200"/>
      <c r="VYB44" s="200"/>
      <c r="VYC44" s="200"/>
      <c r="VYD44" s="200"/>
      <c r="VYE44" s="201"/>
      <c r="VYF44" s="202"/>
      <c r="VYG44" s="203"/>
      <c r="VYH44" s="203"/>
      <c r="VYI44" s="203"/>
      <c r="VYJ44" s="200"/>
      <c r="VYK44" s="200"/>
      <c r="VYL44" s="200"/>
      <c r="VYM44" s="200"/>
      <c r="VYN44" s="200"/>
      <c r="VYO44" s="200"/>
      <c r="VYP44" s="201"/>
      <c r="VYQ44" s="202"/>
      <c r="VYR44" s="203"/>
      <c r="VYS44" s="203"/>
      <c r="VYT44" s="203"/>
      <c r="VYU44" s="200"/>
      <c r="VYV44" s="200"/>
      <c r="VYW44" s="200"/>
      <c r="VYX44" s="200"/>
      <c r="VYY44" s="200"/>
      <c r="VYZ44" s="200"/>
      <c r="VZA44" s="201"/>
      <c r="VZB44" s="202"/>
      <c r="VZC44" s="203"/>
      <c r="VZD44" s="203"/>
      <c r="VZE44" s="203"/>
      <c r="VZF44" s="200"/>
      <c r="VZG44" s="200"/>
      <c r="VZH44" s="200"/>
      <c r="VZI44" s="200"/>
      <c r="VZJ44" s="200"/>
      <c r="VZK44" s="200"/>
      <c r="VZL44" s="201"/>
      <c r="VZM44" s="202"/>
      <c r="VZN44" s="203"/>
      <c r="VZO44" s="203"/>
      <c r="VZP44" s="203"/>
      <c r="VZQ44" s="200"/>
      <c r="VZR44" s="200"/>
      <c r="VZS44" s="200"/>
      <c r="VZT44" s="200"/>
      <c r="VZU44" s="200"/>
      <c r="VZV44" s="200"/>
      <c r="VZW44" s="201"/>
      <c r="VZX44" s="202"/>
      <c r="VZY44" s="203"/>
      <c r="VZZ44" s="203"/>
      <c r="WAA44" s="203"/>
      <c r="WAB44" s="200"/>
      <c r="WAC44" s="200"/>
      <c r="WAD44" s="200"/>
      <c r="WAE44" s="200"/>
      <c r="WAF44" s="200"/>
      <c r="WAG44" s="200"/>
      <c r="WAH44" s="201"/>
      <c r="WAI44" s="202"/>
      <c r="WAJ44" s="203"/>
      <c r="WAK44" s="203"/>
      <c r="WAL44" s="203"/>
      <c r="WAM44" s="200"/>
      <c r="WAN44" s="200"/>
      <c r="WAO44" s="200"/>
      <c r="WAP44" s="200"/>
      <c r="WAQ44" s="200"/>
      <c r="WAR44" s="200"/>
      <c r="WAS44" s="201"/>
      <c r="WAT44" s="202"/>
      <c r="WAU44" s="203"/>
      <c r="WAV44" s="203"/>
      <c r="WAW44" s="203"/>
      <c r="WAX44" s="200"/>
      <c r="WAY44" s="200"/>
      <c r="WAZ44" s="200"/>
      <c r="WBA44" s="200"/>
      <c r="WBB44" s="200"/>
      <c r="WBC44" s="200"/>
      <c r="WBD44" s="201"/>
      <c r="WBE44" s="202"/>
      <c r="WBF44" s="203"/>
      <c r="WBG44" s="203"/>
      <c r="WBH44" s="203"/>
      <c r="WBI44" s="200"/>
      <c r="WBJ44" s="200"/>
      <c r="WBK44" s="200"/>
      <c r="WBL44" s="200"/>
      <c r="WBM44" s="200"/>
      <c r="WBN44" s="200"/>
      <c r="WBO44" s="201"/>
      <c r="WBP44" s="202"/>
      <c r="WBQ44" s="203"/>
      <c r="WBR44" s="203"/>
      <c r="WBS44" s="203"/>
      <c r="WBT44" s="200"/>
      <c r="WBU44" s="200"/>
      <c r="WBV44" s="200"/>
      <c r="WBW44" s="200"/>
      <c r="WBX44" s="200"/>
      <c r="WBY44" s="200"/>
      <c r="WBZ44" s="201"/>
      <c r="WCA44" s="202"/>
      <c r="WCB44" s="203"/>
      <c r="WCC44" s="203"/>
      <c r="WCD44" s="203"/>
      <c r="WCE44" s="200"/>
      <c r="WCF44" s="200"/>
      <c r="WCG44" s="200"/>
      <c r="WCH44" s="200"/>
      <c r="WCI44" s="200"/>
      <c r="WCJ44" s="200"/>
      <c r="WCK44" s="201"/>
      <c r="WCL44" s="202"/>
      <c r="WCM44" s="203"/>
      <c r="WCN44" s="203"/>
      <c r="WCO44" s="203"/>
      <c r="WCP44" s="200"/>
      <c r="WCQ44" s="200"/>
      <c r="WCR44" s="200"/>
      <c r="WCS44" s="200"/>
      <c r="WCT44" s="200"/>
      <c r="WCU44" s="200"/>
      <c r="WCV44" s="201"/>
      <c r="WCW44" s="202"/>
      <c r="WCX44" s="203"/>
      <c r="WCY44" s="203"/>
      <c r="WCZ44" s="203"/>
      <c r="WDA44" s="200"/>
      <c r="WDB44" s="200"/>
      <c r="WDC44" s="200"/>
      <c r="WDD44" s="200"/>
      <c r="WDE44" s="200"/>
      <c r="WDF44" s="200"/>
      <c r="WDG44" s="201"/>
      <c r="WDH44" s="202"/>
      <c r="WDI44" s="203"/>
      <c r="WDJ44" s="203"/>
      <c r="WDK44" s="203"/>
      <c r="WDL44" s="200"/>
      <c r="WDM44" s="200"/>
      <c r="WDN44" s="200"/>
      <c r="WDO44" s="200"/>
      <c r="WDP44" s="200"/>
      <c r="WDQ44" s="200"/>
      <c r="WDR44" s="201"/>
      <c r="WDS44" s="202"/>
      <c r="WDT44" s="203"/>
      <c r="WDU44" s="203"/>
      <c r="WDV44" s="203"/>
      <c r="WDW44" s="200"/>
      <c r="WDX44" s="200"/>
      <c r="WDY44" s="200"/>
      <c r="WDZ44" s="200"/>
      <c r="WEA44" s="200"/>
      <c r="WEB44" s="200"/>
      <c r="WEC44" s="201"/>
      <c r="WED44" s="202"/>
      <c r="WEE44" s="203"/>
      <c r="WEF44" s="203"/>
      <c r="WEG44" s="203"/>
      <c r="WEH44" s="200"/>
      <c r="WEI44" s="200"/>
      <c r="WEJ44" s="200"/>
      <c r="WEK44" s="200"/>
      <c r="WEL44" s="200"/>
      <c r="WEM44" s="200"/>
      <c r="WEN44" s="201"/>
      <c r="WEO44" s="202"/>
      <c r="WEP44" s="203"/>
      <c r="WEQ44" s="203"/>
      <c r="WER44" s="203"/>
      <c r="WES44" s="200"/>
      <c r="WET44" s="200"/>
      <c r="WEU44" s="200"/>
      <c r="WEV44" s="200"/>
      <c r="WEW44" s="200"/>
      <c r="WEX44" s="200"/>
      <c r="WEY44" s="201"/>
      <c r="WEZ44" s="202"/>
      <c r="WFA44" s="203"/>
      <c r="WFB44" s="203"/>
      <c r="WFC44" s="203"/>
      <c r="WFD44" s="200"/>
      <c r="WFE44" s="200"/>
      <c r="WFF44" s="200"/>
      <c r="WFG44" s="200"/>
      <c r="WFH44" s="200"/>
      <c r="WFI44" s="200"/>
      <c r="WFJ44" s="201"/>
      <c r="WFK44" s="202"/>
      <c r="WFL44" s="203"/>
      <c r="WFM44" s="203"/>
      <c r="WFN44" s="203"/>
      <c r="WFO44" s="200"/>
      <c r="WFP44" s="200"/>
      <c r="WFQ44" s="200"/>
      <c r="WFR44" s="200"/>
      <c r="WFS44" s="200"/>
      <c r="WFT44" s="200"/>
      <c r="WFU44" s="201"/>
      <c r="WFV44" s="202"/>
      <c r="WFW44" s="203"/>
      <c r="WFX44" s="203"/>
      <c r="WFY44" s="203"/>
      <c r="WFZ44" s="200"/>
      <c r="WGA44" s="200"/>
      <c r="WGB44" s="200"/>
      <c r="WGC44" s="200"/>
      <c r="WGD44" s="200"/>
      <c r="WGE44" s="200"/>
      <c r="WGF44" s="201"/>
      <c r="WGG44" s="202"/>
      <c r="WGH44" s="203"/>
      <c r="WGI44" s="203"/>
      <c r="WGJ44" s="203"/>
      <c r="WGK44" s="200"/>
      <c r="WGL44" s="200"/>
      <c r="WGM44" s="200"/>
      <c r="WGN44" s="200"/>
      <c r="WGO44" s="200"/>
      <c r="WGP44" s="200"/>
      <c r="WGQ44" s="201"/>
      <c r="WGR44" s="202"/>
      <c r="WGS44" s="203"/>
      <c r="WGT44" s="203"/>
      <c r="WGU44" s="203"/>
      <c r="WGV44" s="200"/>
      <c r="WGW44" s="200"/>
      <c r="WGX44" s="200"/>
      <c r="WGY44" s="200"/>
      <c r="WGZ44" s="200"/>
      <c r="WHA44" s="200"/>
      <c r="WHB44" s="201"/>
      <c r="WHC44" s="202"/>
      <c r="WHD44" s="203"/>
      <c r="WHE44" s="203"/>
      <c r="WHF44" s="203"/>
      <c r="WHG44" s="200"/>
      <c r="WHH44" s="200"/>
      <c r="WHI44" s="200"/>
      <c r="WHJ44" s="200"/>
      <c r="WHK44" s="200"/>
      <c r="WHL44" s="200"/>
      <c r="WHM44" s="201"/>
      <c r="WHN44" s="202"/>
      <c r="WHO44" s="203"/>
      <c r="WHP44" s="203"/>
      <c r="WHQ44" s="203"/>
      <c r="WHR44" s="200"/>
      <c r="WHS44" s="200"/>
      <c r="WHT44" s="200"/>
      <c r="WHU44" s="200"/>
      <c r="WHV44" s="200"/>
      <c r="WHW44" s="200"/>
      <c r="WHX44" s="201"/>
      <c r="WHY44" s="202"/>
      <c r="WHZ44" s="203"/>
      <c r="WIA44" s="203"/>
      <c r="WIB44" s="203"/>
      <c r="WIC44" s="200"/>
      <c r="WID44" s="200"/>
      <c r="WIE44" s="200"/>
      <c r="WIF44" s="200"/>
      <c r="WIG44" s="200"/>
      <c r="WIH44" s="200"/>
      <c r="WII44" s="201"/>
      <c r="WIJ44" s="202"/>
      <c r="WIK44" s="203"/>
      <c r="WIL44" s="203"/>
      <c r="WIM44" s="203"/>
      <c r="WIN44" s="200"/>
      <c r="WIO44" s="200"/>
      <c r="WIP44" s="200"/>
      <c r="WIQ44" s="200"/>
      <c r="WIR44" s="200"/>
      <c r="WIS44" s="200"/>
      <c r="WIT44" s="201"/>
      <c r="WIU44" s="202"/>
      <c r="WIV44" s="203"/>
      <c r="WIW44" s="203"/>
      <c r="WIX44" s="203"/>
      <c r="WIY44" s="200"/>
      <c r="WIZ44" s="200"/>
      <c r="WJA44" s="200"/>
      <c r="WJB44" s="200"/>
      <c r="WJC44" s="200"/>
      <c r="WJD44" s="200"/>
      <c r="WJE44" s="201"/>
      <c r="WJF44" s="202"/>
      <c r="WJG44" s="203"/>
      <c r="WJH44" s="203"/>
      <c r="WJI44" s="203"/>
      <c r="WJJ44" s="200"/>
      <c r="WJK44" s="200"/>
      <c r="WJL44" s="200"/>
      <c r="WJM44" s="200"/>
      <c r="WJN44" s="200"/>
      <c r="WJO44" s="200"/>
      <c r="WJP44" s="201"/>
      <c r="WJQ44" s="202"/>
      <c r="WJR44" s="203"/>
      <c r="WJS44" s="203"/>
      <c r="WJT44" s="203"/>
      <c r="WJU44" s="200"/>
      <c r="WJV44" s="200"/>
      <c r="WJW44" s="200"/>
      <c r="WJX44" s="200"/>
      <c r="WJY44" s="200"/>
      <c r="WJZ44" s="200"/>
      <c r="WKA44" s="201"/>
      <c r="WKB44" s="202"/>
      <c r="WKC44" s="203"/>
      <c r="WKD44" s="203"/>
      <c r="WKE44" s="203"/>
      <c r="WKF44" s="200"/>
      <c r="WKG44" s="200"/>
      <c r="WKH44" s="200"/>
      <c r="WKI44" s="200"/>
      <c r="WKJ44" s="200"/>
      <c r="WKK44" s="200"/>
      <c r="WKL44" s="201"/>
      <c r="WKM44" s="202"/>
      <c r="WKN44" s="203"/>
      <c r="WKO44" s="203"/>
      <c r="WKP44" s="203"/>
      <c r="WKQ44" s="200"/>
      <c r="WKR44" s="200"/>
      <c r="WKS44" s="200"/>
      <c r="WKT44" s="200"/>
      <c r="WKU44" s="200"/>
      <c r="WKV44" s="200"/>
      <c r="WKW44" s="201"/>
      <c r="WKX44" s="202"/>
      <c r="WKY44" s="203"/>
      <c r="WKZ44" s="203"/>
      <c r="WLA44" s="203"/>
      <c r="WLB44" s="200"/>
      <c r="WLC44" s="200"/>
      <c r="WLD44" s="200"/>
      <c r="WLE44" s="200"/>
      <c r="WLF44" s="200"/>
      <c r="WLG44" s="200"/>
      <c r="WLH44" s="201"/>
      <c r="WLI44" s="202"/>
      <c r="WLJ44" s="203"/>
      <c r="WLK44" s="203"/>
      <c r="WLL44" s="203"/>
      <c r="WLM44" s="200"/>
      <c r="WLN44" s="200"/>
      <c r="WLO44" s="200"/>
      <c r="WLP44" s="200"/>
      <c r="WLQ44" s="200"/>
      <c r="WLR44" s="200"/>
      <c r="WLS44" s="201"/>
      <c r="WLT44" s="202"/>
      <c r="WLU44" s="203"/>
      <c r="WLV44" s="203"/>
      <c r="WLW44" s="203"/>
      <c r="WLX44" s="200"/>
      <c r="WLY44" s="200"/>
      <c r="WLZ44" s="200"/>
      <c r="WMA44" s="200"/>
      <c r="WMB44" s="200"/>
      <c r="WMC44" s="200"/>
      <c r="WMD44" s="201"/>
      <c r="WME44" s="202"/>
      <c r="WMF44" s="203"/>
      <c r="WMG44" s="203"/>
      <c r="WMH44" s="203"/>
      <c r="WMI44" s="200"/>
      <c r="WMJ44" s="200"/>
      <c r="WMK44" s="200"/>
      <c r="WML44" s="200"/>
      <c r="WMM44" s="200"/>
      <c r="WMN44" s="200"/>
      <c r="WMO44" s="201"/>
      <c r="WMP44" s="202"/>
      <c r="WMQ44" s="203"/>
      <c r="WMR44" s="203"/>
      <c r="WMS44" s="203"/>
      <c r="WMT44" s="200"/>
      <c r="WMU44" s="200"/>
      <c r="WMV44" s="200"/>
      <c r="WMW44" s="200"/>
      <c r="WMX44" s="200"/>
      <c r="WMY44" s="200"/>
      <c r="WMZ44" s="201"/>
      <c r="WNA44" s="202"/>
      <c r="WNB44" s="203"/>
      <c r="WNC44" s="203"/>
      <c r="WND44" s="203"/>
      <c r="WNE44" s="200"/>
      <c r="WNF44" s="200"/>
      <c r="WNG44" s="200"/>
      <c r="WNH44" s="200"/>
      <c r="WNI44" s="200"/>
      <c r="WNJ44" s="200"/>
      <c r="WNK44" s="201"/>
      <c r="WNL44" s="202"/>
      <c r="WNM44" s="203"/>
      <c r="WNN44" s="203"/>
      <c r="WNO44" s="203"/>
      <c r="WNP44" s="200"/>
      <c r="WNQ44" s="200"/>
      <c r="WNR44" s="200"/>
      <c r="WNS44" s="200"/>
      <c r="WNT44" s="200"/>
      <c r="WNU44" s="200"/>
      <c r="WNV44" s="201"/>
      <c r="WNW44" s="202"/>
      <c r="WNX44" s="203"/>
      <c r="WNY44" s="203"/>
      <c r="WNZ44" s="203"/>
      <c r="WOA44" s="200"/>
      <c r="WOB44" s="200"/>
      <c r="WOC44" s="200"/>
      <c r="WOD44" s="200"/>
      <c r="WOE44" s="200"/>
      <c r="WOF44" s="200"/>
      <c r="WOG44" s="201"/>
      <c r="WOH44" s="202"/>
      <c r="WOI44" s="203"/>
      <c r="WOJ44" s="203"/>
      <c r="WOK44" s="203"/>
      <c r="WOL44" s="200"/>
      <c r="WOM44" s="200"/>
      <c r="WON44" s="200"/>
      <c r="WOO44" s="200"/>
      <c r="WOP44" s="200"/>
      <c r="WOQ44" s="200"/>
      <c r="WOR44" s="201"/>
      <c r="WOS44" s="202"/>
      <c r="WOT44" s="203"/>
      <c r="WOU44" s="203"/>
      <c r="WOV44" s="203"/>
      <c r="WOW44" s="200"/>
      <c r="WOX44" s="200"/>
      <c r="WOY44" s="200"/>
      <c r="WOZ44" s="200"/>
      <c r="WPA44" s="200"/>
      <c r="WPB44" s="200"/>
      <c r="WPC44" s="201"/>
      <c r="WPD44" s="202"/>
      <c r="WPE44" s="203"/>
      <c r="WPF44" s="203"/>
      <c r="WPG44" s="203"/>
      <c r="WPH44" s="200"/>
      <c r="WPI44" s="200"/>
      <c r="WPJ44" s="200"/>
      <c r="WPK44" s="200"/>
      <c r="WPL44" s="200"/>
      <c r="WPM44" s="200"/>
      <c r="WPN44" s="201"/>
      <c r="WPO44" s="202"/>
      <c r="WPP44" s="203"/>
      <c r="WPQ44" s="203"/>
      <c r="WPR44" s="203"/>
      <c r="WPS44" s="200"/>
      <c r="WPT44" s="200"/>
      <c r="WPU44" s="200"/>
      <c r="WPV44" s="200"/>
      <c r="WPW44" s="200"/>
      <c r="WPX44" s="200"/>
      <c r="WPY44" s="201"/>
      <c r="WPZ44" s="202"/>
      <c r="WQA44" s="203"/>
      <c r="WQB44" s="203"/>
      <c r="WQC44" s="203"/>
      <c r="WQD44" s="200"/>
      <c r="WQE44" s="200"/>
      <c r="WQF44" s="200"/>
      <c r="WQG44" s="200"/>
      <c r="WQH44" s="200"/>
      <c r="WQI44" s="200"/>
      <c r="WQJ44" s="201"/>
      <c r="WQK44" s="202"/>
      <c r="WQL44" s="203"/>
      <c r="WQM44" s="203"/>
      <c r="WQN44" s="203"/>
      <c r="WQO44" s="200"/>
      <c r="WQP44" s="200"/>
      <c r="WQQ44" s="200"/>
      <c r="WQR44" s="200"/>
      <c r="WQS44" s="200"/>
      <c r="WQT44" s="200"/>
      <c r="WQU44" s="201"/>
      <c r="WQV44" s="202"/>
      <c r="WQW44" s="203"/>
      <c r="WQX44" s="203"/>
      <c r="WQY44" s="203"/>
      <c r="WQZ44" s="200"/>
      <c r="WRA44" s="200"/>
      <c r="WRB44" s="200"/>
      <c r="WRC44" s="200"/>
      <c r="WRD44" s="200"/>
      <c r="WRE44" s="200"/>
      <c r="WRF44" s="201"/>
      <c r="WRG44" s="202"/>
      <c r="WRH44" s="203"/>
      <c r="WRI44" s="203"/>
      <c r="WRJ44" s="203"/>
      <c r="WRK44" s="200"/>
      <c r="WRL44" s="200"/>
      <c r="WRM44" s="200"/>
      <c r="WRN44" s="200"/>
      <c r="WRO44" s="200"/>
      <c r="WRP44" s="200"/>
      <c r="WRQ44" s="201"/>
      <c r="WRR44" s="202"/>
      <c r="WRS44" s="203"/>
      <c r="WRT44" s="203"/>
      <c r="WRU44" s="203"/>
      <c r="WRV44" s="200"/>
      <c r="WRW44" s="200"/>
      <c r="WRX44" s="200"/>
      <c r="WRY44" s="200"/>
      <c r="WRZ44" s="200"/>
      <c r="WSA44" s="200"/>
      <c r="WSB44" s="201"/>
      <c r="WSC44" s="202"/>
      <c r="WSD44" s="203"/>
      <c r="WSE44" s="203"/>
      <c r="WSF44" s="203"/>
      <c r="WSG44" s="200"/>
      <c r="WSH44" s="200"/>
      <c r="WSI44" s="200"/>
      <c r="WSJ44" s="200"/>
      <c r="WSK44" s="200"/>
      <c r="WSL44" s="200"/>
      <c r="WSM44" s="201"/>
      <c r="WSN44" s="202"/>
      <c r="WSO44" s="203"/>
      <c r="WSP44" s="203"/>
      <c r="WSQ44" s="203"/>
      <c r="WSR44" s="200"/>
      <c r="WSS44" s="200"/>
      <c r="WST44" s="200"/>
      <c r="WSU44" s="200"/>
      <c r="WSV44" s="200"/>
      <c r="WSW44" s="200"/>
      <c r="WSX44" s="201"/>
      <c r="WSY44" s="202"/>
      <c r="WSZ44" s="203"/>
      <c r="WTA44" s="203"/>
      <c r="WTB44" s="203"/>
      <c r="WTC44" s="200"/>
      <c r="WTD44" s="200"/>
      <c r="WTE44" s="200"/>
      <c r="WTF44" s="200"/>
      <c r="WTG44" s="200"/>
      <c r="WTH44" s="200"/>
      <c r="WTI44" s="201"/>
      <c r="WTJ44" s="202"/>
      <c r="WTK44" s="203"/>
      <c r="WTL44" s="203"/>
      <c r="WTM44" s="203"/>
      <c r="WTN44" s="200"/>
      <c r="WTO44" s="200"/>
      <c r="WTP44" s="200"/>
      <c r="WTQ44" s="200"/>
      <c r="WTR44" s="200"/>
      <c r="WTS44" s="200"/>
      <c r="WTT44" s="201"/>
      <c r="WTU44" s="202"/>
      <c r="WTV44" s="203"/>
      <c r="WTW44" s="203"/>
      <c r="WTX44" s="203"/>
      <c r="WTY44" s="200"/>
      <c r="WTZ44" s="200"/>
      <c r="WUA44" s="200"/>
      <c r="WUB44" s="200"/>
      <c r="WUC44" s="200"/>
      <c r="WUD44" s="200"/>
      <c r="WUE44" s="201"/>
      <c r="WUF44" s="202"/>
      <c r="WUG44" s="203"/>
      <c r="WUH44" s="203"/>
      <c r="WUI44" s="203"/>
      <c r="WUJ44" s="200"/>
      <c r="WUK44" s="200"/>
      <c r="WUL44" s="200"/>
      <c r="WUM44" s="200"/>
      <c r="WUN44" s="200"/>
      <c r="WUO44" s="200"/>
      <c r="WUP44" s="201"/>
      <c r="WUQ44" s="202"/>
      <c r="WUR44" s="203"/>
      <c r="WUS44" s="203"/>
      <c r="WUT44" s="203"/>
      <c r="WUU44" s="200"/>
      <c r="WUV44" s="200"/>
      <c r="WUW44" s="200"/>
      <c r="WUX44" s="200"/>
      <c r="WUY44" s="200"/>
      <c r="WUZ44" s="200"/>
      <c r="WVA44" s="201"/>
      <c r="WVB44" s="202"/>
      <c r="WVC44" s="203"/>
      <c r="WVD44" s="203"/>
      <c r="WVE44" s="203"/>
      <c r="WVF44" s="200"/>
      <c r="WVG44" s="200"/>
      <c r="WVH44" s="200"/>
      <c r="WVI44" s="200"/>
      <c r="WVJ44" s="200"/>
      <c r="WVK44" s="200"/>
      <c r="WVL44" s="201"/>
      <c r="WVM44" s="202"/>
      <c r="WVN44" s="203"/>
      <c r="WVO44" s="203"/>
      <c r="WVP44" s="203"/>
      <c r="WVQ44" s="200"/>
      <c r="WVR44" s="200"/>
      <c r="WVS44" s="200"/>
      <c r="WVT44" s="200"/>
      <c r="WVU44" s="200"/>
      <c r="WVV44" s="200"/>
      <c r="WVW44" s="201"/>
      <c r="WVX44" s="202"/>
      <c r="WVY44" s="203"/>
      <c r="WVZ44" s="203"/>
      <c r="WWA44" s="203"/>
      <c r="WWB44" s="200"/>
      <c r="WWC44" s="200"/>
      <c r="WWD44" s="200"/>
      <c r="WWE44" s="200"/>
      <c r="WWF44" s="200"/>
      <c r="WWG44" s="200"/>
      <c r="WWH44" s="201"/>
      <c r="WWI44" s="202"/>
      <c r="WWJ44" s="203"/>
      <c r="WWK44" s="203"/>
      <c r="WWL44" s="203"/>
      <c r="WWM44" s="200"/>
      <c r="WWN44" s="200"/>
      <c r="WWO44" s="200"/>
      <c r="WWP44" s="200"/>
      <c r="WWQ44" s="200"/>
      <c r="WWR44" s="200"/>
      <c r="WWS44" s="201"/>
      <c r="WWT44" s="202"/>
      <c r="WWU44" s="203"/>
      <c r="WWV44" s="203"/>
      <c r="WWW44" s="203"/>
      <c r="WWX44" s="200"/>
      <c r="WWY44" s="200"/>
      <c r="WWZ44" s="200"/>
      <c r="WXA44" s="200"/>
      <c r="WXB44" s="200"/>
      <c r="WXC44" s="200"/>
      <c r="WXD44" s="201"/>
      <c r="WXE44" s="202"/>
      <c r="WXF44" s="203"/>
      <c r="WXG44" s="203"/>
      <c r="WXH44" s="203"/>
      <c r="WXI44" s="200"/>
      <c r="WXJ44" s="200"/>
      <c r="WXK44" s="200"/>
      <c r="WXL44" s="200"/>
      <c r="WXM44" s="200"/>
      <c r="WXN44" s="200"/>
      <c r="WXO44" s="201"/>
      <c r="WXP44" s="202"/>
      <c r="WXQ44" s="203"/>
      <c r="WXR44" s="203"/>
      <c r="WXS44" s="203"/>
      <c r="WXT44" s="200"/>
      <c r="WXU44" s="200"/>
      <c r="WXV44" s="200"/>
      <c r="WXW44" s="200"/>
      <c r="WXX44" s="200"/>
      <c r="WXY44" s="200"/>
      <c r="WXZ44" s="201"/>
      <c r="WYA44" s="202"/>
      <c r="WYB44" s="203"/>
      <c r="WYC44" s="203"/>
      <c r="WYD44" s="203"/>
      <c r="WYE44" s="200"/>
      <c r="WYF44" s="200"/>
      <c r="WYG44" s="200"/>
      <c r="WYH44" s="200"/>
      <c r="WYI44" s="200"/>
      <c r="WYJ44" s="200"/>
      <c r="WYK44" s="201"/>
      <c r="WYL44" s="202"/>
      <c r="WYM44" s="203"/>
      <c r="WYN44" s="203"/>
      <c r="WYO44" s="203"/>
      <c r="WYP44" s="200"/>
      <c r="WYQ44" s="200"/>
      <c r="WYR44" s="200"/>
      <c r="WYS44" s="200"/>
      <c r="WYT44" s="200"/>
      <c r="WYU44" s="200"/>
      <c r="WYV44" s="201"/>
      <c r="WYW44" s="202"/>
      <c r="WYX44" s="203"/>
      <c r="WYY44" s="203"/>
      <c r="WYZ44" s="203"/>
      <c r="WZA44" s="200"/>
      <c r="WZB44" s="200"/>
      <c r="WZC44" s="200"/>
      <c r="WZD44" s="200"/>
      <c r="WZE44" s="200"/>
      <c r="WZF44" s="200"/>
      <c r="WZG44" s="201"/>
      <c r="WZH44" s="202"/>
      <c r="WZI44" s="203"/>
      <c r="WZJ44" s="203"/>
      <c r="WZK44" s="203"/>
      <c r="WZL44" s="200"/>
      <c r="WZM44" s="200"/>
      <c r="WZN44" s="200"/>
      <c r="WZO44" s="200"/>
      <c r="WZP44" s="200"/>
      <c r="WZQ44" s="200"/>
      <c r="WZR44" s="201"/>
      <c r="WZS44" s="202"/>
      <c r="WZT44" s="203"/>
      <c r="WZU44" s="203"/>
      <c r="WZV44" s="203"/>
      <c r="WZW44" s="200"/>
      <c r="WZX44" s="200"/>
      <c r="WZY44" s="200"/>
      <c r="WZZ44" s="200"/>
      <c r="XAA44" s="200"/>
      <c r="XAB44" s="200"/>
      <c r="XAC44" s="201"/>
      <c r="XAD44" s="202"/>
      <c r="XAE44" s="203"/>
      <c r="XAF44" s="203"/>
      <c r="XAG44" s="203"/>
      <c r="XAH44" s="200"/>
      <c r="XAI44" s="200"/>
      <c r="XAJ44" s="200"/>
      <c r="XAK44" s="200"/>
      <c r="XAL44" s="200"/>
      <c r="XAM44" s="200"/>
      <c r="XAN44" s="201"/>
      <c r="XAO44" s="202"/>
      <c r="XAP44" s="203"/>
      <c r="XAQ44" s="203"/>
      <c r="XAR44" s="203"/>
    </row>
  </sheetData>
  <mergeCells count="8876">
    <mergeCell ref="A2:F2"/>
    <mergeCell ref="A44:B44"/>
    <mergeCell ref="WZZ43:XAB43"/>
    <mergeCell ref="XAH43:XAI43"/>
    <mergeCell ref="XAK43:XAM43"/>
    <mergeCell ref="WZA43:WZB43"/>
    <mergeCell ref="WZD43:WZF43"/>
    <mergeCell ref="WZL43:WZM43"/>
    <mergeCell ref="WZO43:WZQ43"/>
    <mergeCell ref="WZW43:WZX43"/>
    <mergeCell ref="WXW43:WXY43"/>
    <mergeCell ref="WYE43:WYF43"/>
    <mergeCell ref="WYH43:WYJ43"/>
    <mergeCell ref="WYP43:WYQ43"/>
    <mergeCell ref="WYS43:WYU43"/>
    <mergeCell ref="WWX43:WWY43"/>
    <mergeCell ref="WXA43:WXC43"/>
    <mergeCell ref="WXI43:WXJ43"/>
    <mergeCell ref="WXL43:WXN43"/>
    <mergeCell ref="WXT43:WXU43"/>
    <mergeCell ref="WVT43:WVV43"/>
    <mergeCell ref="WWB43:WWC43"/>
    <mergeCell ref="WWE43:WWG43"/>
    <mergeCell ref="WWM43:WWN43"/>
    <mergeCell ref="WWP43:WWR43"/>
    <mergeCell ref="WUU43:WUV43"/>
    <mergeCell ref="WUX43:WUZ43"/>
    <mergeCell ref="WVF43:WVG43"/>
    <mergeCell ref="WVI43:WVK43"/>
    <mergeCell ref="WVQ43:WVR43"/>
    <mergeCell ref="WTQ43:WTS43"/>
    <mergeCell ref="WTY43:WTZ43"/>
    <mergeCell ref="WUB43:WUD43"/>
    <mergeCell ref="WUJ43:WUK43"/>
    <mergeCell ref="WUM43:WUO43"/>
    <mergeCell ref="WSR43:WSS43"/>
    <mergeCell ref="WSU43:WSW43"/>
    <mergeCell ref="WTC43:WTD43"/>
    <mergeCell ref="WTF43:WTH43"/>
    <mergeCell ref="WTN43:WTO43"/>
    <mergeCell ref="WRN43:WRP43"/>
    <mergeCell ref="WRV43:WRW43"/>
    <mergeCell ref="WRY43:WSA43"/>
    <mergeCell ref="WSG43:WSH43"/>
    <mergeCell ref="WSJ43:WSL43"/>
    <mergeCell ref="WQO43:WQP43"/>
    <mergeCell ref="WQR43:WQT43"/>
    <mergeCell ref="WQZ43:WRA43"/>
    <mergeCell ref="WRC43:WRE43"/>
    <mergeCell ref="WRK43:WRL43"/>
    <mergeCell ref="WPK43:WPM43"/>
    <mergeCell ref="WPS43:WPT43"/>
    <mergeCell ref="WPV43:WPX43"/>
    <mergeCell ref="WQD43:WQE43"/>
    <mergeCell ref="WQG43:WQI43"/>
    <mergeCell ref="WOL43:WOM43"/>
    <mergeCell ref="WOO43:WOQ43"/>
    <mergeCell ref="WOW43:WOX43"/>
    <mergeCell ref="WOZ43:WPB43"/>
    <mergeCell ref="WPH43:WPI43"/>
    <mergeCell ref="WNH43:WNJ43"/>
    <mergeCell ref="WNP43:WNQ43"/>
    <mergeCell ref="WNS43:WNU43"/>
    <mergeCell ref="WOA43:WOB43"/>
    <mergeCell ref="WOD43:WOF43"/>
    <mergeCell ref="WMI43:WMJ43"/>
    <mergeCell ref="WML43:WMN43"/>
    <mergeCell ref="WMT43:WMU43"/>
    <mergeCell ref="WMW43:WMY43"/>
    <mergeCell ref="WNE43:WNF43"/>
    <mergeCell ref="WLE43:WLG43"/>
    <mergeCell ref="WLM43:WLN43"/>
    <mergeCell ref="WLP43:WLR43"/>
    <mergeCell ref="WLX43:WLY43"/>
    <mergeCell ref="WMA43:WMC43"/>
    <mergeCell ref="WKF43:WKG43"/>
    <mergeCell ref="WKI43:WKK43"/>
    <mergeCell ref="WKQ43:WKR43"/>
    <mergeCell ref="WKT43:WKV43"/>
    <mergeCell ref="WLB43:WLC43"/>
    <mergeCell ref="WJB43:WJD43"/>
    <mergeCell ref="WJJ43:WJK43"/>
    <mergeCell ref="WJM43:WJO43"/>
    <mergeCell ref="WJU43:WJV43"/>
    <mergeCell ref="WJX43:WJZ43"/>
    <mergeCell ref="WIC43:WID43"/>
    <mergeCell ref="WIF43:WIH43"/>
    <mergeCell ref="WIN43:WIO43"/>
    <mergeCell ref="WIQ43:WIS43"/>
    <mergeCell ref="WIY43:WIZ43"/>
    <mergeCell ref="WGY43:WHA43"/>
    <mergeCell ref="WHG43:WHH43"/>
    <mergeCell ref="WHJ43:WHL43"/>
    <mergeCell ref="WHR43:WHS43"/>
    <mergeCell ref="WHU43:WHW43"/>
    <mergeCell ref="WFZ43:WGA43"/>
    <mergeCell ref="WGC43:WGE43"/>
    <mergeCell ref="WGK43:WGL43"/>
    <mergeCell ref="WGN43:WGP43"/>
    <mergeCell ref="WGV43:WGW43"/>
    <mergeCell ref="WEV43:WEX43"/>
    <mergeCell ref="WFD43:WFE43"/>
    <mergeCell ref="WFG43:WFI43"/>
    <mergeCell ref="WFO43:WFP43"/>
    <mergeCell ref="WFR43:WFT43"/>
    <mergeCell ref="WDW43:WDX43"/>
    <mergeCell ref="WDZ43:WEB43"/>
    <mergeCell ref="WEH43:WEI43"/>
    <mergeCell ref="WEK43:WEM43"/>
    <mergeCell ref="WES43:WET43"/>
    <mergeCell ref="WCS43:WCU43"/>
    <mergeCell ref="WDA43:WDB43"/>
    <mergeCell ref="WDD43:WDF43"/>
    <mergeCell ref="WDL43:WDM43"/>
    <mergeCell ref="WDO43:WDQ43"/>
    <mergeCell ref="WBT43:WBU43"/>
    <mergeCell ref="WBW43:WBY43"/>
    <mergeCell ref="WCE43:WCF43"/>
    <mergeCell ref="WCH43:WCJ43"/>
    <mergeCell ref="WCP43:WCQ43"/>
    <mergeCell ref="WAP43:WAR43"/>
    <mergeCell ref="WAX43:WAY43"/>
    <mergeCell ref="WBA43:WBC43"/>
    <mergeCell ref="WBI43:WBJ43"/>
    <mergeCell ref="WBL43:WBN43"/>
    <mergeCell ref="VZQ43:VZR43"/>
    <mergeCell ref="VZT43:VZV43"/>
    <mergeCell ref="WAB43:WAC43"/>
    <mergeCell ref="WAE43:WAG43"/>
    <mergeCell ref="WAM43:WAN43"/>
    <mergeCell ref="VYM43:VYO43"/>
    <mergeCell ref="VYU43:VYV43"/>
    <mergeCell ref="VYX43:VYZ43"/>
    <mergeCell ref="VZF43:VZG43"/>
    <mergeCell ref="VZI43:VZK43"/>
    <mergeCell ref="VXN43:VXO43"/>
    <mergeCell ref="VXQ43:VXS43"/>
    <mergeCell ref="VXY43:VXZ43"/>
    <mergeCell ref="VYB43:VYD43"/>
    <mergeCell ref="VYJ43:VYK43"/>
    <mergeCell ref="VWJ43:VWL43"/>
    <mergeCell ref="VWR43:VWS43"/>
    <mergeCell ref="VWU43:VWW43"/>
    <mergeCell ref="VXC43:VXD43"/>
    <mergeCell ref="VXF43:VXH43"/>
    <mergeCell ref="VVK43:VVL43"/>
    <mergeCell ref="VVN43:VVP43"/>
    <mergeCell ref="VVV43:VVW43"/>
    <mergeCell ref="VVY43:VWA43"/>
    <mergeCell ref="VWG43:VWH43"/>
    <mergeCell ref="VUG43:VUI43"/>
    <mergeCell ref="VUO43:VUP43"/>
    <mergeCell ref="VUR43:VUT43"/>
    <mergeCell ref="VUZ43:VVA43"/>
    <mergeCell ref="VVC43:VVE43"/>
    <mergeCell ref="VTH43:VTI43"/>
    <mergeCell ref="VTK43:VTM43"/>
    <mergeCell ref="VTS43:VTT43"/>
    <mergeCell ref="VTV43:VTX43"/>
    <mergeCell ref="VUD43:VUE43"/>
    <mergeCell ref="VSD43:VSF43"/>
    <mergeCell ref="VSL43:VSM43"/>
    <mergeCell ref="VSO43:VSQ43"/>
    <mergeCell ref="VSW43:VSX43"/>
    <mergeCell ref="VSZ43:VTB43"/>
    <mergeCell ref="VRE43:VRF43"/>
    <mergeCell ref="VRH43:VRJ43"/>
    <mergeCell ref="VRP43:VRQ43"/>
    <mergeCell ref="VRS43:VRU43"/>
    <mergeCell ref="VSA43:VSB43"/>
    <mergeCell ref="VQA43:VQC43"/>
    <mergeCell ref="VQI43:VQJ43"/>
    <mergeCell ref="VQL43:VQN43"/>
    <mergeCell ref="VQT43:VQU43"/>
    <mergeCell ref="VQW43:VQY43"/>
    <mergeCell ref="VPB43:VPC43"/>
    <mergeCell ref="VPE43:VPG43"/>
    <mergeCell ref="VPM43:VPN43"/>
    <mergeCell ref="VPP43:VPR43"/>
    <mergeCell ref="VPX43:VPY43"/>
    <mergeCell ref="VNX43:VNZ43"/>
    <mergeCell ref="VOF43:VOG43"/>
    <mergeCell ref="VOI43:VOK43"/>
    <mergeCell ref="VOQ43:VOR43"/>
    <mergeCell ref="VOT43:VOV43"/>
    <mergeCell ref="VMY43:VMZ43"/>
    <mergeCell ref="VNB43:VND43"/>
    <mergeCell ref="VNJ43:VNK43"/>
    <mergeCell ref="VNM43:VNO43"/>
    <mergeCell ref="VNU43:VNV43"/>
    <mergeCell ref="VLU43:VLW43"/>
    <mergeCell ref="VMC43:VMD43"/>
    <mergeCell ref="VMF43:VMH43"/>
    <mergeCell ref="VMN43:VMO43"/>
    <mergeCell ref="VMQ43:VMS43"/>
    <mergeCell ref="VKV43:VKW43"/>
    <mergeCell ref="VKY43:VLA43"/>
    <mergeCell ref="VLG43:VLH43"/>
    <mergeCell ref="VLJ43:VLL43"/>
    <mergeCell ref="VLR43:VLS43"/>
    <mergeCell ref="VJR43:VJT43"/>
    <mergeCell ref="VJZ43:VKA43"/>
    <mergeCell ref="VKC43:VKE43"/>
    <mergeCell ref="VKK43:VKL43"/>
    <mergeCell ref="VKN43:VKP43"/>
    <mergeCell ref="VIS43:VIT43"/>
    <mergeCell ref="VIV43:VIX43"/>
    <mergeCell ref="VJD43:VJE43"/>
    <mergeCell ref="VJG43:VJI43"/>
    <mergeCell ref="VJO43:VJP43"/>
    <mergeCell ref="VHO43:VHQ43"/>
    <mergeCell ref="VHW43:VHX43"/>
    <mergeCell ref="VHZ43:VIB43"/>
    <mergeCell ref="VIH43:VII43"/>
    <mergeCell ref="VIK43:VIM43"/>
    <mergeCell ref="VGP43:VGQ43"/>
    <mergeCell ref="VGS43:VGU43"/>
    <mergeCell ref="VHA43:VHB43"/>
    <mergeCell ref="VHD43:VHF43"/>
    <mergeCell ref="VHL43:VHM43"/>
    <mergeCell ref="VFL43:VFN43"/>
    <mergeCell ref="VFT43:VFU43"/>
    <mergeCell ref="VFW43:VFY43"/>
    <mergeCell ref="VGE43:VGF43"/>
    <mergeCell ref="VGH43:VGJ43"/>
    <mergeCell ref="VEM43:VEN43"/>
    <mergeCell ref="VEP43:VER43"/>
    <mergeCell ref="VEX43:VEY43"/>
    <mergeCell ref="VFA43:VFC43"/>
    <mergeCell ref="VFI43:VFJ43"/>
    <mergeCell ref="VDI43:VDK43"/>
    <mergeCell ref="VDQ43:VDR43"/>
    <mergeCell ref="VDT43:VDV43"/>
    <mergeCell ref="VEB43:VEC43"/>
    <mergeCell ref="VEE43:VEG43"/>
    <mergeCell ref="VCJ43:VCK43"/>
    <mergeCell ref="VCM43:VCO43"/>
    <mergeCell ref="VCU43:VCV43"/>
    <mergeCell ref="VCX43:VCZ43"/>
    <mergeCell ref="VDF43:VDG43"/>
    <mergeCell ref="VBF43:VBH43"/>
    <mergeCell ref="VBN43:VBO43"/>
    <mergeCell ref="VBQ43:VBS43"/>
    <mergeCell ref="VBY43:VBZ43"/>
    <mergeCell ref="VCB43:VCD43"/>
    <mergeCell ref="VAG43:VAH43"/>
    <mergeCell ref="VAJ43:VAL43"/>
    <mergeCell ref="VAR43:VAS43"/>
    <mergeCell ref="VAU43:VAW43"/>
    <mergeCell ref="VBC43:VBD43"/>
    <mergeCell ref="UZC43:UZE43"/>
    <mergeCell ref="UZK43:UZL43"/>
    <mergeCell ref="UZN43:UZP43"/>
    <mergeCell ref="UZV43:UZW43"/>
    <mergeCell ref="UZY43:VAA43"/>
    <mergeCell ref="UYD43:UYE43"/>
    <mergeCell ref="UYG43:UYI43"/>
    <mergeCell ref="UYO43:UYP43"/>
    <mergeCell ref="UYR43:UYT43"/>
    <mergeCell ref="UYZ43:UZA43"/>
    <mergeCell ref="UWZ43:UXB43"/>
    <mergeCell ref="UXH43:UXI43"/>
    <mergeCell ref="UXK43:UXM43"/>
    <mergeCell ref="UXS43:UXT43"/>
    <mergeCell ref="UXV43:UXX43"/>
    <mergeCell ref="UWA43:UWB43"/>
    <mergeCell ref="UWD43:UWF43"/>
    <mergeCell ref="UWL43:UWM43"/>
    <mergeCell ref="UWO43:UWQ43"/>
    <mergeCell ref="UWW43:UWX43"/>
    <mergeCell ref="UUW43:UUY43"/>
    <mergeCell ref="UVE43:UVF43"/>
    <mergeCell ref="UVH43:UVJ43"/>
    <mergeCell ref="UVP43:UVQ43"/>
    <mergeCell ref="UVS43:UVU43"/>
    <mergeCell ref="UTX43:UTY43"/>
    <mergeCell ref="UUA43:UUC43"/>
    <mergeCell ref="UUI43:UUJ43"/>
    <mergeCell ref="UUL43:UUN43"/>
    <mergeCell ref="UUT43:UUU43"/>
    <mergeCell ref="UST43:USV43"/>
    <mergeCell ref="UTB43:UTC43"/>
    <mergeCell ref="UTE43:UTG43"/>
    <mergeCell ref="UTM43:UTN43"/>
    <mergeCell ref="UTP43:UTR43"/>
    <mergeCell ref="URU43:URV43"/>
    <mergeCell ref="URX43:URZ43"/>
    <mergeCell ref="USF43:USG43"/>
    <mergeCell ref="USI43:USK43"/>
    <mergeCell ref="USQ43:USR43"/>
    <mergeCell ref="UQQ43:UQS43"/>
    <mergeCell ref="UQY43:UQZ43"/>
    <mergeCell ref="URB43:URD43"/>
    <mergeCell ref="URJ43:URK43"/>
    <mergeCell ref="URM43:URO43"/>
    <mergeCell ref="UPR43:UPS43"/>
    <mergeCell ref="UPU43:UPW43"/>
    <mergeCell ref="UQC43:UQD43"/>
    <mergeCell ref="UQF43:UQH43"/>
    <mergeCell ref="UQN43:UQO43"/>
    <mergeCell ref="UON43:UOP43"/>
    <mergeCell ref="UOV43:UOW43"/>
    <mergeCell ref="UOY43:UPA43"/>
    <mergeCell ref="UPG43:UPH43"/>
    <mergeCell ref="UPJ43:UPL43"/>
    <mergeCell ref="UNO43:UNP43"/>
    <mergeCell ref="UNR43:UNT43"/>
    <mergeCell ref="UNZ43:UOA43"/>
    <mergeCell ref="UOC43:UOE43"/>
    <mergeCell ref="UOK43:UOL43"/>
    <mergeCell ref="UMK43:UMM43"/>
    <mergeCell ref="UMS43:UMT43"/>
    <mergeCell ref="UMV43:UMX43"/>
    <mergeCell ref="UND43:UNE43"/>
    <mergeCell ref="UNG43:UNI43"/>
    <mergeCell ref="ULL43:ULM43"/>
    <mergeCell ref="ULO43:ULQ43"/>
    <mergeCell ref="ULW43:ULX43"/>
    <mergeCell ref="ULZ43:UMB43"/>
    <mergeCell ref="UMH43:UMI43"/>
    <mergeCell ref="UKH43:UKJ43"/>
    <mergeCell ref="UKP43:UKQ43"/>
    <mergeCell ref="UKS43:UKU43"/>
    <mergeCell ref="ULA43:ULB43"/>
    <mergeCell ref="ULD43:ULF43"/>
    <mergeCell ref="UJI43:UJJ43"/>
    <mergeCell ref="UJL43:UJN43"/>
    <mergeCell ref="UJT43:UJU43"/>
    <mergeCell ref="UJW43:UJY43"/>
    <mergeCell ref="UKE43:UKF43"/>
    <mergeCell ref="UIE43:UIG43"/>
    <mergeCell ref="UIM43:UIN43"/>
    <mergeCell ref="UIP43:UIR43"/>
    <mergeCell ref="UIX43:UIY43"/>
    <mergeCell ref="UJA43:UJC43"/>
    <mergeCell ref="UHF43:UHG43"/>
    <mergeCell ref="UHI43:UHK43"/>
    <mergeCell ref="UHQ43:UHR43"/>
    <mergeCell ref="UHT43:UHV43"/>
    <mergeCell ref="UIB43:UIC43"/>
    <mergeCell ref="UGB43:UGD43"/>
    <mergeCell ref="UGJ43:UGK43"/>
    <mergeCell ref="UGM43:UGO43"/>
    <mergeCell ref="UGU43:UGV43"/>
    <mergeCell ref="UGX43:UGZ43"/>
    <mergeCell ref="UFC43:UFD43"/>
    <mergeCell ref="UFF43:UFH43"/>
    <mergeCell ref="UFN43:UFO43"/>
    <mergeCell ref="UFQ43:UFS43"/>
    <mergeCell ref="UFY43:UFZ43"/>
    <mergeCell ref="UDY43:UEA43"/>
    <mergeCell ref="UEG43:UEH43"/>
    <mergeCell ref="UEJ43:UEL43"/>
    <mergeCell ref="UER43:UES43"/>
    <mergeCell ref="UEU43:UEW43"/>
    <mergeCell ref="UCZ43:UDA43"/>
    <mergeCell ref="UDC43:UDE43"/>
    <mergeCell ref="UDK43:UDL43"/>
    <mergeCell ref="UDN43:UDP43"/>
    <mergeCell ref="UDV43:UDW43"/>
    <mergeCell ref="UBV43:UBX43"/>
    <mergeCell ref="UCD43:UCE43"/>
    <mergeCell ref="UCG43:UCI43"/>
    <mergeCell ref="UCO43:UCP43"/>
    <mergeCell ref="UCR43:UCT43"/>
    <mergeCell ref="UAW43:UAX43"/>
    <mergeCell ref="UAZ43:UBB43"/>
    <mergeCell ref="UBH43:UBI43"/>
    <mergeCell ref="UBK43:UBM43"/>
    <mergeCell ref="UBS43:UBT43"/>
    <mergeCell ref="TZS43:TZU43"/>
    <mergeCell ref="UAA43:UAB43"/>
    <mergeCell ref="UAD43:UAF43"/>
    <mergeCell ref="UAL43:UAM43"/>
    <mergeCell ref="UAO43:UAQ43"/>
    <mergeCell ref="TYT43:TYU43"/>
    <mergeCell ref="TYW43:TYY43"/>
    <mergeCell ref="TZE43:TZF43"/>
    <mergeCell ref="TZH43:TZJ43"/>
    <mergeCell ref="TZP43:TZQ43"/>
    <mergeCell ref="TXP43:TXR43"/>
    <mergeCell ref="TXX43:TXY43"/>
    <mergeCell ref="TYA43:TYC43"/>
    <mergeCell ref="TYI43:TYJ43"/>
    <mergeCell ref="TYL43:TYN43"/>
    <mergeCell ref="TWQ43:TWR43"/>
    <mergeCell ref="TWT43:TWV43"/>
    <mergeCell ref="TXB43:TXC43"/>
    <mergeCell ref="TXE43:TXG43"/>
    <mergeCell ref="TXM43:TXN43"/>
    <mergeCell ref="TVM43:TVO43"/>
    <mergeCell ref="TVU43:TVV43"/>
    <mergeCell ref="TVX43:TVZ43"/>
    <mergeCell ref="TWF43:TWG43"/>
    <mergeCell ref="TWI43:TWK43"/>
    <mergeCell ref="TUN43:TUO43"/>
    <mergeCell ref="TUQ43:TUS43"/>
    <mergeCell ref="TUY43:TUZ43"/>
    <mergeCell ref="TVB43:TVD43"/>
    <mergeCell ref="TVJ43:TVK43"/>
    <mergeCell ref="TTJ43:TTL43"/>
    <mergeCell ref="TTR43:TTS43"/>
    <mergeCell ref="TTU43:TTW43"/>
    <mergeCell ref="TUC43:TUD43"/>
    <mergeCell ref="TUF43:TUH43"/>
    <mergeCell ref="TSK43:TSL43"/>
    <mergeCell ref="TSN43:TSP43"/>
    <mergeCell ref="TSV43:TSW43"/>
    <mergeCell ref="TSY43:TTA43"/>
    <mergeCell ref="TTG43:TTH43"/>
    <mergeCell ref="TRG43:TRI43"/>
    <mergeCell ref="TRO43:TRP43"/>
    <mergeCell ref="TRR43:TRT43"/>
    <mergeCell ref="TRZ43:TSA43"/>
    <mergeCell ref="TSC43:TSE43"/>
    <mergeCell ref="TQH43:TQI43"/>
    <mergeCell ref="TQK43:TQM43"/>
    <mergeCell ref="TQS43:TQT43"/>
    <mergeCell ref="TQV43:TQX43"/>
    <mergeCell ref="TRD43:TRE43"/>
    <mergeCell ref="TPD43:TPF43"/>
    <mergeCell ref="TPL43:TPM43"/>
    <mergeCell ref="TPO43:TPQ43"/>
    <mergeCell ref="TPW43:TPX43"/>
    <mergeCell ref="TPZ43:TQB43"/>
    <mergeCell ref="TOE43:TOF43"/>
    <mergeCell ref="TOH43:TOJ43"/>
    <mergeCell ref="TOP43:TOQ43"/>
    <mergeCell ref="TOS43:TOU43"/>
    <mergeCell ref="TPA43:TPB43"/>
    <mergeCell ref="TNA43:TNC43"/>
    <mergeCell ref="TNI43:TNJ43"/>
    <mergeCell ref="TNL43:TNN43"/>
    <mergeCell ref="TNT43:TNU43"/>
    <mergeCell ref="TNW43:TNY43"/>
    <mergeCell ref="TMB43:TMC43"/>
    <mergeCell ref="TME43:TMG43"/>
    <mergeCell ref="TMM43:TMN43"/>
    <mergeCell ref="TMP43:TMR43"/>
    <mergeCell ref="TMX43:TMY43"/>
    <mergeCell ref="TKX43:TKZ43"/>
    <mergeCell ref="TLF43:TLG43"/>
    <mergeCell ref="TLI43:TLK43"/>
    <mergeCell ref="TLQ43:TLR43"/>
    <mergeCell ref="TLT43:TLV43"/>
    <mergeCell ref="TJY43:TJZ43"/>
    <mergeCell ref="TKB43:TKD43"/>
    <mergeCell ref="TKJ43:TKK43"/>
    <mergeCell ref="TKM43:TKO43"/>
    <mergeCell ref="TKU43:TKV43"/>
    <mergeCell ref="TIU43:TIW43"/>
    <mergeCell ref="TJC43:TJD43"/>
    <mergeCell ref="TJF43:TJH43"/>
    <mergeCell ref="TJN43:TJO43"/>
    <mergeCell ref="TJQ43:TJS43"/>
    <mergeCell ref="THV43:THW43"/>
    <mergeCell ref="THY43:TIA43"/>
    <mergeCell ref="TIG43:TIH43"/>
    <mergeCell ref="TIJ43:TIL43"/>
    <mergeCell ref="TIR43:TIS43"/>
    <mergeCell ref="TGR43:TGT43"/>
    <mergeCell ref="TGZ43:THA43"/>
    <mergeCell ref="THC43:THE43"/>
    <mergeCell ref="THK43:THL43"/>
    <mergeCell ref="THN43:THP43"/>
    <mergeCell ref="TFS43:TFT43"/>
    <mergeCell ref="TFV43:TFX43"/>
    <mergeCell ref="TGD43:TGE43"/>
    <mergeCell ref="TGG43:TGI43"/>
    <mergeCell ref="TGO43:TGP43"/>
    <mergeCell ref="TEO43:TEQ43"/>
    <mergeCell ref="TEW43:TEX43"/>
    <mergeCell ref="TEZ43:TFB43"/>
    <mergeCell ref="TFH43:TFI43"/>
    <mergeCell ref="TFK43:TFM43"/>
    <mergeCell ref="TDP43:TDQ43"/>
    <mergeCell ref="TDS43:TDU43"/>
    <mergeCell ref="TEA43:TEB43"/>
    <mergeCell ref="TED43:TEF43"/>
    <mergeCell ref="TEL43:TEM43"/>
    <mergeCell ref="TCL43:TCN43"/>
    <mergeCell ref="TCT43:TCU43"/>
    <mergeCell ref="TCW43:TCY43"/>
    <mergeCell ref="TDE43:TDF43"/>
    <mergeCell ref="TDH43:TDJ43"/>
    <mergeCell ref="TBM43:TBN43"/>
    <mergeCell ref="TBP43:TBR43"/>
    <mergeCell ref="TBX43:TBY43"/>
    <mergeCell ref="TCA43:TCC43"/>
    <mergeCell ref="TCI43:TCJ43"/>
    <mergeCell ref="TAI43:TAK43"/>
    <mergeCell ref="TAQ43:TAR43"/>
    <mergeCell ref="TAT43:TAV43"/>
    <mergeCell ref="TBB43:TBC43"/>
    <mergeCell ref="TBE43:TBG43"/>
    <mergeCell ref="SZJ43:SZK43"/>
    <mergeCell ref="SZM43:SZO43"/>
    <mergeCell ref="SZU43:SZV43"/>
    <mergeCell ref="SZX43:SZZ43"/>
    <mergeCell ref="TAF43:TAG43"/>
    <mergeCell ref="SYF43:SYH43"/>
    <mergeCell ref="SYN43:SYO43"/>
    <mergeCell ref="SYQ43:SYS43"/>
    <mergeCell ref="SYY43:SYZ43"/>
    <mergeCell ref="SZB43:SZD43"/>
    <mergeCell ref="SXG43:SXH43"/>
    <mergeCell ref="SXJ43:SXL43"/>
    <mergeCell ref="SXR43:SXS43"/>
    <mergeCell ref="SXU43:SXW43"/>
    <mergeCell ref="SYC43:SYD43"/>
    <mergeCell ref="SWC43:SWE43"/>
    <mergeCell ref="SWK43:SWL43"/>
    <mergeCell ref="SWN43:SWP43"/>
    <mergeCell ref="SWV43:SWW43"/>
    <mergeCell ref="SWY43:SXA43"/>
    <mergeCell ref="SVD43:SVE43"/>
    <mergeCell ref="SVG43:SVI43"/>
    <mergeCell ref="SVO43:SVP43"/>
    <mergeCell ref="SVR43:SVT43"/>
    <mergeCell ref="SVZ43:SWA43"/>
    <mergeCell ref="STZ43:SUB43"/>
    <mergeCell ref="SUH43:SUI43"/>
    <mergeCell ref="SUK43:SUM43"/>
    <mergeCell ref="SUS43:SUT43"/>
    <mergeCell ref="SUV43:SUX43"/>
    <mergeCell ref="STA43:STB43"/>
    <mergeCell ref="STD43:STF43"/>
    <mergeCell ref="STL43:STM43"/>
    <mergeCell ref="STO43:STQ43"/>
    <mergeCell ref="STW43:STX43"/>
    <mergeCell ref="SRW43:SRY43"/>
    <mergeCell ref="SSE43:SSF43"/>
    <mergeCell ref="SSH43:SSJ43"/>
    <mergeCell ref="SSP43:SSQ43"/>
    <mergeCell ref="SSS43:SSU43"/>
    <mergeCell ref="SQX43:SQY43"/>
    <mergeCell ref="SRA43:SRC43"/>
    <mergeCell ref="SRI43:SRJ43"/>
    <mergeCell ref="SRL43:SRN43"/>
    <mergeCell ref="SRT43:SRU43"/>
    <mergeCell ref="SPT43:SPV43"/>
    <mergeCell ref="SQB43:SQC43"/>
    <mergeCell ref="SQE43:SQG43"/>
    <mergeCell ref="SQM43:SQN43"/>
    <mergeCell ref="SQP43:SQR43"/>
    <mergeCell ref="SOU43:SOV43"/>
    <mergeCell ref="SOX43:SOZ43"/>
    <mergeCell ref="SPF43:SPG43"/>
    <mergeCell ref="SPI43:SPK43"/>
    <mergeCell ref="SPQ43:SPR43"/>
    <mergeCell ref="SNQ43:SNS43"/>
    <mergeCell ref="SNY43:SNZ43"/>
    <mergeCell ref="SOB43:SOD43"/>
    <mergeCell ref="SOJ43:SOK43"/>
    <mergeCell ref="SOM43:SOO43"/>
    <mergeCell ref="SMR43:SMS43"/>
    <mergeCell ref="SMU43:SMW43"/>
    <mergeCell ref="SNC43:SND43"/>
    <mergeCell ref="SNF43:SNH43"/>
    <mergeCell ref="SNN43:SNO43"/>
    <mergeCell ref="SLN43:SLP43"/>
    <mergeCell ref="SLV43:SLW43"/>
    <mergeCell ref="SLY43:SMA43"/>
    <mergeCell ref="SMG43:SMH43"/>
    <mergeCell ref="SMJ43:SML43"/>
    <mergeCell ref="SKO43:SKP43"/>
    <mergeCell ref="SKR43:SKT43"/>
    <mergeCell ref="SKZ43:SLA43"/>
    <mergeCell ref="SLC43:SLE43"/>
    <mergeCell ref="SLK43:SLL43"/>
    <mergeCell ref="SJK43:SJM43"/>
    <mergeCell ref="SJS43:SJT43"/>
    <mergeCell ref="SJV43:SJX43"/>
    <mergeCell ref="SKD43:SKE43"/>
    <mergeCell ref="SKG43:SKI43"/>
    <mergeCell ref="SIL43:SIM43"/>
    <mergeCell ref="SIO43:SIQ43"/>
    <mergeCell ref="SIW43:SIX43"/>
    <mergeCell ref="SIZ43:SJB43"/>
    <mergeCell ref="SJH43:SJI43"/>
    <mergeCell ref="SHH43:SHJ43"/>
    <mergeCell ref="SHP43:SHQ43"/>
    <mergeCell ref="SHS43:SHU43"/>
    <mergeCell ref="SIA43:SIB43"/>
    <mergeCell ref="SID43:SIF43"/>
    <mergeCell ref="SGI43:SGJ43"/>
    <mergeCell ref="SGL43:SGN43"/>
    <mergeCell ref="SGT43:SGU43"/>
    <mergeCell ref="SGW43:SGY43"/>
    <mergeCell ref="SHE43:SHF43"/>
    <mergeCell ref="SFE43:SFG43"/>
    <mergeCell ref="SFM43:SFN43"/>
    <mergeCell ref="SFP43:SFR43"/>
    <mergeCell ref="SFX43:SFY43"/>
    <mergeCell ref="SGA43:SGC43"/>
    <mergeCell ref="SEF43:SEG43"/>
    <mergeCell ref="SEI43:SEK43"/>
    <mergeCell ref="SEQ43:SER43"/>
    <mergeCell ref="SET43:SEV43"/>
    <mergeCell ref="SFB43:SFC43"/>
    <mergeCell ref="SDB43:SDD43"/>
    <mergeCell ref="SDJ43:SDK43"/>
    <mergeCell ref="SDM43:SDO43"/>
    <mergeCell ref="SDU43:SDV43"/>
    <mergeCell ref="SDX43:SDZ43"/>
    <mergeCell ref="SCC43:SCD43"/>
    <mergeCell ref="SCF43:SCH43"/>
    <mergeCell ref="SCN43:SCO43"/>
    <mergeCell ref="SCQ43:SCS43"/>
    <mergeCell ref="SCY43:SCZ43"/>
    <mergeCell ref="SAY43:SBA43"/>
    <mergeCell ref="SBG43:SBH43"/>
    <mergeCell ref="SBJ43:SBL43"/>
    <mergeCell ref="SBR43:SBS43"/>
    <mergeCell ref="SBU43:SBW43"/>
    <mergeCell ref="RZZ43:SAA43"/>
    <mergeCell ref="SAC43:SAE43"/>
    <mergeCell ref="SAK43:SAL43"/>
    <mergeCell ref="SAN43:SAP43"/>
    <mergeCell ref="SAV43:SAW43"/>
    <mergeCell ref="RYV43:RYX43"/>
    <mergeCell ref="RZD43:RZE43"/>
    <mergeCell ref="RZG43:RZI43"/>
    <mergeCell ref="RZO43:RZP43"/>
    <mergeCell ref="RZR43:RZT43"/>
    <mergeCell ref="RXW43:RXX43"/>
    <mergeCell ref="RXZ43:RYB43"/>
    <mergeCell ref="RYH43:RYI43"/>
    <mergeCell ref="RYK43:RYM43"/>
    <mergeCell ref="RYS43:RYT43"/>
    <mergeCell ref="RWS43:RWU43"/>
    <mergeCell ref="RXA43:RXB43"/>
    <mergeCell ref="RXD43:RXF43"/>
    <mergeCell ref="RXL43:RXM43"/>
    <mergeCell ref="RXO43:RXQ43"/>
    <mergeCell ref="RVT43:RVU43"/>
    <mergeCell ref="RVW43:RVY43"/>
    <mergeCell ref="RWE43:RWF43"/>
    <mergeCell ref="RWH43:RWJ43"/>
    <mergeCell ref="RWP43:RWQ43"/>
    <mergeCell ref="RUP43:RUR43"/>
    <mergeCell ref="RUX43:RUY43"/>
    <mergeCell ref="RVA43:RVC43"/>
    <mergeCell ref="RVI43:RVJ43"/>
    <mergeCell ref="RVL43:RVN43"/>
    <mergeCell ref="RTQ43:RTR43"/>
    <mergeCell ref="RTT43:RTV43"/>
    <mergeCell ref="RUB43:RUC43"/>
    <mergeCell ref="RUE43:RUG43"/>
    <mergeCell ref="RUM43:RUN43"/>
    <mergeCell ref="RSM43:RSO43"/>
    <mergeCell ref="RSU43:RSV43"/>
    <mergeCell ref="RSX43:RSZ43"/>
    <mergeCell ref="RTF43:RTG43"/>
    <mergeCell ref="RTI43:RTK43"/>
    <mergeCell ref="RRN43:RRO43"/>
    <mergeCell ref="RRQ43:RRS43"/>
    <mergeCell ref="RRY43:RRZ43"/>
    <mergeCell ref="RSB43:RSD43"/>
    <mergeCell ref="RSJ43:RSK43"/>
    <mergeCell ref="RQJ43:RQL43"/>
    <mergeCell ref="RQR43:RQS43"/>
    <mergeCell ref="RQU43:RQW43"/>
    <mergeCell ref="RRC43:RRD43"/>
    <mergeCell ref="RRF43:RRH43"/>
    <mergeCell ref="RPK43:RPL43"/>
    <mergeCell ref="RPN43:RPP43"/>
    <mergeCell ref="RPV43:RPW43"/>
    <mergeCell ref="RPY43:RQA43"/>
    <mergeCell ref="RQG43:RQH43"/>
    <mergeCell ref="ROG43:ROI43"/>
    <mergeCell ref="ROO43:ROP43"/>
    <mergeCell ref="ROR43:ROT43"/>
    <mergeCell ref="ROZ43:RPA43"/>
    <mergeCell ref="RPC43:RPE43"/>
    <mergeCell ref="RNH43:RNI43"/>
    <mergeCell ref="RNK43:RNM43"/>
    <mergeCell ref="RNS43:RNT43"/>
    <mergeCell ref="RNV43:RNX43"/>
    <mergeCell ref="ROD43:ROE43"/>
    <mergeCell ref="RMD43:RMF43"/>
    <mergeCell ref="RML43:RMM43"/>
    <mergeCell ref="RMO43:RMQ43"/>
    <mergeCell ref="RMW43:RMX43"/>
    <mergeCell ref="RMZ43:RNB43"/>
    <mergeCell ref="RLE43:RLF43"/>
    <mergeCell ref="RLH43:RLJ43"/>
    <mergeCell ref="RLP43:RLQ43"/>
    <mergeCell ref="RLS43:RLU43"/>
    <mergeCell ref="RMA43:RMB43"/>
    <mergeCell ref="RKA43:RKC43"/>
    <mergeCell ref="RKI43:RKJ43"/>
    <mergeCell ref="RKL43:RKN43"/>
    <mergeCell ref="RKT43:RKU43"/>
    <mergeCell ref="RKW43:RKY43"/>
    <mergeCell ref="RJB43:RJC43"/>
    <mergeCell ref="RJE43:RJG43"/>
    <mergeCell ref="RJM43:RJN43"/>
    <mergeCell ref="RJP43:RJR43"/>
    <mergeCell ref="RJX43:RJY43"/>
    <mergeCell ref="RHX43:RHZ43"/>
    <mergeCell ref="RIF43:RIG43"/>
    <mergeCell ref="RII43:RIK43"/>
    <mergeCell ref="RIQ43:RIR43"/>
    <mergeCell ref="RIT43:RIV43"/>
    <mergeCell ref="RGY43:RGZ43"/>
    <mergeCell ref="RHB43:RHD43"/>
    <mergeCell ref="RHJ43:RHK43"/>
    <mergeCell ref="RHM43:RHO43"/>
    <mergeCell ref="RHU43:RHV43"/>
    <mergeCell ref="RFU43:RFW43"/>
    <mergeCell ref="RGC43:RGD43"/>
    <mergeCell ref="RGF43:RGH43"/>
    <mergeCell ref="RGN43:RGO43"/>
    <mergeCell ref="RGQ43:RGS43"/>
    <mergeCell ref="REV43:REW43"/>
    <mergeCell ref="REY43:RFA43"/>
    <mergeCell ref="RFG43:RFH43"/>
    <mergeCell ref="RFJ43:RFL43"/>
    <mergeCell ref="RFR43:RFS43"/>
    <mergeCell ref="RDR43:RDT43"/>
    <mergeCell ref="RDZ43:REA43"/>
    <mergeCell ref="REC43:REE43"/>
    <mergeCell ref="REK43:REL43"/>
    <mergeCell ref="REN43:REP43"/>
    <mergeCell ref="RCS43:RCT43"/>
    <mergeCell ref="RCV43:RCX43"/>
    <mergeCell ref="RDD43:RDE43"/>
    <mergeCell ref="RDG43:RDI43"/>
    <mergeCell ref="RDO43:RDP43"/>
    <mergeCell ref="RBO43:RBQ43"/>
    <mergeCell ref="RBW43:RBX43"/>
    <mergeCell ref="RBZ43:RCB43"/>
    <mergeCell ref="RCH43:RCI43"/>
    <mergeCell ref="RCK43:RCM43"/>
    <mergeCell ref="RAP43:RAQ43"/>
    <mergeCell ref="RAS43:RAU43"/>
    <mergeCell ref="RBA43:RBB43"/>
    <mergeCell ref="RBD43:RBF43"/>
    <mergeCell ref="RBL43:RBM43"/>
    <mergeCell ref="QZL43:QZN43"/>
    <mergeCell ref="QZT43:QZU43"/>
    <mergeCell ref="QZW43:QZY43"/>
    <mergeCell ref="RAE43:RAF43"/>
    <mergeCell ref="RAH43:RAJ43"/>
    <mergeCell ref="QYM43:QYN43"/>
    <mergeCell ref="QYP43:QYR43"/>
    <mergeCell ref="QYX43:QYY43"/>
    <mergeCell ref="QZA43:QZC43"/>
    <mergeCell ref="QZI43:QZJ43"/>
    <mergeCell ref="QXI43:QXK43"/>
    <mergeCell ref="QXQ43:QXR43"/>
    <mergeCell ref="QXT43:QXV43"/>
    <mergeCell ref="QYB43:QYC43"/>
    <mergeCell ref="QYE43:QYG43"/>
    <mergeCell ref="QWJ43:QWK43"/>
    <mergeCell ref="QWM43:QWO43"/>
    <mergeCell ref="QWU43:QWV43"/>
    <mergeCell ref="QWX43:QWZ43"/>
    <mergeCell ref="QXF43:QXG43"/>
    <mergeCell ref="QVF43:QVH43"/>
    <mergeCell ref="QVN43:QVO43"/>
    <mergeCell ref="QVQ43:QVS43"/>
    <mergeCell ref="QVY43:QVZ43"/>
    <mergeCell ref="QWB43:QWD43"/>
    <mergeCell ref="QUG43:QUH43"/>
    <mergeCell ref="QUJ43:QUL43"/>
    <mergeCell ref="QUR43:QUS43"/>
    <mergeCell ref="QUU43:QUW43"/>
    <mergeCell ref="QVC43:QVD43"/>
    <mergeCell ref="QTC43:QTE43"/>
    <mergeCell ref="QTK43:QTL43"/>
    <mergeCell ref="QTN43:QTP43"/>
    <mergeCell ref="QTV43:QTW43"/>
    <mergeCell ref="QTY43:QUA43"/>
    <mergeCell ref="QSD43:QSE43"/>
    <mergeCell ref="QSG43:QSI43"/>
    <mergeCell ref="QSO43:QSP43"/>
    <mergeCell ref="QSR43:QST43"/>
    <mergeCell ref="QSZ43:QTA43"/>
    <mergeCell ref="QQZ43:QRB43"/>
    <mergeCell ref="QRH43:QRI43"/>
    <mergeCell ref="QRK43:QRM43"/>
    <mergeCell ref="QRS43:QRT43"/>
    <mergeCell ref="QRV43:QRX43"/>
    <mergeCell ref="QQA43:QQB43"/>
    <mergeCell ref="QQD43:QQF43"/>
    <mergeCell ref="QQL43:QQM43"/>
    <mergeCell ref="QQO43:QQQ43"/>
    <mergeCell ref="QQW43:QQX43"/>
    <mergeCell ref="QOW43:QOY43"/>
    <mergeCell ref="QPE43:QPF43"/>
    <mergeCell ref="QPH43:QPJ43"/>
    <mergeCell ref="QPP43:QPQ43"/>
    <mergeCell ref="QPS43:QPU43"/>
    <mergeCell ref="QNX43:QNY43"/>
    <mergeCell ref="QOA43:QOC43"/>
    <mergeCell ref="QOI43:QOJ43"/>
    <mergeCell ref="QOL43:QON43"/>
    <mergeCell ref="QOT43:QOU43"/>
    <mergeCell ref="QMT43:QMV43"/>
    <mergeCell ref="QNB43:QNC43"/>
    <mergeCell ref="QNE43:QNG43"/>
    <mergeCell ref="QNM43:QNN43"/>
    <mergeCell ref="QNP43:QNR43"/>
    <mergeCell ref="QLU43:QLV43"/>
    <mergeCell ref="QLX43:QLZ43"/>
    <mergeCell ref="QMF43:QMG43"/>
    <mergeCell ref="QMI43:QMK43"/>
    <mergeCell ref="QMQ43:QMR43"/>
    <mergeCell ref="QKQ43:QKS43"/>
    <mergeCell ref="QKY43:QKZ43"/>
    <mergeCell ref="QLB43:QLD43"/>
    <mergeCell ref="QLJ43:QLK43"/>
    <mergeCell ref="QLM43:QLO43"/>
    <mergeCell ref="QJR43:QJS43"/>
    <mergeCell ref="QJU43:QJW43"/>
    <mergeCell ref="QKC43:QKD43"/>
    <mergeCell ref="QKF43:QKH43"/>
    <mergeCell ref="QKN43:QKO43"/>
    <mergeCell ref="QIN43:QIP43"/>
    <mergeCell ref="QIV43:QIW43"/>
    <mergeCell ref="QIY43:QJA43"/>
    <mergeCell ref="QJG43:QJH43"/>
    <mergeCell ref="QJJ43:QJL43"/>
    <mergeCell ref="QHO43:QHP43"/>
    <mergeCell ref="QHR43:QHT43"/>
    <mergeCell ref="QHZ43:QIA43"/>
    <mergeCell ref="QIC43:QIE43"/>
    <mergeCell ref="QIK43:QIL43"/>
    <mergeCell ref="QGK43:QGM43"/>
    <mergeCell ref="QGS43:QGT43"/>
    <mergeCell ref="QGV43:QGX43"/>
    <mergeCell ref="QHD43:QHE43"/>
    <mergeCell ref="QHG43:QHI43"/>
    <mergeCell ref="QFL43:QFM43"/>
    <mergeCell ref="QFO43:QFQ43"/>
    <mergeCell ref="QFW43:QFX43"/>
    <mergeCell ref="QFZ43:QGB43"/>
    <mergeCell ref="QGH43:QGI43"/>
    <mergeCell ref="QEH43:QEJ43"/>
    <mergeCell ref="QEP43:QEQ43"/>
    <mergeCell ref="QES43:QEU43"/>
    <mergeCell ref="QFA43:QFB43"/>
    <mergeCell ref="QFD43:QFF43"/>
    <mergeCell ref="QDI43:QDJ43"/>
    <mergeCell ref="QDL43:QDN43"/>
    <mergeCell ref="QDT43:QDU43"/>
    <mergeCell ref="QDW43:QDY43"/>
    <mergeCell ref="QEE43:QEF43"/>
    <mergeCell ref="QCE43:QCG43"/>
    <mergeCell ref="QCM43:QCN43"/>
    <mergeCell ref="QCP43:QCR43"/>
    <mergeCell ref="QCX43:QCY43"/>
    <mergeCell ref="QDA43:QDC43"/>
    <mergeCell ref="QBF43:QBG43"/>
    <mergeCell ref="QBI43:QBK43"/>
    <mergeCell ref="QBQ43:QBR43"/>
    <mergeCell ref="QBT43:QBV43"/>
    <mergeCell ref="QCB43:QCC43"/>
    <mergeCell ref="QAB43:QAD43"/>
    <mergeCell ref="QAJ43:QAK43"/>
    <mergeCell ref="QAM43:QAO43"/>
    <mergeCell ref="QAU43:QAV43"/>
    <mergeCell ref="QAX43:QAZ43"/>
    <mergeCell ref="PZC43:PZD43"/>
    <mergeCell ref="PZF43:PZH43"/>
    <mergeCell ref="PZN43:PZO43"/>
    <mergeCell ref="PZQ43:PZS43"/>
    <mergeCell ref="PZY43:PZZ43"/>
    <mergeCell ref="PXY43:PYA43"/>
    <mergeCell ref="PYG43:PYH43"/>
    <mergeCell ref="PYJ43:PYL43"/>
    <mergeCell ref="PYR43:PYS43"/>
    <mergeCell ref="PYU43:PYW43"/>
    <mergeCell ref="PWZ43:PXA43"/>
    <mergeCell ref="PXC43:PXE43"/>
    <mergeCell ref="PXK43:PXL43"/>
    <mergeCell ref="PXN43:PXP43"/>
    <mergeCell ref="PXV43:PXW43"/>
    <mergeCell ref="PVV43:PVX43"/>
    <mergeCell ref="PWD43:PWE43"/>
    <mergeCell ref="PWG43:PWI43"/>
    <mergeCell ref="PWO43:PWP43"/>
    <mergeCell ref="PWR43:PWT43"/>
    <mergeCell ref="PUW43:PUX43"/>
    <mergeCell ref="PUZ43:PVB43"/>
    <mergeCell ref="PVH43:PVI43"/>
    <mergeCell ref="PVK43:PVM43"/>
    <mergeCell ref="PVS43:PVT43"/>
    <mergeCell ref="PTS43:PTU43"/>
    <mergeCell ref="PUA43:PUB43"/>
    <mergeCell ref="PUD43:PUF43"/>
    <mergeCell ref="PUL43:PUM43"/>
    <mergeCell ref="PUO43:PUQ43"/>
    <mergeCell ref="PST43:PSU43"/>
    <mergeCell ref="PSW43:PSY43"/>
    <mergeCell ref="PTE43:PTF43"/>
    <mergeCell ref="PTH43:PTJ43"/>
    <mergeCell ref="PTP43:PTQ43"/>
    <mergeCell ref="PRP43:PRR43"/>
    <mergeCell ref="PRX43:PRY43"/>
    <mergeCell ref="PSA43:PSC43"/>
    <mergeCell ref="PSI43:PSJ43"/>
    <mergeCell ref="PSL43:PSN43"/>
    <mergeCell ref="PQQ43:PQR43"/>
    <mergeCell ref="PQT43:PQV43"/>
    <mergeCell ref="PRB43:PRC43"/>
    <mergeCell ref="PRE43:PRG43"/>
    <mergeCell ref="PRM43:PRN43"/>
    <mergeCell ref="PPM43:PPO43"/>
    <mergeCell ref="PPU43:PPV43"/>
    <mergeCell ref="PPX43:PPZ43"/>
    <mergeCell ref="PQF43:PQG43"/>
    <mergeCell ref="PQI43:PQK43"/>
    <mergeCell ref="PON43:POO43"/>
    <mergeCell ref="POQ43:POS43"/>
    <mergeCell ref="POY43:POZ43"/>
    <mergeCell ref="PPB43:PPD43"/>
    <mergeCell ref="PPJ43:PPK43"/>
    <mergeCell ref="PNJ43:PNL43"/>
    <mergeCell ref="PNR43:PNS43"/>
    <mergeCell ref="PNU43:PNW43"/>
    <mergeCell ref="POC43:POD43"/>
    <mergeCell ref="POF43:POH43"/>
    <mergeCell ref="PMK43:PML43"/>
    <mergeCell ref="PMN43:PMP43"/>
    <mergeCell ref="PMV43:PMW43"/>
    <mergeCell ref="PMY43:PNA43"/>
    <mergeCell ref="PNG43:PNH43"/>
    <mergeCell ref="PLG43:PLI43"/>
    <mergeCell ref="PLO43:PLP43"/>
    <mergeCell ref="PLR43:PLT43"/>
    <mergeCell ref="PLZ43:PMA43"/>
    <mergeCell ref="PMC43:PME43"/>
    <mergeCell ref="PKH43:PKI43"/>
    <mergeCell ref="PKK43:PKM43"/>
    <mergeCell ref="PKS43:PKT43"/>
    <mergeCell ref="PKV43:PKX43"/>
    <mergeCell ref="PLD43:PLE43"/>
    <mergeCell ref="PJD43:PJF43"/>
    <mergeCell ref="PJL43:PJM43"/>
    <mergeCell ref="PJO43:PJQ43"/>
    <mergeCell ref="PJW43:PJX43"/>
    <mergeCell ref="PJZ43:PKB43"/>
    <mergeCell ref="PIE43:PIF43"/>
    <mergeCell ref="PIH43:PIJ43"/>
    <mergeCell ref="PIP43:PIQ43"/>
    <mergeCell ref="PIS43:PIU43"/>
    <mergeCell ref="PJA43:PJB43"/>
    <mergeCell ref="PHA43:PHC43"/>
    <mergeCell ref="PHI43:PHJ43"/>
    <mergeCell ref="PHL43:PHN43"/>
    <mergeCell ref="PHT43:PHU43"/>
    <mergeCell ref="PHW43:PHY43"/>
    <mergeCell ref="PGB43:PGC43"/>
    <mergeCell ref="PGE43:PGG43"/>
    <mergeCell ref="PGM43:PGN43"/>
    <mergeCell ref="PGP43:PGR43"/>
    <mergeCell ref="PGX43:PGY43"/>
    <mergeCell ref="PEX43:PEZ43"/>
    <mergeCell ref="PFF43:PFG43"/>
    <mergeCell ref="PFI43:PFK43"/>
    <mergeCell ref="PFQ43:PFR43"/>
    <mergeCell ref="PFT43:PFV43"/>
    <mergeCell ref="PDY43:PDZ43"/>
    <mergeCell ref="PEB43:PED43"/>
    <mergeCell ref="PEJ43:PEK43"/>
    <mergeCell ref="PEM43:PEO43"/>
    <mergeCell ref="PEU43:PEV43"/>
    <mergeCell ref="PCU43:PCW43"/>
    <mergeCell ref="PDC43:PDD43"/>
    <mergeCell ref="PDF43:PDH43"/>
    <mergeCell ref="PDN43:PDO43"/>
    <mergeCell ref="PDQ43:PDS43"/>
    <mergeCell ref="PBV43:PBW43"/>
    <mergeCell ref="PBY43:PCA43"/>
    <mergeCell ref="PCG43:PCH43"/>
    <mergeCell ref="PCJ43:PCL43"/>
    <mergeCell ref="PCR43:PCS43"/>
    <mergeCell ref="PAR43:PAT43"/>
    <mergeCell ref="PAZ43:PBA43"/>
    <mergeCell ref="PBC43:PBE43"/>
    <mergeCell ref="PBK43:PBL43"/>
    <mergeCell ref="PBN43:PBP43"/>
    <mergeCell ref="OZS43:OZT43"/>
    <mergeCell ref="OZV43:OZX43"/>
    <mergeCell ref="PAD43:PAE43"/>
    <mergeCell ref="PAG43:PAI43"/>
    <mergeCell ref="PAO43:PAP43"/>
    <mergeCell ref="OYO43:OYQ43"/>
    <mergeCell ref="OYW43:OYX43"/>
    <mergeCell ref="OYZ43:OZB43"/>
    <mergeCell ref="OZH43:OZI43"/>
    <mergeCell ref="OZK43:OZM43"/>
    <mergeCell ref="OXP43:OXQ43"/>
    <mergeCell ref="OXS43:OXU43"/>
    <mergeCell ref="OYA43:OYB43"/>
    <mergeCell ref="OYD43:OYF43"/>
    <mergeCell ref="OYL43:OYM43"/>
    <mergeCell ref="OWL43:OWN43"/>
    <mergeCell ref="OWT43:OWU43"/>
    <mergeCell ref="OWW43:OWY43"/>
    <mergeCell ref="OXE43:OXF43"/>
    <mergeCell ref="OXH43:OXJ43"/>
    <mergeCell ref="OVM43:OVN43"/>
    <mergeCell ref="OVP43:OVR43"/>
    <mergeCell ref="OVX43:OVY43"/>
    <mergeCell ref="OWA43:OWC43"/>
    <mergeCell ref="OWI43:OWJ43"/>
    <mergeCell ref="OUI43:OUK43"/>
    <mergeCell ref="OUQ43:OUR43"/>
    <mergeCell ref="OUT43:OUV43"/>
    <mergeCell ref="OVB43:OVC43"/>
    <mergeCell ref="OVE43:OVG43"/>
    <mergeCell ref="OTJ43:OTK43"/>
    <mergeCell ref="OTM43:OTO43"/>
    <mergeCell ref="OTU43:OTV43"/>
    <mergeCell ref="OTX43:OTZ43"/>
    <mergeCell ref="OUF43:OUG43"/>
    <mergeCell ref="OSF43:OSH43"/>
    <mergeCell ref="OSN43:OSO43"/>
    <mergeCell ref="OSQ43:OSS43"/>
    <mergeCell ref="OSY43:OSZ43"/>
    <mergeCell ref="OTB43:OTD43"/>
    <mergeCell ref="ORG43:ORH43"/>
    <mergeCell ref="ORJ43:ORL43"/>
    <mergeCell ref="ORR43:ORS43"/>
    <mergeCell ref="ORU43:ORW43"/>
    <mergeCell ref="OSC43:OSD43"/>
    <mergeCell ref="OQC43:OQE43"/>
    <mergeCell ref="OQK43:OQL43"/>
    <mergeCell ref="OQN43:OQP43"/>
    <mergeCell ref="OQV43:OQW43"/>
    <mergeCell ref="OQY43:ORA43"/>
    <mergeCell ref="OPD43:OPE43"/>
    <mergeCell ref="OPG43:OPI43"/>
    <mergeCell ref="OPO43:OPP43"/>
    <mergeCell ref="OPR43:OPT43"/>
    <mergeCell ref="OPZ43:OQA43"/>
    <mergeCell ref="ONZ43:OOB43"/>
    <mergeCell ref="OOH43:OOI43"/>
    <mergeCell ref="OOK43:OOM43"/>
    <mergeCell ref="OOS43:OOT43"/>
    <mergeCell ref="OOV43:OOX43"/>
    <mergeCell ref="ONA43:ONB43"/>
    <mergeCell ref="OND43:ONF43"/>
    <mergeCell ref="ONL43:ONM43"/>
    <mergeCell ref="ONO43:ONQ43"/>
    <mergeCell ref="ONW43:ONX43"/>
    <mergeCell ref="OLW43:OLY43"/>
    <mergeCell ref="OME43:OMF43"/>
    <mergeCell ref="OMH43:OMJ43"/>
    <mergeCell ref="OMP43:OMQ43"/>
    <mergeCell ref="OMS43:OMU43"/>
    <mergeCell ref="OKX43:OKY43"/>
    <mergeCell ref="OLA43:OLC43"/>
    <mergeCell ref="OLI43:OLJ43"/>
    <mergeCell ref="OLL43:OLN43"/>
    <mergeCell ref="OLT43:OLU43"/>
    <mergeCell ref="OJT43:OJV43"/>
    <mergeCell ref="OKB43:OKC43"/>
    <mergeCell ref="OKE43:OKG43"/>
    <mergeCell ref="OKM43:OKN43"/>
    <mergeCell ref="OKP43:OKR43"/>
    <mergeCell ref="OIU43:OIV43"/>
    <mergeCell ref="OIX43:OIZ43"/>
    <mergeCell ref="OJF43:OJG43"/>
    <mergeCell ref="OJI43:OJK43"/>
    <mergeCell ref="OJQ43:OJR43"/>
    <mergeCell ref="OHQ43:OHS43"/>
    <mergeCell ref="OHY43:OHZ43"/>
    <mergeCell ref="OIB43:OID43"/>
    <mergeCell ref="OIJ43:OIK43"/>
    <mergeCell ref="OIM43:OIO43"/>
    <mergeCell ref="OGR43:OGS43"/>
    <mergeCell ref="OGU43:OGW43"/>
    <mergeCell ref="OHC43:OHD43"/>
    <mergeCell ref="OHF43:OHH43"/>
    <mergeCell ref="OHN43:OHO43"/>
    <mergeCell ref="OFN43:OFP43"/>
    <mergeCell ref="OFV43:OFW43"/>
    <mergeCell ref="OFY43:OGA43"/>
    <mergeCell ref="OGG43:OGH43"/>
    <mergeCell ref="OGJ43:OGL43"/>
    <mergeCell ref="OEO43:OEP43"/>
    <mergeCell ref="OER43:OET43"/>
    <mergeCell ref="OEZ43:OFA43"/>
    <mergeCell ref="OFC43:OFE43"/>
    <mergeCell ref="OFK43:OFL43"/>
    <mergeCell ref="ODK43:ODM43"/>
    <mergeCell ref="ODS43:ODT43"/>
    <mergeCell ref="ODV43:ODX43"/>
    <mergeCell ref="OED43:OEE43"/>
    <mergeCell ref="OEG43:OEI43"/>
    <mergeCell ref="OCL43:OCM43"/>
    <mergeCell ref="OCO43:OCQ43"/>
    <mergeCell ref="OCW43:OCX43"/>
    <mergeCell ref="OCZ43:ODB43"/>
    <mergeCell ref="ODH43:ODI43"/>
    <mergeCell ref="OBH43:OBJ43"/>
    <mergeCell ref="OBP43:OBQ43"/>
    <mergeCell ref="OBS43:OBU43"/>
    <mergeCell ref="OCA43:OCB43"/>
    <mergeCell ref="OCD43:OCF43"/>
    <mergeCell ref="OAI43:OAJ43"/>
    <mergeCell ref="OAL43:OAN43"/>
    <mergeCell ref="OAT43:OAU43"/>
    <mergeCell ref="OAW43:OAY43"/>
    <mergeCell ref="OBE43:OBF43"/>
    <mergeCell ref="NZE43:NZG43"/>
    <mergeCell ref="NZM43:NZN43"/>
    <mergeCell ref="NZP43:NZR43"/>
    <mergeCell ref="NZX43:NZY43"/>
    <mergeCell ref="OAA43:OAC43"/>
    <mergeCell ref="NYF43:NYG43"/>
    <mergeCell ref="NYI43:NYK43"/>
    <mergeCell ref="NYQ43:NYR43"/>
    <mergeCell ref="NYT43:NYV43"/>
    <mergeCell ref="NZB43:NZC43"/>
    <mergeCell ref="NXB43:NXD43"/>
    <mergeCell ref="NXJ43:NXK43"/>
    <mergeCell ref="NXM43:NXO43"/>
    <mergeCell ref="NXU43:NXV43"/>
    <mergeCell ref="NXX43:NXZ43"/>
    <mergeCell ref="NWC43:NWD43"/>
    <mergeCell ref="NWF43:NWH43"/>
    <mergeCell ref="NWN43:NWO43"/>
    <mergeCell ref="NWQ43:NWS43"/>
    <mergeCell ref="NWY43:NWZ43"/>
    <mergeCell ref="NUY43:NVA43"/>
    <mergeCell ref="NVG43:NVH43"/>
    <mergeCell ref="NVJ43:NVL43"/>
    <mergeCell ref="NVR43:NVS43"/>
    <mergeCell ref="NVU43:NVW43"/>
    <mergeCell ref="NTZ43:NUA43"/>
    <mergeCell ref="NUC43:NUE43"/>
    <mergeCell ref="NUK43:NUL43"/>
    <mergeCell ref="NUN43:NUP43"/>
    <mergeCell ref="NUV43:NUW43"/>
    <mergeCell ref="NSV43:NSX43"/>
    <mergeCell ref="NTD43:NTE43"/>
    <mergeCell ref="NTG43:NTI43"/>
    <mergeCell ref="NTO43:NTP43"/>
    <mergeCell ref="NTR43:NTT43"/>
    <mergeCell ref="NRW43:NRX43"/>
    <mergeCell ref="NRZ43:NSB43"/>
    <mergeCell ref="NSH43:NSI43"/>
    <mergeCell ref="NSK43:NSM43"/>
    <mergeCell ref="NSS43:NST43"/>
    <mergeCell ref="NQS43:NQU43"/>
    <mergeCell ref="NRA43:NRB43"/>
    <mergeCell ref="NRD43:NRF43"/>
    <mergeCell ref="NRL43:NRM43"/>
    <mergeCell ref="NRO43:NRQ43"/>
    <mergeCell ref="NPT43:NPU43"/>
    <mergeCell ref="NPW43:NPY43"/>
    <mergeCell ref="NQE43:NQF43"/>
    <mergeCell ref="NQH43:NQJ43"/>
    <mergeCell ref="NQP43:NQQ43"/>
    <mergeCell ref="NOP43:NOR43"/>
    <mergeCell ref="NOX43:NOY43"/>
    <mergeCell ref="NPA43:NPC43"/>
    <mergeCell ref="NPI43:NPJ43"/>
    <mergeCell ref="NPL43:NPN43"/>
    <mergeCell ref="NNQ43:NNR43"/>
    <mergeCell ref="NNT43:NNV43"/>
    <mergeCell ref="NOB43:NOC43"/>
    <mergeCell ref="NOE43:NOG43"/>
    <mergeCell ref="NOM43:NON43"/>
    <mergeCell ref="NMM43:NMO43"/>
    <mergeCell ref="NMU43:NMV43"/>
    <mergeCell ref="NMX43:NMZ43"/>
    <mergeCell ref="NNF43:NNG43"/>
    <mergeCell ref="NNI43:NNK43"/>
    <mergeCell ref="NLN43:NLO43"/>
    <mergeCell ref="NLQ43:NLS43"/>
    <mergeCell ref="NLY43:NLZ43"/>
    <mergeCell ref="NMB43:NMD43"/>
    <mergeCell ref="NMJ43:NMK43"/>
    <mergeCell ref="NKJ43:NKL43"/>
    <mergeCell ref="NKR43:NKS43"/>
    <mergeCell ref="NKU43:NKW43"/>
    <mergeCell ref="NLC43:NLD43"/>
    <mergeCell ref="NLF43:NLH43"/>
    <mergeCell ref="NJK43:NJL43"/>
    <mergeCell ref="NJN43:NJP43"/>
    <mergeCell ref="NJV43:NJW43"/>
    <mergeCell ref="NJY43:NKA43"/>
    <mergeCell ref="NKG43:NKH43"/>
    <mergeCell ref="NIG43:NII43"/>
    <mergeCell ref="NIO43:NIP43"/>
    <mergeCell ref="NIR43:NIT43"/>
    <mergeCell ref="NIZ43:NJA43"/>
    <mergeCell ref="NJC43:NJE43"/>
    <mergeCell ref="NHH43:NHI43"/>
    <mergeCell ref="NHK43:NHM43"/>
    <mergeCell ref="NHS43:NHT43"/>
    <mergeCell ref="NHV43:NHX43"/>
    <mergeCell ref="NID43:NIE43"/>
    <mergeCell ref="NGD43:NGF43"/>
    <mergeCell ref="NGL43:NGM43"/>
    <mergeCell ref="NGO43:NGQ43"/>
    <mergeCell ref="NGW43:NGX43"/>
    <mergeCell ref="NGZ43:NHB43"/>
    <mergeCell ref="NFE43:NFF43"/>
    <mergeCell ref="NFH43:NFJ43"/>
    <mergeCell ref="NFP43:NFQ43"/>
    <mergeCell ref="NFS43:NFU43"/>
    <mergeCell ref="NGA43:NGB43"/>
    <mergeCell ref="NEA43:NEC43"/>
    <mergeCell ref="NEI43:NEJ43"/>
    <mergeCell ref="NEL43:NEN43"/>
    <mergeCell ref="NET43:NEU43"/>
    <mergeCell ref="NEW43:NEY43"/>
    <mergeCell ref="NDB43:NDC43"/>
    <mergeCell ref="NDE43:NDG43"/>
    <mergeCell ref="NDM43:NDN43"/>
    <mergeCell ref="NDP43:NDR43"/>
    <mergeCell ref="NDX43:NDY43"/>
    <mergeCell ref="NBX43:NBZ43"/>
    <mergeCell ref="NCF43:NCG43"/>
    <mergeCell ref="NCI43:NCK43"/>
    <mergeCell ref="NCQ43:NCR43"/>
    <mergeCell ref="NCT43:NCV43"/>
    <mergeCell ref="NAY43:NAZ43"/>
    <mergeCell ref="NBB43:NBD43"/>
    <mergeCell ref="NBJ43:NBK43"/>
    <mergeCell ref="NBM43:NBO43"/>
    <mergeCell ref="NBU43:NBV43"/>
    <mergeCell ref="MZU43:MZW43"/>
    <mergeCell ref="NAC43:NAD43"/>
    <mergeCell ref="NAF43:NAH43"/>
    <mergeCell ref="NAN43:NAO43"/>
    <mergeCell ref="NAQ43:NAS43"/>
    <mergeCell ref="MYV43:MYW43"/>
    <mergeCell ref="MYY43:MZA43"/>
    <mergeCell ref="MZG43:MZH43"/>
    <mergeCell ref="MZJ43:MZL43"/>
    <mergeCell ref="MZR43:MZS43"/>
    <mergeCell ref="MXR43:MXT43"/>
    <mergeCell ref="MXZ43:MYA43"/>
    <mergeCell ref="MYC43:MYE43"/>
    <mergeCell ref="MYK43:MYL43"/>
    <mergeCell ref="MYN43:MYP43"/>
    <mergeCell ref="MWS43:MWT43"/>
    <mergeCell ref="MWV43:MWX43"/>
    <mergeCell ref="MXD43:MXE43"/>
    <mergeCell ref="MXG43:MXI43"/>
    <mergeCell ref="MXO43:MXP43"/>
    <mergeCell ref="MVO43:MVQ43"/>
    <mergeCell ref="MVW43:MVX43"/>
    <mergeCell ref="MVZ43:MWB43"/>
    <mergeCell ref="MWH43:MWI43"/>
    <mergeCell ref="MWK43:MWM43"/>
    <mergeCell ref="MUP43:MUQ43"/>
    <mergeCell ref="MUS43:MUU43"/>
    <mergeCell ref="MVA43:MVB43"/>
    <mergeCell ref="MVD43:MVF43"/>
    <mergeCell ref="MVL43:MVM43"/>
    <mergeCell ref="MTL43:MTN43"/>
    <mergeCell ref="MTT43:MTU43"/>
    <mergeCell ref="MTW43:MTY43"/>
    <mergeCell ref="MUE43:MUF43"/>
    <mergeCell ref="MUH43:MUJ43"/>
    <mergeCell ref="MSM43:MSN43"/>
    <mergeCell ref="MSP43:MSR43"/>
    <mergeCell ref="MSX43:MSY43"/>
    <mergeCell ref="MTA43:MTC43"/>
    <mergeCell ref="MTI43:MTJ43"/>
    <mergeCell ref="MRI43:MRK43"/>
    <mergeCell ref="MRQ43:MRR43"/>
    <mergeCell ref="MRT43:MRV43"/>
    <mergeCell ref="MSB43:MSC43"/>
    <mergeCell ref="MSE43:MSG43"/>
    <mergeCell ref="MQJ43:MQK43"/>
    <mergeCell ref="MQM43:MQO43"/>
    <mergeCell ref="MQU43:MQV43"/>
    <mergeCell ref="MQX43:MQZ43"/>
    <mergeCell ref="MRF43:MRG43"/>
    <mergeCell ref="MPF43:MPH43"/>
    <mergeCell ref="MPN43:MPO43"/>
    <mergeCell ref="MPQ43:MPS43"/>
    <mergeCell ref="MPY43:MPZ43"/>
    <mergeCell ref="MQB43:MQD43"/>
    <mergeCell ref="MOG43:MOH43"/>
    <mergeCell ref="MOJ43:MOL43"/>
    <mergeCell ref="MOR43:MOS43"/>
    <mergeCell ref="MOU43:MOW43"/>
    <mergeCell ref="MPC43:MPD43"/>
    <mergeCell ref="MNC43:MNE43"/>
    <mergeCell ref="MNK43:MNL43"/>
    <mergeCell ref="MNN43:MNP43"/>
    <mergeCell ref="MNV43:MNW43"/>
    <mergeCell ref="MNY43:MOA43"/>
    <mergeCell ref="MMD43:MME43"/>
    <mergeCell ref="MMG43:MMI43"/>
    <mergeCell ref="MMO43:MMP43"/>
    <mergeCell ref="MMR43:MMT43"/>
    <mergeCell ref="MMZ43:MNA43"/>
    <mergeCell ref="MKZ43:MLB43"/>
    <mergeCell ref="MLH43:MLI43"/>
    <mergeCell ref="MLK43:MLM43"/>
    <mergeCell ref="MLS43:MLT43"/>
    <mergeCell ref="MLV43:MLX43"/>
    <mergeCell ref="MKA43:MKB43"/>
    <mergeCell ref="MKD43:MKF43"/>
    <mergeCell ref="MKL43:MKM43"/>
    <mergeCell ref="MKO43:MKQ43"/>
    <mergeCell ref="MKW43:MKX43"/>
    <mergeCell ref="MIW43:MIY43"/>
    <mergeCell ref="MJE43:MJF43"/>
    <mergeCell ref="MJH43:MJJ43"/>
    <mergeCell ref="MJP43:MJQ43"/>
    <mergeCell ref="MJS43:MJU43"/>
    <mergeCell ref="MHX43:MHY43"/>
    <mergeCell ref="MIA43:MIC43"/>
    <mergeCell ref="MII43:MIJ43"/>
    <mergeCell ref="MIL43:MIN43"/>
    <mergeCell ref="MIT43:MIU43"/>
    <mergeCell ref="MGT43:MGV43"/>
    <mergeCell ref="MHB43:MHC43"/>
    <mergeCell ref="MHE43:MHG43"/>
    <mergeCell ref="MHM43:MHN43"/>
    <mergeCell ref="MHP43:MHR43"/>
    <mergeCell ref="MFU43:MFV43"/>
    <mergeCell ref="MFX43:MFZ43"/>
    <mergeCell ref="MGF43:MGG43"/>
    <mergeCell ref="MGI43:MGK43"/>
    <mergeCell ref="MGQ43:MGR43"/>
    <mergeCell ref="MEQ43:MES43"/>
    <mergeCell ref="MEY43:MEZ43"/>
    <mergeCell ref="MFB43:MFD43"/>
    <mergeCell ref="MFJ43:MFK43"/>
    <mergeCell ref="MFM43:MFO43"/>
    <mergeCell ref="MDR43:MDS43"/>
    <mergeCell ref="MDU43:MDW43"/>
    <mergeCell ref="MEC43:MED43"/>
    <mergeCell ref="MEF43:MEH43"/>
    <mergeCell ref="MEN43:MEO43"/>
    <mergeCell ref="MCN43:MCP43"/>
    <mergeCell ref="MCV43:MCW43"/>
    <mergeCell ref="MCY43:MDA43"/>
    <mergeCell ref="MDG43:MDH43"/>
    <mergeCell ref="MDJ43:MDL43"/>
    <mergeCell ref="MBO43:MBP43"/>
    <mergeCell ref="MBR43:MBT43"/>
    <mergeCell ref="MBZ43:MCA43"/>
    <mergeCell ref="MCC43:MCE43"/>
    <mergeCell ref="MCK43:MCL43"/>
    <mergeCell ref="MAK43:MAM43"/>
    <mergeCell ref="MAS43:MAT43"/>
    <mergeCell ref="MAV43:MAX43"/>
    <mergeCell ref="MBD43:MBE43"/>
    <mergeCell ref="MBG43:MBI43"/>
    <mergeCell ref="LZL43:LZM43"/>
    <mergeCell ref="LZO43:LZQ43"/>
    <mergeCell ref="LZW43:LZX43"/>
    <mergeCell ref="LZZ43:MAB43"/>
    <mergeCell ref="MAH43:MAI43"/>
    <mergeCell ref="LYH43:LYJ43"/>
    <mergeCell ref="LYP43:LYQ43"/>
    <mergeCell ref="LYS43:LYU43"/>
    <mergeCell ref="LZA43:LZB43"/>
    <mergeCell ref="LZD43:LZF43"/>
    <mergeCell ref="LXI43:LXJ43"/>
    <mergeCell ref="LXL43:LXN43"/>
    <mergeCell ref="LXT43:LXU43"/>
    <mergeCell ref="LXW43:LXY43"/>
    <mergeCell ref="LYE43:LYF43"/>
    <mergeCell ref="LWE43:LWG43"/>
    <mergeCell ref="LWM43:LWN43"/>
    <mergeCell ref="LWP43:LWR43"/>
    <mergeCell ref="LWX43:LWY43"/>
    <mergeCell ref="LXA43:LXC43"/>
    <mergeCell ref="LVF43:LVG43"/>
    <mergeCell ref="LVI43:LVK43"/>
    <mergeCell ref="LVQ43:LVR43"/>
    <mergeCell ref="LVT43:LVV43"/>
    <mergeCell ref="LWB43:LWC43"/>
    <mergeCell ref="LUB43:LUD43"/>
    <mergeCell ref="LUJ43:LUK43"/>
    <mergeCell ref="LUM43:LUO43"/>
    <mergeCell ref="LUU43:LUV43"/>
    <mergeCell ref="LUX43:LUZ43"/>
    <mergeCell ref="LTC43:LTD43"/>
    <mergeCell ref="LTF43:LTH43"/>
    <mergeCell ref="LTN43:LTO43"/>
    <mergeCell ref="LTQ43:LTS43"/>
    <mergeCell ref="LTY43:LTZ43"/>
    <mergeCell ref="LRY43:LSA43"/>
    <mergeCell ref="LSG43:LSH43"/>
    <mergeCell ref="LSJ43:LSL43"/>
    <mergeCell ref="LSR43:LSS43"/>
    <mergeCell ref="LSU43:LSW43"/>
    <mergeCell ref="LQZ43:LRA43"/>
    <mergeCell ref="LRC43:LRE43"/>
    <mergeCell ref="LRK43:LRL43"/>
    <mergeCell ref="LRN43:LRP43"/>
    <mergeCell ref="LRV43:LRW43"/>
    <mergeCell ref="LPV43:LPX43"/>
    <mergeCell ref="LQD43:LQE43"/>
    <mergeCell ref="LQG43:LQI43"/>
    <mergeCell ref="LQO43:LQP43"/>
    <mergeCell ref="LQR43:LQT43"/>
    <mergeCell ref="LOW43:LOX43"/>
    <mergeCell ref="LOZ43:LPB43"/>
    <mergeCell ref="LPH43:LPI43"/>
    <mergeCell ref="LPK43:LPM43"/>
    <mergeCell ref="LPS43:LPT43"/>
    <mergeCell ref="LNS43:LNU43"/>
    <mergeCell ref="LOA43:LOB43"/>
    <mergeCell ref="LOD43:LOF43"/>
    <mergeCell ref="LOL43:LOM43"/>
    <mergeCell ref="LOO43:LOQ43"/>
    <mergeCell ref="LMT43:LMU43"/>
    <mergeCell ref="LMW43:LMY43"/>
    <mergeCell ref="LNE43:LNF43"/>
    <mergeCell ref="LNH43:LNJ43"/>
    <mergeCell ref="LNP43:LNQ43"/>
    <mergeCell ref="LLP43:LLR43"/>
    <mergeCell ref="LLX43:LLY43"/>
    <mergeCell ref="LMA43:LMC43"/>
    <mergeCell ref="LMI43:LMJ43"/>
    <mergeCell ref="LML43:LMN43"/>
    <mergeCell ref="LKQ43:LKR43"/>
    <mergeCell ref="LKT43:LKV43"/>
    <mergeCell ref="LLB43:LLC43"/>
    <mergeCell ref="LLE43:LLG43"/>
    <mergeCell ref="LLM43:LLN43"/>
    <mergeCell ref="LJM43:LJO43"/>
    <mergeCell ref="LJU43:LJV43"/>
    <mergeCell ref="LJX43:LJZ43"/>
    <mergeCell ref="LKF43:LKG43"/>
    <mergeCell ref="LKI43:LKK43"/>
    <mergeCell ref="LIN43:LIO43"/>
    <mergeCell ref="LIQ43:LIS43"/>
    <mergeCell ref="LIY43:LIZ43"/>
    <mergeCell ref="LJB43:LJD43"/>
    <mergeCell ref="LJJ43:LJK43"/>
    <mergeCell ref="LHJ43:LHL43"/>
    <mergeCell ref="LHR43:LHS43"/>
    <mergeCell ref="LHU43:LHW43"/>
    <mergeCell ref="LIC43:LID43"/>
    <mergeCell ref="LIF43:LIH43"/>
    <mergeCell ref="LGK43:LGL43"/>
    <mergeCell ref="LGN43:LGP43"/>
    <mergeCell ref="LGV43:LGW43"/>
    <mergeCell ref="LGY43:LHA43"/>
    <mergeCell ref="LHG43:LHH43"/>
    <mergeCell ref="LFG43:LFI43"/>
    <mergeCell ref="LFO43:LFP43"/>
    <mergeCell ref="LFR43:LFT43"/>
    <mergeCell ref="LFZ43:LGA43"/>
    <mergeCell ref="LGC43:LGE43"/>
    <mergeCell ref="LEH43:LEI43"/>
    <mergeCell ref="LEK43:LEM43"/>
    <mergeCell ref="LES43:LET43"/>
    <mergeCell ref="LEV43:LEX43"/>
    <mergeCell ref="LFD43:LFE43"/>
    <mergeCell ref="LDD43:LDF43"/>
    <mergeCell ref="LDL43:LDM43"/>
    <mergeCell ref="LDO43:LDQ43"/>
    <mergeCell ref="LDW43:LDX43"/>
    <mergeCell ref="LDZ43:LEB43"/>
    <mergeCell ref="LCE43:LCF43"/>
    <mergeCell ref="LCH43:LCJ43"/>
    <mergeCell ref="LCP43:LCQ43"/>
    <mergeCell ref="LCS43:LCU43"/>
    <mergeCell ref="LDA43:LDB43"/>
    <mergeCell ref="LBA43:LBC43"/>
    <mergeCell ref="LBI43:LBJ43"/>
    <mergeCell ref="LBL43:LBN43"/>
    <mergeCell ref="LBT43:LBU43"/>
    <mergeCell ref="LBW43:LBY43"/>
    <mergeCell ref="LAB43:LAC43"/>
    <mergeCell ref="LAE43:LAG43"/>
    <mergeCell ref="LAM43:LAN43"/>
    <mergeCell ref="LAP43:LAR43"/>
    <mergeCell ref="LAX43:LAY43"/>
    <mergeCell ref="KYX43:KYZ43"/>
    <mergeCell ref="KZF43:KZG43"/>
    <mergeCell ref="KZI43:KZK43"/>
    <mergeCell ref="KZQ43:KZR43"/>
    <mergeCell ref="KZT43:KZV43"/>
    <mergeCell ref="KXY43:KXZ43"/>
    <mergeCell ref="KYB43:KYD43"/>
    <mergeCell ref="KYJ43:KYK43"/>
    <mergeCell ref="KYM43:KYO43"/>
    <mergeCell ref="KYU43:KYV43"/>
    <mergeCell ref="KWU43:KWW43"/>
    <mergeCell ref="KXC43:KXD43"/>
    <mergeCell ref="KXF43:KXH43"/>
    <mergeCell ref="KXN43:KXO43"/>
    <mergeCell ref="KXQ43:KXS43"/>
    <mergeCell ref="KVV43:KVW43"/>
    <mergeCell ref="KVY43:KWA43"/>
    <mergeCell ref="KWG43:KWH43"/>
    <mergeCell ref="KWJ43:KWL43"/>
    <mergeCell ref="KWR43:KWS43"/>
    <mergeCell ref="KUR43:KUT43"/>
    <mergeCell ref="KUZ43:KVA43"/>
    <mergeCell ref="KVC43:KVE43"/>
    <mergeCell ref="KVK43:KVL43"/>
    <mergeCell ref="KVN43:KVP43"/>
    <mergeCell ref="KTS43:KTT43"/>
    <mergeCell ref="KTV43:KTX43"/>
    <mergeCell ref="KUD43:KUE43"/>
    <mergeCell ref="KUG43:KUI43"/>
    <mergeCell ref="KUO43:KUP43"/>
    <mergeCell ref="KSO43:KSQ43"/>
    <mergeCell ref="KSW43:KSX43"/>
    <mergeCell ref="KSZ43:KTB43"/>
    <mergeCell ref="KTH43:KTI43"/>
    <mergeCell ref="KTK43:KTM43"/>
    <mergeCell ref="KRP43:KRQ43"/>
    <mergeCell ref="KRS43:KRU43"/>
    <mergeCell ref="KSA43:KSB43"/>
    <mergeCell ref="KSD43:KSF43"/>
    <mergeCell ref="KSL43:KSM43"/>
    <mergeCell ref="KQL43:KQN43"/>
    <mergeCell ref="KQT43:KQU43"/>
    <mergeCell ref="KQW43:KQY43"/>
    <mergeCell ref="KRE43:KRF43"/>
    <mergeCell ref="KRH43:KRJ43"/>
    <mergeCell ref="KPM43:KPN43"/>
    <mergeCell ref="KPP43:KPR43"/>
    <mergeCell ref="KPX43:KPY43"/>
    <mergeCell ref="KQA43:KQC43"/>
    <mergeCell ref="KQI43:KQJ43"/>
    <mergeCell ref="KOI43:KOK43"/>
    <mergeCell ref="KOQ43:KOR43"/>
    <mergeCell ref="KOT43:KOV43"/>
    <mergeCell ref="KPB43:KPC43"/>
    <mergeCell ref="KPE43:KPG43"/>
    <mergeCell ref="KNJ43:KNK43"/>
    <mergeCell ref="KNM43:KNO43"/>
    <mergeCell ref="KNU43:KNV43"/>
    <mergeCell ref="KNX43:KNZ43"/>
    <mergeCell ref="KOF43:KOG43"/>
    <mergeCell ref="KMF43:KMH43"/>
    <mergeCell ref="KMN43:KMO43"/>
    <mergeCell ref="KMQ43:KMS43"/>
    <mergeCell ref="KMY43:KMZ43"/>
    <mergeCell ref="KNB43:KND43"/>
    <mergeCell ref="KLG43:KLH43"/>
    <mergeCell ref="KLJ43:KLL43"/>
    <mergeCell ref="KLR43:KLS43"/>
    <mergeCell ref="KLU43:KLW43"/>
    <mergeCell ref="KMC43:KMD43"/>
    <mergeCell ref="KKC43:KKE43"/>
    <mergeCell ref="KKK43:KKL43"/>
    <mergeCell ref="KKN43:KKP43"/>
    <mergeCell ref="KKV43:KKW43"/>
    <mergeCell ref="KKY43:KLA43"/>
    <mergeCell ref="KJD43:KJE43"/>
    <mergeCell ref="KJG43:KJI43"/>
    <mergeCell ref="KJO43:KJP43"/>
    <mergeCell ref="KJR43:KJT43"/>
    <mergeCell ref="KJZ43:KKA43"/>
    <mergeCell ref="KHZ43:KIB43"/>
    <mergeCell ref="KIH43:KII43"/>
    <mergeCell ref="KIK43:KIM43"/>
    <mergeCell ref="KIS43:KIT43"/>
    <mergeCell ref="KIV43:KIX43"/>
    <mergeCell ref="KHA43:KHB43"/>
    <mergeCell ref="KHD43:KHF43"/>
    <mergeCell ref="KHL43:KHM43"/>
    <mergeCell ref="KHO43:KHQ43"/>
    <mergeCell ref="KHW43:KHX43"/>
    <mergeCell ref="KFW43:KFY43"/>
    <mergeCell ref="KGE43:KGF43"/>
    <mergeCell ref="KGH43:KGJ43"/>
    <mergeCell ref="KGP43:KGQ43"/>
    <mergeCell ref="KGS43:KGU43"/>
    <mergeCell ref="KEX43:KEY43"/>
    <mergeCell ref="KFA43:KFC43"/>
    <mergeCell ref="KFI43:KFJ43"/>
    <mergeCell ref="KFL43:KFN43"/>
    <mergeCell ref="KFT43:KFU43"/>
    <mergeCell ref="KDT43:KDV43"/>
    <mergeCell ref="KEB43:KEC43"/>
    <mergeCell ref="KEE43:KEG43"/>
    <mergeCell ref="KEM43:KEN43"/>
    <mergeCell ref="KEP43:KER43"/>
    <mergeCell ref="KCU43:KCV43"/>
    <mergeCell ref="KCX43:KCZ43"/>
    <mergeCell ref="KDF43:KDG43"/>
    <mergeCell ref="KDI43:KDK43"/>
    <mergeCell ref="KDQ43:KDR43"/>
    <mergeCell ref="KBQ43:KBS43"/>
    <mergeCell ref="KBY43:KBZ43"/>
    <mergeCell ref="KCB43:KCD43"/>
    <mergeCell ref="KCJ43:KCK43"/>
    <mergeCell ref="KCM43:KCO43"/>
    <mergeCell ref="KAR43:KAS43"/>
    <mergeCell ref="KAU43:KAW43"/>
    <mergeCell ref="KBC43:KBD43"/>
    <mergeCell ref="KBF43:KBH43"/>
    <mergeCell ref="KBN43:KBO43"/>
    <mergeCell ref="JZN43:JZP43"/>
    <mergeCell ref="JZV43:JZW43"/>
    <mergeCell ref="JZY43:KAA43"/>
    <mergeCell ref="KAG43:KAH43"/>
    <mergeCell ref="KAJ43:KAL43"/>
    <mergeCell ref="JYO43:JYP43"/>
    <mergeCell ref="JYR43:JYT43"/>
    <mergeCell ref="JYZ43:JZA43"/>
    <mergeCell ref="JZC43:JZE43"/>
    <mergeCell ref="JZK43:JZL43"/>
    <mergeCell ref="JXK43:JXM43"/>
    <mergeCell ref="JXS43:JXT43"/>
    <mergeCell ref="JXV43:JXX43"/>
    <mergeCell ref="JYD43:JYE43"/>
    <mergeCell ref="JYG43:JYI43"/>
    <mergeCell ref="JWL43:JWM43"/>
    <mergeCell ref="JWO43:JWQ43"/>
    <mergeCell ref="JWW43:JWX43"/>
    <mergeCell ref="JWZ43:JXB43"/>
    <mergeCell ref="JXH43:JXI43"/>
    <mergeCell ref="JVH43:JVJ43"/>
    <mergeCell ref="JVP43:JVQ43"/>
    <mergeCell ref="JVS43:JVU43"/>
    <mergeCell ref="JWA43:JWB43"/>
    <mergeCell ref="JWD43:JWF43"/>
    <mergeCell ref="JUI43:JUJ43"/>
    <mergeCell ref="JUL43:JUN43"/>
    <mergeCell ref="JUT43:JUU43"/>
    <mergeCell ref="JUW43:JUY43"/>
    <mergeCell ref="JVE43:JVF43"/>
    <mergeCell ref="JTE43:JTG43"/>
    <mergeCell ref="JTM43:JTN43"/>
    <mergeCell ref="JTP43:JTR43"/>
    <mergeCell ref="JTX43:JTY43"/>
    <mergeCell ref="JUA43:JUC43"/>
    <mergeCell ref="JSF43:JSG43"/>
    <mergeCell ref="JSI43:JSK43"/>
    <mergeCell ref="JSQ43:JSR43"/>
    <mergeCell ref="JST43:JSV43"/>
    <mergeCell ref="JTB43:JTC43"/>
    <mergeCell ref="JRB43:JRD43"/>
    <mergeCell ref="JRJ43:JRK43"/>
    <mergeCell ref="JRM43:JRO43"/>
    <mergeCell ref="JRU43:JRV43"/>
    <mergeCell ref="JRX43:JRZ43"/>
    <mergeCell ref="JQC43:JQD43"/>
    <mergeCell ref="JQF43:JQH43"/>
    <mergeCell ref="JQN43:JQO43"/>
    <mergeCell ref="JQQ43:JQS43"/>
    <mergeCell ref="JQY43:JQZ43"/>
    <mergeCell ref="JOY43:JPA43"/>
    <mergeCell ref="JPG43:JPH43"/>
    <mergeCell ref="JPJ43:JPL43"/>
    <mergeCell ref="JPR43:JPS43"/>
    <mergeCell ref="JPU43:JPW43"/>
    <mergeCell ref="JNZ43:JOA43"/>
    <mergeCell ref="JOC43:JOE43"/>
    <mergeCell ref="JOK43:JOL43"/>
    <mergeCell ref="JON43:JOP43"/>
    <mergeCell ref="JOV43:JOW43"/>
    <mergeCell ref="JMV43:JMX43"/>
    <mergeCell ref="JND43:JNE43"/>
    <mergeCell ref="JNG43:JNI43"/>
    <mergeCell ref="JNO43:JNP43"/>
    <mergeCell ref="JNR43:JNT43"/>
    <mergeCell ref="JLW43:JLX43"/>
    <mergeCell ref="JLZ43:JMB43"/>
    <mergeCell ref="JMH43:JMI43"/>
    <mergeCell ref="JMK43:JMM43"/>
    <mergeCell ref="JMS43:JMT43"/>
    <mergeCell ref="JKS43:JKU43"/>
    <mergeCell ref="JLA43:JLB43"/>
    <mergeCell ref="JLD43:JLF43"/>
    <mergeCell ref="JLL43:JLM43"/>
    <mergeCell ref="JLO43:JLQ43"/>
    <mergeCell ref="JJT43:JJU43"/>
    <mergeCell ref="JJW43:JJY43"/>
    <mergeCell ref="JKE43:JKF43"/>
    <mergeCell ref="JKH43:JKJ43"/>
    <mergeCell ref="JKP43:JKQ43"/>
    <mergeCell ref="JIP43:JIR43"/>
    <mergeCell ref="JIX43:JIY43"/>
    <mergeCell ref="JJA43:JJC43"/>
    <mergeCell ref="JJI43:JJJ43"/>
    <mergeCell ref="JJL43:JJN43"/>
    <mergeCell ref="JHQ43:JHR43"/>
    <mergeCell ref="JHT43:JHV43"/>
    <mergeCell ref="JIB43:JIC43"/>
    <mergeCell ref="JIE43:JIG43"/>
    <mergeCell ref="JIM43:JIN43"/>
    <mergeCell ref="JGM43:JGO43"/>
    <mergeCell ref="JGU43:JGV43"/>
    <mergeCell ref="JGX43:JGZ43"/>
    <mergeCell ref="JHF43:JHG43"/>
    <mergeCell ref="JHI43:JHK43"/>
    <mergeCell ref="JFN43:JFO43"/>
    <mergeCell ref="JFQ43:JFS43"/>
    <mergeCell ref="JFY43:JFZ43"/>
    <mergeCell ref="JGB43:JGD43"/>
    <mergeCell ref="JGJ43:JGK43"/>
    <mergeCell ref="JEJ43:JEL43"/>
    <mergeCell ref="JER43:JES43"/>
    <mergeCell ref="JEU43:JEW43"/>
    <mergeCell ref="JFC43:JFD43"/>
    <mergeCell ref="JFF43:JFH43"/>
    <mergeCell ref="JDK43:JDL43"/>
    <mergeCell ref="JDN43:JDP43"/>
    <mergeCell ref="JDV43:JDW43"/>
    <mergeCell ref="JDY43:JEA43"/>
    <mergeCell ref="JEG43:JEH43"/>
    <mergeCell ref="JCG43:JCI43"/>
    <mergeCell ref="JCO43:JCP43"/>
    <mergeCell ref="JCR43:JCT43"/>
    <mergeCell ref="JCZ43:JDA43"/>
    <mergeCell ref="JDC43:JDE43"/>
    <mergeCell ref="JBH43:JBI43"/>
    <mergeCell ref="JBK43:JBM43"/>
    <mergeCell ref="JBS43:JBT43"/>
    <mergeCell ref="JBV43:JBX43"/>
    <mergeCell ref="JCD43:JCE43"/>
    <mergeCell ref="JAD43:JAF43"/>
    <mergeCell ref="JAL43:JAM43"/>
    <mergeCell ref="JAO43:JAQ43"/>
    <mergeCell ref="JAW43:JAX43"/>
    <mergeCell ref="JAZ43:JBB43"/>
    <mergeCell ref="IZE43:IZF43"/>
    <mergeCell ref="IZH43:IZJ43"/>
    <mergeCell ref="IZP43:IZQ43"/>
    <mergeCell ref="IZS43:IZU43"/>
    <mergeCell ref="JAA43:JAB43"/>
    <mergeCell ref="IYA43:IYC43"/>
    <mergeCell ref="IYI43:IYJ43"/>
    <mergeCell ref="IYL43:IYN43"/>
    <mergeCell ref="IYT43:IYU43"/>
    <mergeCell ref="IYW43:IYY43"/>
    <mergeCell ref="IXB43:IXC43"/>
    <mergeCell ref="IXE43:IXG43"/>
    <mergeCell ref="IXM43:IXN43"/>
    <mergeCell ref="IXP43:IXR43"/>
    <mergeCell ref="IXX43:IXY43"/>
    <mergeCell ref="IVX43:IVZ43"/>
    <mergeCell ref="IWF43:IWG43"/>
    <mergeCell ref="IWI43:IWK43"/>
    <mergeCell ref="IWQ43:IWR43"/>
    <mergeCell ref="IWT43:IWV43"/>
    <mergeCell ref="IUY43:IUZ43"/>
    <mergeCell ref="IVB43:IVD43"/>
    <mergeCell ref="IVJ43:IVK43"/>
    <mergeCell ref="IVM43:IVO43"/>
    <mergeCell ref="IVU43:IVV43"/>
    <mergeCell ref="ITU43:ITW43"/>
    <mergeCell ref="IUC43:IUD43"/>
    <mergeCell ref="IUF43:IUH43"/>
    <mergeCell ref="IUN43:IUO43"/>
    <mergeCell ref="IUQ43:IUS43"/>
    <mergeCell ref="ISV43:ISW43"/>
    <mergeCell ref="ISY43:ITA43"/>
    <mergeCell ref="ITG43:ITH43"/>
    <mergeCell ref="ITJ43:ITL43"/>
    <mergeCell ref="ITR43:ITS43"/>
    <mergeCell ref="IRR43:IRT43"/>
    <mergeCell ref="IRZ43:ISA43"/>
    <mergeCell ref="ISC43:ISE43"/>
    <mergeCell ref="ISK43:ISL43"/>
    <mergeCell ref="ISN43:ISP43"/>
    <mergeCell ref="IQS43:IQT43"/>
    <mergeCell ref="IQV43:IQX43"/>
    <mergeCell ref="IRD43:IRE43"/>
    <mergeCell ref="IRG43:IRI43"/>
    <mergeCell ref="IRO43:IRP43"/>
    <mergeCell ref="IPO43:IPQ43"/>
    <mergeCell ref="IPW43:IPX43"/>
    <mergeCell ref="IPZ43:IQB43"/>
    <mergeCell ref="IQH43:IQI43"/>
    <mergeCell ref="IQK43:IQM43"/>
    <mergeCell ref="IOP43:IOQ43"/>
    <mergeCell ref="IOS43:IOU43"/>
    <mergeCell ref="IPA43:IPB43"/>
    <mergeCell ref="IPD43:IPF43"/>
    <mergeCell ref="IPL43:IPM43"/>
    <mergeCell ref="INL43:INN43"/>
    <mergeCell ref="INT43:INU43"/>
    <mergeCell ref="INW43:INY43"/>
    <mergeCell ref="IOE43:IOF43"/>
    <mergeCell ref="IOH43:IOJ43"/>
    <mergeCell ref="IMM43:IMN43"/>
    <mergeCell ref="IMP43:IMR43"/>
    <mergeCell ref="IMX43:IMY43"/>
    <mergeCell ref="INA43:INC43"/>
    <mergeCell ref="INI43:INJ43"/>
    <mergeCell ref="ILI43:ILK43"/>
    <mergeCell ref="ILQ43:ILR43"/>
    <mergeCell ref="ILT43:ILV43"/>
    <mergeCell ref="IMB43:IMC43"/>
    <mergeCell ref="IME43:IMG43"/>
    <mergeCell ref="IKJ43:IKK43"/>
    <mergeCell ref="IKM43:IKO43"/>
    <mergeCell ref="IKU43:IKV43"/>
    <mergeCell ref="IKX43:IKZ43"/>
    <mergeCell ref="ILF43:ILG43"/>
    <mergeCell ref="IJF43:IJH43"/>
    <mergeCell ref="IJN43:IJO43"/>
    <mergeCell ref="IJQ43:IJS43"/>
    <mergeCell ref="IJY43:IJZ43"/>
    <mergeCell ref="IKB43:IKD43"/>
    <mergeCell ref="IIG43:IIH43"/>
    <mergeCell ref="IIJ43:IIL43"/>
    <mergeCell ref="IIR43:IIS43"/>
    <mergeCell ref="IIU43:IIW43"/>
    <mergeCell ref="IJC43:IJD43"/>
    <mergeCell ref="IHC43:IHE43"/>
    <mergeCell ref="IHK43:IHL43"/>
    <mergeCell ref="IHN43:IHP43"/>
    <mergeCell ref="IHV43:IHW43"/>
    <mergeCell ref="IHY43:IIA43"/>
    <mergeCell ref="IGD43:IGE43"/>
    <mergeCell ref="IGG43:IGI43"/>
    <mergeCell ref="IGO43:IGP43"/>
    <mergeCell ref="IGR43:IGT43"/>
    <mergeCell ref="IGZ43:IHA43"/>
    <mergeCell ref="IEZ43:IFB43"/>
    <mergeCell ref="IFH43:IFI43"/>
    <mergeCell ref="IFK43:IFM43"/>
    <mergeCell ref="IFS43:IFT43"/>
    <mergeCell ref="IFV43:IFX43"/>
    <mergeCell ref="IEA43:IEB43"/>
    <mergeCell ref="IED43:IEF43"/>
    <mergeCell ref="IEL43:IEM43"/>
    <mergeCell ref="IEO43:IEQ43"/>
    <mergeCell ref="IEW43:IEX43"/>
    <mergeCell ref="ICW43:ICY43"/>
    <mergeCell ref="IDE43:IDF43"/>
    <mergeCell ref="IDH43:IDJ43"/>
    <mergeCell ref="IDP43:IDQ43"/>
    <mergeCell ref="IDS43:IDU43"/>
    <mergeCell ref="IBX43:IBY43"/>
    <mergeCell ref="ICA43:ICC43"/>
    <mergeCell ref="ICI43:ICJ43"/>
    <mergeCell ref="ICL43:ICN43"/>
    <mergeCell ref="ICT43:ICU43"/>
    <mergeCell ref="IAT43:IAV43"/>
    <mergeCell ref="IBB43:IBC43"/>
    <mergeCell ref="IBE43:IBG43"/>
    <mergeCell ref="IBM43:IBN43"/>
    <mergeCell ref="IBP43:IBR43"/>
    <mergeCell ref="HZU43:HZV43"/>
    <mergeCell ref="HZX43:HZZ43"/>
    <mergeCell ref="IAF43:IAG43"/>
    <mergeCell ref="IAI43:IAK43"/>
    <mergeCell ref="IAQ43:IAR43"/>
    <mergeCell ref="HYQ43:HYS43"/>
    <mergeCell ref="HYY43:HYZ43"/>
    <mergeCell ref="HZB43:HZD43"/>
    <mergeCell ref="HZJ43:HZK43"/>
    <mergeCell ref="HZM43:HZO43"/>
    <mergeCell ref="HXR43:HXS43"/>
    <mergeCell ref="HXU43:HXW43"/>
    <mergeCell ref="HYC43:HYD43"/>
    <mergeCell ref="HYF43:HYH43"/>
    <mergeCell ref="HYN43:HYO43"/>
    <mergeCell ref="HWN43:HWP43"/>
    <mergeCell ref="HWV43:HWW43"/>
    <mergeCell ref="HWY43:HXA43"/>
    <mergeCell ref="HXG43:HXH43"/>
    <mergeCell ref="HXJ43:HXL43"/>
    <mergeCell ref="HVO43:HVP43"/>
    <mergeCell ref="HVR43:HVT43"/>
    <mergeCell ref="HVZ43:HWA43"/>
    <mergeCell ref="HWC43:HWE43"/>
    <mergeCell ref="HWK43:HWL43"/>
    <mergeCell ref="HUK43:HUM43"/>
    <mergeCell ref="HUS43:HUT43"/>
    <mergeCell ref="HUV43:HUX43"/>
    <mergeCell ref="HVD43:HVE43"/>
    <mergeCell ref="HVG43:HVI43"/>
    <mergeCell ref="HTL43:HTM43"/>
    <mergeCell ref="HTO43:HTQ43"/>
    <mergeCell ref="HTW43:HTX43"/>
    <mergeCell ref="HTZ43:HUB43"/>
    <mergeCell ref="HUH43:HUI43"/>
    <mergeCell ref="HSH43:HSJ43"/>
    <mergeCell ref="HSP43:HSQ43"/>
    <mergeCell ref="HSS43:HSU43"/>
    <mergeCell ref="HTA43:HTB43"/>
    <mergeCell ref="HTD43:HTF43"/>
    <mergeCell ref="HRI43:HRJ43"/>
    <mergeCell ref="HRL43:HRN43"/>
    <mergeCell ref="HRT43:HRU43"/>
    <mergeCell ref="HRW43:HRY43"/>
    <mergeCell ref="HSE43:HSF43"/>
    <mergeCell ref="HQE43:HQG43"/>
    <mergeCell ref="HQM43:HQN43"/>
    <mergeCell ref="HQP43:HQR43"/>
    <mergeCell ref="HQX43:HQY43"/>
    <mergeCell ref="HRA43:HRC43"/>
    <mergeCell ref="HPF43:HPG43"/>
    <mergeCell ref="HPI43:HPK43"/>
    <mergeCell ref="HPQ43:HPR43"/>
    <mergeCell ref="HPT43:HPV43"/>
    <mergeCell ref="HQB43:HQC43"/>
    <mergeCell ref="HOB43:HOD43"/>
    <mergeCell ref="HOJ43:HOK43"/>
    <mergeCell ref="HOM43:HOO43"/>
    <mergeCell ref="HOU43:HOV43"/>
    <mergeCell ref="HOX43:HOZ43"/>
    <mergeCell ref="HNC43:HND43"/>
    <mergeCell ref="HNF43:HNH43"/>
    <mergeCell ref="HNN43:HNO43"/>
    <mergeCell ref="HNQ43:HNS43"/>
    <mergeCell ref="HNY43:HNZ43"/>
    <mergeCell ref="HLY43:HMA43"/>
    <mergeCell ref="HMG43:HMH43"/>
    <mergeCell ref="HMJ43:HML43"/>
    <mergeCell ref="HMR43:HMS43"/>
    <mergeCell ref="HMU43:HMW43"/>
    <mergeCell ref="HKZ43:HLA43"/>
    <mergeCell ref="HLC43:HLE43"/>
    <mergeCell ref="HLK43:HLL43"/>
    <mergeCell ref="HLN43:HLP43"/>
    <mergeCell ref="HLV43:HLW43"/>
    <mergeCell ref="HJV43:HJX43"/>
    <mergeCell ref="HKD43:HKE43"/>
    <mergeCell ref="HKG43:HKI43"/>
    <mergeCell ref="HKO43:HKP43"/>
    <mergeCell ref="HKR43:HKT43"/>
    <mergeCell ref="HIW43:HIX43"/>
    <mergeCell ref="HIZ43:HJB43"/>
    <mergeCell ref="HJH43:HJI43"/>
    <mergeCell ref="HJK43:HJM43"/>
    <mergeCell ref="HJS43:HJT43"/>
    <mergeCell ref="HHS43:HHU43"/>
    <mergeCell ref="HIA43:HIB43"/>
    <mergeCell ref="HID43:HIF43"/>
    <mergeCell ref="HIL43:HIM43"/>
    <mergeCell ref="HIO43:HIQ43"/>
    <mergeCell ref="HGT43:HGU43"/>
    <mergeCell ref="HGW43:HGY43"/>
    <mergeCell ref="HHE43:HHF43"/>
    <mergeCell ref="HHH43:HHJ43"/>
    <mergeCell ref="HHP43:HHQ43"/>
    <mergeCell ref="HFP43:HFR43"/>
    <mergeCell ref="HFX43:HFY43"/>
    <mergeCell ref="HGA43:HGC43"/>
    <mergeCell ref="HGI43:HGJ43"/>
    <mergeCell ref="HGL43:HGN43"/>
    <mergeCell ref="HEQ43:HER43"/>
    <mergeCell ref="HET43:HEV43"/>
    <mergeCell ref="HFB43:HFC43"/>
    <mergeCell ref="HFE43:HFG43"/>
    <mergeCell ref="HFM43:HFN43"/>
    <mergeCell ref="HDM43:HDO43"/>
    <mergeCell ref="HDU43:HDV43"/>
    <mergeCell ref="HDX43:HDZ43"/>
    <mergeCell ref="HEF43:HEG43"/>
    <mergeCell ref="HEI43:HEK43"/>
    <mergeCell ref="HCN43:HCO43"/>
    <mergeCell ref="HCQ43:HCS43"/>
    <mergeCell ref="HCY43:HCZ43"/>
    <mergeCell ref="HDB43:HDD43"/>
    <mergeCell ref="HDJ43:HDK43"/>
    <mergeCell ref="HBJ43:HBL43"/>
    <mergeCell ref="HBR43:HBS43"/>
    <mergeCell ref="HBU43:HBW43"/>
    <mergeCell ref="HCC43:HCD43"/>
    <mergeCell ref="HCF43:HCH43"/>
    <mergeCell ref="HAK43:HAL43"/>
    <mergeCell ref="HAN43:HAP43"/>
    <mergeCell ref="HAV43:HAW43"/>
    <mergeCell ref="HAY43:HBA43"/>
    <mergeCell ref="HBG43:HBH43"/>
    <mergeCell ref="GZG43:GZI43"/>
    <mergeCell ref="GZO43:GZP43"/>
    <mergeCell ref="GZR43:GZT43"/>
    <mergeCell ref="GZZ43:HAA43"/>
    <mergeCell ref="HAC43:HAE43"/>
    <mergeCell ref="GYH43:GYI43"/>
    <mergeCell ref="GYK43:GYM43"/>
    <mergeCell ref="GYS43:GYT43"/>
    <mergeCell ref="GYV43:GYX43"/>
    <mergeCell ref="GZD43:GZE43"/>
    <mergeCell ref="GXD43:GXF43"/>
    <mergeCell ref="GXL43:GXM43"/>
    <mergeCell ref="GXO43:GXQ43"/>
    <mergeCell ref="GXW43:GXX43"/>
    <mergeCell ref="GXZ43:GYB43"/>
    <mergeCell ref="GWE43:GWF43"/>
    <mergeCell ref="GWH43:GWJ43"/>
    <mergeCell ref="GWP43:GWQ43"/>
    <mergeCell ref="GWS43:GWU43"/>
    <mergeCell ref="GXA43:GXB43"/>
    <mergeCell ref="GVA43:GVC43"/>
    <mergeCell ref="GVI43:GVJ43"/>
    <mergeCell ref="GVL43:GVN43"/>
    <mergeCell ref="GVT43:GVU43"/>
    <mergeCell ref="GVW43:GVY43"/>
    <mergeCell ref="GUB43:GUC43"/>
    <mergeCell ref="GUE43:GUG43"/>
    <mergeCell ref="GUM43:GUN43"/>
    <mergeCell ref="GUP43:GUR43"/>
    <mergeCell ref="GUX43:GUY43"/>
    <mergeCell ref="GSX43:GSZ43"/>
    <mergeCell ref="GTF43:GTG43"/>
    <mergeCell ref="GTI43:GTK43"/>
    <mergeCell ref="GTQ43:GTR43"/>
    <mergeCell ref="GTT43:GTV43"/>
    <mergeCell ref="GRY43:GRZ43"/>
    <mergeCell ref="GSB43:GSD43"/>
    <mergeCell ref="GSJ43:GSK43"/>
    <mergeCell ref="GSM43:GSO43"/>
    <mergeCell ref="GSU43:GSV43"/>
    <mergeCell ref="GQU43:GQW43"/>
    <mergeCell ref="GRC43:GRD43"/>
    <mergeCell ref="GRF43:GRH43"/>
    <mergeCell ref="GRN43:GRO43"/>
    <mergeCell ref="GRQ43:GRS43"/>
    <mergeCell ref="GPV43:GPW43"/>
    <mergeCell ref="GPY43:GQA43"/>
    <mergeCell ref="GQG43:GQH43"/>
    <mergeCell ref="GQJ43:GQL43"/>
    <mergeCell ref="GQR43:GQS43"/>
    <mergeCell ref="GOR43:GOT43"/>
    <mergeCell ref="GOZ43:GPA43"/>
    <mergeCell ref="GPC43:GPE43"/>
    <mergeCell ref="GPK43:GPL43"/>
    <mergeCell ref="GPN43:GPP43"/>
    <mergeCell ref="GNS43:GNT43"/>
    <mergeCell ref="GNV43:GNX43"/>
    <mergeCell ref="GOD43:GOE43"/>
    <mergeCell ref="GOG43:GOI43"/>
    <mergeCell ref="GOO43:GOP43"/>
    <mergeCell ref="GMO43:GMQ43"/>
    <mergeCell ref="GMW43:GMX43"/>
    <mergeCell ref="GMZ43:GNB43"/>
    <mergeCell ref="GNH43:GNI43"/>
    <mergeCell ref="GNK43:GNM43"/>
    <mergeCell ref="GLP43:GLQ43"/>
    <mergeCell ref="GLS43:GLU43"/>
    <mergeCell ref="GMA43:GMB43"/>
    <mergeCell ref="GMD43:GMF43"/>
    <mergeCell ref="GML43:GMM43"/>
    <mergeCell ref="GKL43:GKN43"/>
    <mergeCell ref="GKT43:GKU43"/>
    <mergeCell ref="GKW43:GKY43"/>
    <mergeCell ref="GLE43:GLF43"/>
    <mergeCell ref="GLH43:GLJ43"/>
    <mergeCell ref="GJM43:GJN43"/>
    <mergeCell ref="GJP43:GJR43"/>
    <mergeCell ref="GJX43:GJY43"/>
    <mergeCell ref="GKA43:GKC43"/>
    <mergeCell ref="GKI43:GKJ43"/>
    <mergeCell ref="GII43:GIK43"/>
    <mergeCell ref="GIQ43:GIR43"/>
    <mergeCell ref="GIT43:GIV43"/>
    <mergeCell ref="GJB43:GJC43"/>
    <mergeCell ref="GJE43:GJG43"/>
    <mergeCell ref="GHJ43:GHK43"/>
    <mergeCell ref="GHM43:GHO43"/>
    <mergeCell ref="GHU43:GHV43"/>
    <mergeCell ref="GHX43:GHZ43"/>
    <mergeCell ref="GIF43:GIG43"/>
    <mergeCell ref="GGF43:GGH43"/>
    <mergeCell ref="GGN43:GGO43"/>
    <mergeCell ref="GGQ43:GGS43"/>
    <mergeCell ref="GGY43:GGZ43"/>
    <mergeCell ref="GHB43:GHD43"/>
    <mergeCell ref="GFG43:GFH43"/>
    <mergeCell ref="GFJ43:GFL43"/>
    <mergeCell ref="GFR43:GFS43"/>
    <mergeCell ref="GFU43:GFW43"/>
    <mergeCell ref="GGC43:GGD43"/>
    <mergeCell ref="GEC43:GEE43"/>
    <mergeCell ref="GEK43:GEL43"/>
    <mergeCell ref="GEN43:GEP43"/>
    <mergeCell ref="GEV43:GEW43"/>
    <mergeCell ref="GEY43:GFA43"/>
    <mergeCell ref="GDD43:GDE43"/>
    <mergeCell ref="GDG43:GDI43"/>
    <mergeCell ref="GDO43:GDP43"/>
    <mergeCell ref="GDR43:GDT43"/>
    <mergeCell ref="GDZ43:GEA43"/>
    <mergeCell ref="GBZ43:GCB43"/>
    <mergeCell ref="GCH43:GCI43"/>
    <mergeCell ref="GCK43:GCM43"/>
    <mergeCell ref="GCS43:GCT43"/>
    <mergeCell ref="GCV43:GCX43"/>
    <mergeCell ref="GBA43:GBB43"/>
    <mergeCell ref="GBD43:GBF43"/>
    <mergeCell ref="GBL43:GBM43"/>
    <mergeCell ref="GBO43:GBQ43"/>
    <mergeCell ref="GBW43:GBX43"/>
    <mergeCell ref="FZW43:FZY43"/>
    <mergeCell ref="GAE43:GAF43"/>
    <mergeCell ref="GAH43:GAJ43"/>
    <mergeCell ref="GAP43:GAQ43"/>
    <mergeCell ref="GAS43:GAU43"/>
    <mergeCell ref="FYX43:FYY43"/>
    <mergeCell ref="FZA43:FZC43"/>
    <mergeCell ref="FZI43:FZJ43"/>
    <mergeCell ref="FZL43:FZN43"/>
    <mergeCell ref="FZT43:FZU43"/>
    <mergeCell ref="FXT43:FXV43"/>
    <mergeCell ref="FYB43:FYC43"/>
    <mergeCell ref="FYE43:FYG43"/>
    <mergeCell ref="FYM43:FYN43"/>
    <mergeCell ref="FYP43:FYR43"/>
    <mergeCell ref="FWU43:FWV43"/>
    <mergeCell ref="FWX43:FWZ43"/>
    <mergeCell ref="FXF43:FXG43"/>
    <mergeCell ref="FXI43:FXK43"/>
    <mergeCell ref="FXQ43:FXR43"/>
    <mergeCell ref="FVQ43:FVS43"/>
    <mergeCell ref="FVY43:FVZ43"/>
    <mergeCell ref="FWB43:FWD43"/>
    <mergeCell ref="FWJ43:FWK43"/>
    <mergeCell ref="FWM43:FWO43"/>
    <mergeCell ref="FUR43:FUS43"/>
    <mergeCell ref="FUU43:FUW43"/>
    <mergeCell ref="FVC43:FVD43"/>
    <mergeCell ref="FVF43:FVH43"/>
    <mergeCell ref="FVN43:FVO43"/>
    <mergeCell ref="FTN43:FTP43"/>
    <mergeCell ref="FTV43:FTW43"/>
    <mergeCell ref="FTY43:FUA43"/>
    <mergeCell ref="FUG43:FUH43"/>
    <mergeCell ref="FUJ43:FUL43"/>
    <mergeCell ref="FSO43:FSP43"/>
    <mergeCell ref="FSR43:FST43"/>
    <mergeCell ref="FSZ43:FTA43"/>
    <mergeCell ref="FTC43:FTE43"/>
    <mergeCell ref="FTK43:FTL43"/>
    <mergeCell ref="FRK43:FRM43"/>
    <mergeCell ref="FRS43:FRT43"/>
    <mergeCell ref="FRV43:FRX43"/>
    <mergeCell ref="FSD43:FSE43"/>
    <mergeCell ref="FSG43:FSI43"/>
    <mergeCell ref="FQL43:FQM43"/>
    <mergeCell ref="FQO43:FQQ43"/>
    <mergeCell ref="FQW43:FQX43"/>
    <mergeCell ref="FQZ43:FRB43"/>
    <mergeCell ref="FRH43:FRI43"/>
    <mergeCell ref="FPH43:FPJ43"/>
    <mergeCell ref="FPP43:FPQ43"/>
    <mergeCell ref="FPS43:FPU43"/>
    <mergeCell ref="FQA43:FQB43"/>
    <mergeCell ref="FQD43:FQF43"/>
    <mergeCell ref="FOI43:FOJ43"/>
    <mergeCell ref="FOL43:FON43"/>
    <mergeCell ref="FOT43:FOU43"/>
    <mergeCell ref="FOW43:FOY43"/>
    <mergeCell ref="FPE43:FPF43"/>
    <mergeCell ref="FNE43:FNG43"/>
    <mergeCell ref="FNM43:FNN43"/>
    <mergeCell ref="FNP43:FNR43"/>
    <mergeCell ref="FNX43:FNY43"/>
    <mergeCell ref="FOA43:FOC43"/>
    <mergeCell ref="FMF43:FMG43"/>
    <mergeCell ref="FMI43:FMK43"/>
    <mergeCell ref="FMQ43:FMR43"/>
    <mergeCell ref="FMT43:FMV43"/>
    <mergeCell ref="FNB43:FNC43"/>
    <mergeCell ref="FLB43:FLD43"/>
    <mergeCell ref="FLJ43:FLK43"/>
    <mergeCell ref="FLM43:FLO43"/>
    <mergeCell ref="FLU43:FLV43"/>
    <mergeCell ref="FLX43:FLZ43"/>
    <mergeCell ref="FKC43:FKD43"/>
    <mergeCell ref="FKF43:FKH43"/>
    <mergeCell ref="FKN43:FKO43"/>
    <mergeCell ref="FKQ43:FKS43"/>
    <mergeCell ref="FKY43:FKZ43"/>
    <mergeCell ref="FIY43:FJA43"/>
    <mergeCell ref="FJG43:FJH43"/>
    <mergeCell ref="FJJ43:FJL43"/>
    <mergeCell ref="FJR43:FJS43"/>
    <mergeCell ref="FJU43:FJW43"/>
    <mergeCell ref="FHZ43:FIA43"/>
    <mergeCell ref="FIC43:FIE43"/>
    <mergeCell ref="FIK43:FIL43"/>
    <mergeCell ref="FIN43:FIP43"/>
    <mergeCell ref="FIV43:FIW43"/>
    <mergeCell ref="FGV43:FGX43"/>
    <mergeCell ref="FHD43:FHE43"/>
    <mergeCell ref="FHG43:FHI43"/>
    <mergeCell ref="FHO43:FHP43"/>
    <mergeCell ref="FHR43:FHT43"/>
    <mergeCell ref="FFW43:FFX43"/>
    <mergeCell ref="FFZ43:FGB43"/>
    <mergeCell ref="FGH43:FGI43"/>
    <mergeCell ref="FGK43:FGM43"/>
    <mergeCell ref="FGS43:FGT43"/>
    <mergeCell ref="FES43:FEU43"/>
    <mergeCell ref="FFA43:FFB43"/>
    <mergeCell ref="FFD43:FFF43"/>
    <mergeCell ref="FFL43:FFM43"/>
    <mergeCell ref="FFO43:FFQ43"/>
    <mergeCell ref="FDT43:FDU43"/>
    <mergeCell ref="FDW43:FDY43"/>
    <mergeCell ref="FEE43:FEF43"/>
    <mergeCell ref="FEH43:FEJ43"/>
    <mergeCell ref="FEP43:FEQ43"/>
    <mergeCell ref="FCP43:FCR43"/>
    <mergeCell ref="FCX43:FCY43"/>
    <mergeCell ref="FDA43:FDC43"/>
    <mergeCell ref="FDI43:FDJ43"/>
    <mergeCell ref="FDL43:FDN43"/>
    <mergeCell ref="FBQ43:FBR43"/>
    <mergeCell ref="FBT43:FBV43"/>
    <mergeCell ref="FCB43:FCC43"/>
    <mergeCell ref="FCE43:FCG43"/>
    <mergeCell ref="FCM43:FCN43"/>
    <mergeCell ref="FAM43:FAO43"/>
    <mergeCell ref="FAU43:FAV43"/>
    <mergeCell ref="FAX43:FAZ43"/>
    <mergeCell ref="FBF43:FBG43"/>
    <mergeCell ref="FBI43:FBK43"/>
    <mergeCell ref="EZN43:EZO43"/>
    <mergeCell ref="EZQ43:EZS43"/>
    <mergeCell ref="EZY43:EZZ43"/>
    <mergeCell ref="FAB43:FAD43"/>
    <mergeCell ref="FAJ43:FAK43"/>
    <mergeCell ref="EYJ43:EYL43"/>
    <mergeCell ref="EYR43:EYS43"/>
    <mergeCell ref="EYU43:EYW43"/>
    <mergeCell ref="EZC43:EZD43"/>
    <mergeCell ref="EZF43:EZH43"/>
    <mergeCell ref="EXK43:EXL43"/>
    <mergeCell ref="EXN43:EXP43"/>
    <mergeCell ref="EXV43:EXW43"/>
    <mergeCell ref="EXY43:EYA43"/>
    <mergeCell ref="EYG43:EYH43"/>
    <mergeCell ref="EWG43:EWI43"/>
    <mergeCell ref="EWO43:EWP43"/>
    <mergeCell ref="EWR43:EWT43"/>
    <mergeCell ref="EWZ43:EXA43"/>
    <mergeCell ref="EXC43:EXE43"/>
    <mergeCell ref="EVH43:EVI43"/>
    <mergeCell ref="EVK43:EVM43"/>
    <mergeCell ref="EVS43:EVT43"/>
    <mergeCell ref="EVV43:EVX43"/>
    <mergeCell ref="EWD43:EWE43"/>
    <mergeCell ref="EUD43:EUF43"/>
    <mergeCell ref="EUL43:EUM43"/>
    <mergeCell ref="EUO43:EUQ43"/>
    <mergeCell ref="EUW43:EUX43"/>
    <mergeCell ref="EUZ43:EVB43"/>
    <mergeCell ref="ETE43:ETF43"/>
    <mergeCell ref="ETH43:ETJ43"/>
    <mergeCell ref="ETP43:ETQ43"/>
    <mergeCell ref="ETS43:ETU43"/>
    <mergeCell ref="EUA43:EUB43"/>
    <mergeCell ref="ESA43:ESC43"/>
    <mergeCell ref="ESI43:ESJ43"/>
    <mergeCell ref="ESL43:ESN43"/>
    <mergeCell ref="EST43:ESU43"/>
    <mergeCell ref="ESW43:ESY43"/>
    <mergeCell ref="ERB43:ERC43"/>
    <mergeCell ref="ERE43:ERG43"/>
    <mergeCell ref="ERM43:ERN43"/>
    <mergeCell ref="ERP43:ERR43"/>
    <mergeCell ref="ERX43:ERY43"/>
    <mergeCell ref="EPX43:EPZ43"/>
    <mergeCell ref="EQF43:EQG43"/>
    <mergeCell ref="EQI43:EQK43"/>
    <mergeCell ref="EQQ43:EQR43"/>
    <mergeCell ref="EQT43:EQV43"/>
    <mergeCell ref="EOY43:EOZ43"/>
    <mergeCell ref="EPB43:EPD43"/>
    <mergeCell ref="EPJ43:EPK43"/>
    <mergeCell ref="EPM43:EPO43"/>
    <mergeCell ref="EPU43:EPV43"/>
    <mergeCell ref="ENU43:ENW43"/>
    <mergeCell ref="EOC43:EOD43"/>
    <mergeCell ref="EOF43:EOH43"/>
    <mergeCell ref="EON43:EOO43"/>
    <mergeCell ref="EOQ43:EOS43"/>
    <mergeCell ref="EMV43:EMW43"/>
    <mergeCell ref="EMY43:ENA43"/>
    <mergeCell ref="ENG43:ENH43"/>
    <mergeCell ref="ENJ43:ENL43"/>
    <mergeCell ref="ENR43:ENS43"/>
    <mergeCell ref="ELR43:ELT43"/>
    <mergeCell ref="ELZ43:EMA43"/>
    <mergeCell ref="EMC43:EME43"/>
    <mergeCell ref="EMK43:EML43"/>
    <mergeCell ref="EMN43:EMP43"/>
    <mergeCell ref="EKS43:EKT43"/>
    <mergeCell ref="EKV43:EKX43"/>
    <mergeCell ref="ELD43:ELE43"/>
    <mergeCell ref="ELG43:ELI43"/>
    <mergeCell ref="ELO43:ELP43"/>
    <mergeCell ref="EJO43:EJQ43"/>
    <mergeCell ref="EJW43:EJX43"/>
    <mergeCell ref="EJZ43:EKB43"/>
    <mergeCell ref="EKH43:EKI43"/>
    <mergeCell ref="EKK43:EKM43"/>
    <mergeCell ref="EIP43:EIQ43"/>
    <mergeCell ref="EIS43:EIU43"/>
    <mergeCell ref="EJA43:EJB43"/>
    <mergeCell ref="EJD43:EJF43"/>
    <mergeCell ref="EJL43:EJM43"/>
    <mergeCell ref="EHL43:EHN43"/>
    <mergeCell ref="EHT43:EHU43"/>
    <mergeCell ref="EHW43:EHY43"/>
    <mergeCell ref="EIE43:EIF43"/>
    <mergeCell ref="EIH43:EIJ43"/>
    <mergeCell ref="EGM43:EGN43"/>
    <mergeCell ref="EGP43:EGR43"/>
    <mergeCell ref="EGX43:EGY43"/>
    <mergeCell ref="EHA43:EHC43"/>
    <mergeCell ref="EHI43:EHJ43"/>
    <mergeCell ref="EFI43:EFK43"/>
    <mergeCell ref="EFQ43:EFR43"/>
    <mergeCell ref="EFT43:EFV43"/>
    <mergeCell ref="EGB43:EGC43"/>
    <mergeCell ref="EGE43:EGG43"/>
    <mergeCell ref="EEJ43:EEK43"/>
    <mergeCell ref="EEM43:EEO43"/>
    <mergeCell ref="EEU43:EEV43"/>
    <mergeCell ref="EEX43:EEZ43"/>
    <mergeCell ref="EFF43:EFG43"/>
    <mergeCell ref="EDF43:EDH43"/>
    <mergeCell ref="EDN43:EDO43"/>
    <mergeCell ref="EDQ43:EDS43"/>
    <mergeCell ref="EDY43:EDZ43"/>
    <mergeCell ref="EEB43:EED43"/>
    <mergeCell ref="ECG43:ECH43"/>
    <mergeCell ref="ECJ43:ECL43"/>
    <mergeCell ref="ECR43:ECS43"/>
    <mergeCell ref="ECU43:ECW43"/>
    <mergeCell ref="EDC43:EDD43"/>
    <mergeCell ref="EBC43:EBE43"/>
    <mergeCell ref="EBK43:EBL43"/>
    <mergeCell ref="EBN43:EBP43"/>
    <mergeCell ref="EBV43:EBW43"/>
    <mergeCell ref="EBY43:ECA43"/>
    <mergeCell ref="EAD43:EAE43"/>
    <mergeCell ref="EAG43:EAI43"/>
    <mergeCell ref="EAO43:EAP43"/>
    <mergeCell ref="EAR43:EAT43"/>
    <mergeCell ref="EAZ43:EBA43"/>
    <mergeCell ref="DYZ43:DZB43"/>
    <mergeCell ref="DZH43:DZI43"/>
    <mergeCell ref="DZK43:DZM43"/>
    <mergeCell ref="DZS43:DZT43"/>
    <mergeCell ref="DZV43:DZX43"/>
    <mergeCell ref="DYA43:DYB43"/>
    <mergeCell ref="DYD43:DYF43"/>
    <mergeCell ref="DYL43:DYM43"/>
    <mergeCell ref="DYO43:DYQ43"/>
    <mergeCell ref="DYW43:DYX43"/>
    <mergeCell ref="DWW43:DWY43"/>
    <mergeCell ref="DXE43:DXF43"/>
    <mergeCell ref="DXH43:DXJ43"/>
    <mergeCell ref="DXP43:DXQ43"/>
    <mergeCell ref="DXS43:DXU43"/>
    <mergeCell ref="DVX43:DVY43"/>
    <mergeCell ref="DWA43:DWC43"/>
    <mergeCell ref="DWI43:DWJ43"/>
    <mergeCell ref="DWL43:DWN43"/>
    <mergeCell ref="DWT43:DWU43"/>
    <mergeCell ref="DUT43:DUV43"/>
    <mergeCell ref="DVB43:DVC43"/>
    <mergeCell ref="DVE43:DVG43"/>
    <mergeCell ref="DVM43:DVN43"/>
    <mergeCell ref="DVP43:DVR43"/>
    <mergeCell ref="DTU43:DTV43"/>
    <mergeCell ref="DTX43:DTZ43"/>
    <mergeCell ref="DUF43:DUG43"/>
    <mergeCell ref="DUI43:DUK43"/>
    <mergeCell ref="DUQ43:DUR43"/>
    <mergeCell ref="DSQ43:DSS43"/>
    <mergeCell ref="DSY43:DSZ43"/>
    <mergeCell ref="DTB43:DTD43"/>
    <mergeCell ref="DTJ43:DTK43"/>
    <mergeCell ref="DTM43:DTO43"/>
    <mergeCell ref="DRR43:DRS43"/>
    <mergeCell ref="DRU43:DRW43"/>
    <mergeCell ref="DSC43:DSD43"/>
    <mergeCell ref="DSF43:DSH43"/>
    <mergeCell ref="DSN43:DSO43"/>
    <mergeCell ref="DQN43:DQP43"/>
    <mergeCell ref="DQV43:DQW43"/>
    <mergeCell ref="DQY43:DRA43"/>
    <mergeCell ref="DRG43:DRH43"/>
    <mergeCell ref="DRJ43:DRL43"/>
    <mergeCell ref="DPO43:DPP43"/>
    <mergeCell ref="DPR43:DPT43"/>
    <mergeCell ref="DPZ43:DQA43"/>
    <mergeCell ref="DQC43:DQE43"/>
    <mergeCell ref="DQK43:DQL43"/>
    <mergeCell ref="DOK43:DOM43"/>
    <mergeCell ref="DOS43:DOT43"/>
    <mergeCell ref="DOV43:DOX43"/>
    <mergeCell ref="DPD43:DPE43"/>
    <mergeCell ref="DPG43:DPI43"/>
    <mergeCell ref="DNL43:DNM43"/>
    <mergeCell ref="DNO43:DNQ43"/>
    <mergeCell ref="DNW43:DNX43"/>
    <mergeCell ref="DNZ43:DOB43"/>
    <mergeCell ref="DOH43:DOI43"/>
    <mergeCell ref="DMH43:DMJ43"/>
    <mergeCell ref="DMP43:DMQ43"/>
    <mergeCell ref="DMS43:DMU43"/>
    <mergeCell ref="DNA43:DNB43"/>
    <mergeCell ref="DND43:DNF43"/>
    <mergeCell ref="DLI43:DLJ43"/>
    <mergeCell ref="DLL43:DLN43"/>
    <mergeCell ref="DLT43:DLU43"/>
    <mergeCell ref="DLW43:DLY43"/>
    <mergeCell ref="DME43:DMF43"/>
    <mergeCell ref="DKE43:DKG43"/>
    <mergeCell ref="DKM43:DKN43"/>
    <mergeCell ref="DKP43:DKR43"/>
    <mergeCell ref="DKX43:DKY43"/>
    <mergeCell ref="DLA43:DLC43"/>
    <mergeCell ref="DJF43:DJG43"/>
    <mergeCell ref="DJI43:DJK43"/>
    <mergeCell ref="DJQ43:DJR43"/>
    <mergeCell ref="DJT43:DJV43"/>
    <mergeCell ref="DKB43:DKC43"/>
    <mergeCell ref="DIB43:DID43"/>
    <mergeCell ref="DIJ43:DIK43"/>
    <mergeCell ref="DIM43:DIO43"/>
    <mergeCell ref="DIU43:DIV43"/>
    <mergeCell ref="DIX43:DIZ43"/>
    <mergeCell ref="DHC43:DHD43"/>
    <mergeCell ref="DHF43:DHH43"/>
    <mergeCell ref="DHN43:DHO43"/>
    <mergeCell ref="DHQ43:DHS43"/>
    <mergeCell ref="DHY43:DHZ43"/>
    <mergeCell ref="DFY43:DGA43"/>
    <mergeCell ref="DGG43:DGH43"/>
    <mergeCell ref="DGJ43:DGL43"/>
    <mergeCell ref="DGR43:DGS43"/>
    <mergeCell ref="DGU43:DGW43"/>
    <mergeCell ref="DEZ43:DFA43"/>
    <mergeCell ref="DFC43:DFE43"/>
    <mergeCell ref="DFK43:DFL43"/>
    <mergeCell ref="DFN43:DFP43"/>
    <mergeCell ref="DFV43:DFW43"/>
    <mergeCell ref="DDV43:DDX43"/>
    <mergeCell ref="DED43:DEE43"/>
    <mergeCell ref="DEG43:DEI43"/>
    <mergeCell ref="DEO43:DEP43"/>
    <mergeCell ref="DER43:DET43"/>
    <mergeCell ref="DCW43:DCX43"/>
    <mergeCell ref="DCZ43:DDB43"/>
    <mergeCell ref="DDH43:DDI43"/>
    <mergeCell ref="DDK43:DDM43"/>
    <mergeCell ref="DDS43:DDT43"/>
    <mergeCell ref="DBS43:DBU43"/>
    <mergeCell ref="DCA43:DCB43"/>
    <mergeCell ref="DCD43:DCF43"/>
    <mergeCell ref="DCL43:DCM43"/>
    <mergeCell ref="DCO43:DCQ43"/>
    <mergeCell ref="DAT43:DAU43"/>
    <mergeCell ref="DAW43:DAY43"/>
    <mergeCell ref="DBE43:DBF43"/>
    <mergeCell ref="DBH43:DBJ43"/>
    <mergeCell ref="DBP43:DBQ43"/>
    <mergeCell ref="CZP43:CZR43"/>
    <mergeCell ref="CZX43:CZY43"/>
    <mergeCell ref="DAA43:DAC43"/>
    <mergeCell ref="DAI43:DAJ43"/>
    <mergeCell ref="DAL43:DAN43"/>
    <mergeCell ref="CYQ43:CYR43"/>
    <mergeCell ref="CYT43:CYV43"/>
    <mergeCell ref="CZB43:CZC43"/>
    <mergeCell ref="CZE43:CZG43"/>
    <mergeCell ref="CZM43:CZN43"/>
    <mergeCell ref="CXM43:CXO43"/>
    <mergeCell ref="CXU43:CXV43"/>
    <mergeCell ref="CXX43:CXZ43"/>
    <mergeCell ref="CYF43:CYG43"/>
    <mergeCell ref="CYI43:CYK43"/>
    <mergeCell ref="CWN43:CWO43"/>
    <mergeCell ref="CWQ43:CWS43"/>
    <mergeCell ref="CWY43:CWZ43"/>
    <mergeCell ref="CXB43:CXD43"/>
    <mergeCell ref="CXJ43:CXK43"/>
    <mergeCell ref="CVJ43:CVL43"/>
    <mergeCell ref="CVR43:CVS43"/>
    <mergeCell ref="CVU43:CVW43"/>
    <mergeCell ref="CWC43:CWD43"/>
    <mergeCell ref="CWF43:CWH43"/>
    <mergeCell ref="CUK43:CUL43"/>
    <mergeCell ref="CUN43:CUP43"/>
    <mergeCell ref="CUV43:CUW43"/>
    <mergeCell ref="CUY43:CVA43"/>
    <mergeCell ref="CVG43:CVH43"/>
    <mergeCell ref="CTG43:CTI43"/>
    <mergeCell ref="CTO43:CTP43"/>
    <mergeCell ref="CTR43:CTT43"/>
    <mergeCell ref="CTZ43:CUA43"/>
    <mergeCell ref="CUC43:CUE43"/>
    <mergeCell ref="CSH43:CSI43"/>
    <mergeCell ref="CSK43:CSM43"/>
    <mergeCell ref="CSS43:CST43"/>
    <mergeCell ref="CSV43:CSX43"/>
    <mergeCell ref="CTD43:CTE43"/>
    <mergeCell ref="CRD43:CRF43"/>
    <mergeCell ref="CRL43:CRM43"/>
    <mergeCell ref="CRO43:CRQ43"/>
    <mergeCell ref="CRW43:CRX43"/>
    <mergeCell ref="CRZ43:CSB43"/>
    <mergeCell ref="CQE43:CQF43"/>
    <mergeCell ref="CQH43:CQJ43"/>
    <mergeCell ref="CQP43:CQQ43"/>
    <mergeCell ref="CQS43:CQU43"/>
    <mergeCell ref="CRA43:CRB43"/>
    <mergeCell ref="CPA43:CPC43"/>
    <mergeCell ref="CPI43:CPJ43"/>
    <mergeCell ref="CPL43:CPN43"/>
    <mergeCell ref="CPT43:CPU43"/>
    <mergeCell ref="CPW43:CPY43"/>
    <mergeCell ref="COB43:COC43"/>
    <mergeCell ref="COE43:COG43"/>
    <mergeCell ref="COM43:CON43"/>
    <mergeCell ref="COP43:COR43"/>
    <mergeCell ref="COX43:COY43"/>
    <mergeCell ref="CMX43:CMZ43"/>
    <mergeCell ref="CNF43:CNG43"/>
    <mergeCell ref="CNI43:CNK43"/>
    <mergeCell ref="CNQ43:CNR43"/>
    <mergeCell ref="CNT43:CNV43"/>
    <mergeCell ref="CLY43:CLZ43"/>
    <mergeCell ref="CMB43:CMD43"/>
    <mergeCell ref="CMJ43:CMK43"/>
    <mergeCell ref="CMM43:CMO43"/>
    <mergeCell ref="CMU43:CMV43"/>
    <mergeCell ref="CKU43:CKW43"/>
    <mergeCell ref="CLC43:CLD43"/>
    <mergeCell ref="CLF43:CLH43"/>
    <mergeCell ref="CLN43:CLO43"/>
    <mergeCell ref="CLQ43:CLS43"/>
    <mergeCell ref="CJV43:CJW43"/>
    <mergeCell ref="CJY43:CKA43"/>
    <mergeCell ref="CKG43:CKH43"/>
    <mergeCell ref="CKJ43:CKL43"/>
    <mergeCell ref="CKR43:CKS43"/>
    <mergeCell ref="CIR43:CIT43"/>
    <mergeCell ref="CIZ43:CJA43"/>
    <mergeCell ref="CJC43:CJE43"/>
    <mergeCell ref="CJK43:CJL43"/>
    <mergeCell ref="CJN43:CJP43"/>
    <mergeCell ref="CHS43:CHT43"/>
    <mergeCell ref="CHV43:CHX43"/>
    <mergeCell ref="CID43:CIE43"/>
    <mergeCell ref="CIG43:CII43"/>
    <mergeCell ref="CIO43:CIP43"/>
    <mergeCell ref="CGO43:CGQ43"/>
    <mergeCell ref="CGW43:CGX43"/>
    <mergeCell ref="CGZ43:CHB43"/>
    <mergeCell ref="CHH43:CHI43"/>
    <mergeCell ref="CHK43:CHM43"/>
    <mergeCell ref="CFP43:CFQ43"/>
    <mergeCell ref="CFS43:CFU43"/>
    <mergeCell ref="CGA43:CGB43"/>
    <mergeCell ref="CGD43:CGF43"/>
    <mergeCell ref="CGL43:CGM43"/>
    <mergeCell ref="CEL43:CEN43"/>
    <mergeCell ref="CET43:CEU43"/>
    <mergeCell ref="CEW43:CEY43"/>
    <mergeCell ref="CFE43:CFF43"/>
    <mergeCell ref="CFH43:CFJ43"/>
    <mergeCell ref="CDM43:CDN43"/>
    <mergeCell ref="CDP43:CDR43"/>
    <mergeCell ref="CDX43:CDY43"/>
    <mergeCell ref="CEA43:CEC43"/>
    <mergeCell ref="CEI43:CEJ43"/>
    <mergeCell ref="CCI43:CCK43"/>
    <mergeCell ref="CCQ43:CCR43"/>
    <mergeCell ref="CCT43:CCV43"/>
    <mergeCell ref="CDB43:CDC43"/>
    <mergeCell ref="CDE43:CDG43"/>
    <mergeCell ref="CBJ43:CBK43"/>
    <mergeCell ref="CBM43:CBO43"/>
    <mergeCell ref="CBU43:CBV43"/>
    <mergeCell ref="CBX43:CBZ43"/>
    <mergeCell ref="CCF43:CCG43"/>
    <mergeCell ref="CAF43:CAH43"/>
    <mergeCell ref="CAN43:CAO43"/>
    <mergeCell ref="CAQ43:CAS43"/>
    <mergeCell ref="CAY43:CAZ43"/>
    <mergeCell ref="CBB43:CBD43"/>
    <mergeCell ref="BZG43:BZH43"/>
    <mergeCell ref="BZJ43:BZL43"/>
    <mergeCell ref="BZR43:BZS43"/>
    <mergeCell ref="BZU43:BZW43"/>
    <mergeCell ref="CAC43:CAD43"/>
    <mergeCell ref="BYC43:BYE43"/>
    <mergeCell ref="BYK43:BYL43"/>
    <mergeCell ref="BYN43:BYP43"/>
    <mergeCell ref="BYV43:BYW43"/>
    <mergeCell ref="BYY43:BZA43"/>
    <mergeCell ref="BXD43:BXE43"/>
    <mergeCell ref="BXG43:BXI43"/>
    <mergeCell ref="BXO43:BXP43"/>
    <mergeCell ref="BXR43:BXT43"/>
    <mergeCell ref="BXZ43:BYA43"/>
    <mergeCell ref="BVZ43:BWB43"/>
    <mergeCell ref="BWH43:BWI43"/>
    <mergeCell ref="BWK43:BWM43"/>
    <mergeCell ref="BWS43:BWT43"/>
    <mergeCell ref="BWV43:BWX43"/>
    <mergeCell ref="BVA43:BVB43"/>
    <mergeCell ref="BVD43:BVF43"/>
    <mergeCell ref="BVL43:BVM43"/>
    <mergeCell ref="BVO43:BVQ43"/>
    <mergeCell ref="BVW43:BVX43"/>
    <mergeCell ref="BTW43:BTY43"/>
    <mergeCell ref="BUE43:BUF43"/>
    <mergeCell ref="BUH43:BUJ43"/>
    <mergeCell ref="BUP43:BUQ43"/>
    <mergeCell ref="BUS43:BUU43"/>
    <mergeCell ref="BSX43:BSY43"/>
    <mergeCell ref="BTA43:BTC43"/>
    <mergeCell ref="BTI43:BTJ43"/>
    <mergeCell ref="BTL43:BTN43"/>
    <mergeCell ref="BTT43:BTU43"/>
    <mergeCell ref="BRT43:BRV43"/>
    <mergeCell ref="BSB43:BSC43"/>
    <mergeCell ref="BSE43:BSG43"/>
    <mergeCell ref="BSM43:BSN43"/>
    <mergeCell ref="BSP43:BSR43"/>
    <mergeCell ref="BQU43:BQV43"/>
    <mergeCell ref="BQX43:BQZ43"/>
    <mergeCell ref="BRF43:BRG43"/>
    <mergeCell ref="BRI43:BRK43"/>
    <mergeCell ref="BRQ43:BRR43"/>
    <mergeCell ref="BPQ43:BPS43"/>
    <mergeCell ref="BPY43:BPZ43"/>
    <mergeCell ref="BQB43:BQD43"/>
    <mergeCell ref="BQJ43:BQK43"/>
    <mergeCell ref="BQM43:BQO43"/>
    <mergeCell ref="BOR43:BOS43"/>
    <mergeCell ref="BOU43:BOW43"/>
    <mergeCell ref="BPC43:BPD43"/>
    <mergeCell ref="BPF43:BPH43"/>
    <mergeCell ref="BPN43:BPO43"/>
    <mergeCell ref="BNN43:BNP43"/>
    <mergeCell ref="BNV43:BNW43"/>
    <mergeCell ref="BNY43:BOA43"/>
    <mergeCell ref="BOG43:BOH43"/>
    <mergeCell ref="BOJ43:BOL43"/>
    <mergeCell ref="BMO43:BMP43"/>
    <mergeCell ref="BMR43:BMT43"/>
    <mergeCell ref="BMZ43:BNA43"/>
    <mergeCell ref="BNC43:BNE43"/>
    <mergeCell ref="BNK43:BNL43"/>
    <mergeCell ref="BLK43:BLM43"/>
    <mergeCell ref="BLS43:BLT43"/>
    <mergeCell ref="BLV43:BLX43"/>
    <mergeCell ref="BMD43:BME43"/>
    <mergeCell ref="BMG43:BMI43"/>
    <mergeCell ref="BKL43:BKM43"/>
    <mergeCell ref="BKO43:BKQ43"/>
    <mergeCell ref="BKW43:BKX43"/>
    <mergeCell ref="BKZ43:BLB43"/>
    <mergeCell ref="BLH43:BLI43"/>
    <mergeCell ref="BJH43:BJJ43"/>
    <mergeCell ref="BJP43:BJQ43"/>
    <mergeCell ref="BJS43:BJU43"/>
    <mergeCell ref="BKA43:BKB43"/>
    <mergeCell ref="BKD43:BKF43"/>
    <mergeCell ref="BII43:BIJ43"/>
    <mergeCell ref="BIL43:BIN43"/>
    <mergeCell ref="BIT43:BIU43"/>
    <mergeCell ref="BIW43:BIY43"/>
    <mergeCell ref="BJE43:BJF43"/>
    <mergeCell ref="BHE43:BHG43"/>
    <mergeCell ref="BHM43:BHN43"/>
    <mergeCell ref="BHP43:BHR43"/>
    <mergeCell ref="BHX43:BHY43"/>
    <mergeCell ref="BIA43:BIC43"/>
    <mergeCell ref="BGF43:BGG43"/>
    <mergeCell ref="BGI43:BGK43"/>
    <mergeCell ref="BGQ43:BGR43"/>
    <mergeCell ref="BGT43:BGV43"/>
    <mergeCell ref="BHB43:BHC43"/>
    <mergeCell ref="BFB43:BFD43"/>
    <mergeCell ref="BFJ43:BFK43"/>
    <mergeCell ref="BFM43:BFO43"/>
    <mergeCell ref="BFU43:BFV43"/>
    <mergeCell ref="BFX43:BFZ43"/>
    <mergeCell ref="BEC43:BED43"/>
    <mergeCell ref="BEF43:BEH43"/>
    <mergeCell ref="BEN43:BEO43"/>
    <mergeCell ref="BEQ43:BES43"/>
    <mergeCell ref="BEY43:BEZ43"/>
    <mergeCell ref="BCY43:BDA43"/>
    <mergeCell ref="BDG43:BDH43"/>
    <mergeCell ref="BDJ43:BDL43"/>
    <mergeCell ref="BDR43:BDS43"/>
    <mergeCell ref="BDU43:BDW43"/>
    <mergeCell ref="BBZ43:BCA43"/>
    <mergeCell ref="BCC43:BCE43"/>
    <mergeCell ref="BCK43:BCL43"/>
    <mergeCell ref="BCN43:BCP43"/>
    <mergeCell ref="BCV43:BCW43"/>
    <mergeCell ref="BAV43:BAX43"/>
    <mergeCell ref="BBD43:BBE43"/>
    <mergeCell ref="BBG43:BBI43"/>
    <mergeCell ref="BBO43:BBP43"/>
    <mergeCell ref="BBR43:BBT43"/>
    <mergeCell ref="AZW43:AZX43"/>
    <mergeCell ref="AZZ43:BAB43"/>
    <mergeCell ref="BAH43:BAI43"/>
    <mergeCell ref="BAK43:BAM43"/>
    <mergeCell ref="BAS43:BAT43"/>
    <mergeCell ref="AYS43:AYU43"/>
    <mergeCell ref="AZA43:AZB43"/>
    <mergeCell ref="AZD43:AZF43"/>
    <mergeCell ref="AZL43:AZM43"/>
    <mergeCell ref="AZO43:AZQ43"/>
    <mergeCell ref="AXT43:AXU43"/>
    <mergeCell ref="AXW43:AXY43"/>
    <mergeCell ref="AYE43:AYF43"/>
    <mergeCell ref="AYH43:AYJ43"/>
    <mergeCell ref="AYP43:AYQ43"/>
    <mergeCell ref="AWP43:AWR43"/>
    <mergeCell ref="AWX43:AWY43"/>
    <mergeCell ref="AXA43:AXC43"/>
    <mergeCell ref="AXI43:AXJ43"/>
    <mergeCell ref="AXL43:AXN43"/>
    <mergeCell ref="AVQ43:AVR43"/>
    <mergeCell ref="AVT43:AVV43"/>
    <mergeCell ref="AWB43:AWC43"/>
    <mergeCell ref="AWE43:AWG43"/>
    <mergeCell ref="AWM43:AWN43"/>
    <mergeCell ref="AUM43:AUO43"/>
    <mergeCell ref="AUU43:AUV43"/>
    <mergeCell ref="AUX43:AUZ43"/>
    <mergeCell ref="AVF43:AVG43"/>
    <mergeCell ref="AVI43:AVK43"/>
    <mergeCell ref="ATN43:ATO43"/>
    <mergeCell ref="ATQ43:ATS43"/>
    <mergeCell ref="ATY43:ATZ43"/>
    <mergeCell ref="AUB43:AUD43"/>
    <mergeCell ref="AUJ43:AUK43"/>
    <mergeCell ref="ASJ43:ASL43"/>
    <mergeCell ref="ASR43:ASS43"/>
    <mergeCell ref="ASU43:ASW43"/>
    <mergeCell ref="ATC43:ATD43"/>
    <mergeCell ref="ATF43:ATH43"/>
    <mergeCell ref="ARK43:ARL43"/>
    <mergeCell ref="ARN43:ARP43"/>
    <mergeCell ref="ARV43:ARW43"/>
    <mergeCell ref="ARY43:ASA43"/>
    <mergeCell ref="ASG43:ASH43"/>
    <mergeCell ref="AQG43:AQI43"/>
    <mergeCell ref="AQO43:AQP43"/>
    <mergeCell ref="AQR43:AQT43"/>
    <mergeCell ref="AQZ43:ARA43"/>
    <mergeCell ref="ARC43:ARE43"/>
    <mergeCell ref="APH43:API43"/>
    <mergeCell ref="APK43:APM43"/>
    <mergeCell ref="APS43:APT43"/>
    <mergeCell ref="APV43:APX43"/>
    <mergeCell ref="AQD43:AQE43"/>
    <mergeCell ref="AOD43:AOF43"/>
    <mergeCell ref="AOL43:AOM43"/>
    <mergeCell ref="AOO43:AOQ43"/>
    <mergeCell ref="AOW43:AOX43"/>
    <mergeCell ref="AOZ43:APB43"/>
    <mergeCell ref="ANE43:ANF43"/>
    <mergeCell ref="ANH43:ANJ43"/>
    <mergeCell ref="ANP43:ANQ43"/>
    <mergeCell ref="ANS43:ANU43"/>
    <mergeCell ref="AOA43:AOB43"/>
    <mergeCell ref="AMA43:AMC43"/>
    <mergeCell ref="AMI43:AMJ43"/>
    <mergeCell ref="AML43:AMN43"/>
    <mergeCell ref="AMT43:AMU43"/>
    <mergeCell ref="AMW43:AMY43"/>
    <mergeCell ref="ALB43:ALC43"/>
    <mergeCell ref="ALE43:ALG43"/>
    <mergeCell ref="ALM43:ALN43"/>
    <mergeCell ref="ALP43:ALR43"/>
    <mergeCell ref="ALX43:ALY43"/>
    <mergeCell ref="AJX43:AJZ43"/>
    <mergeCell ref="AKF43:AKG43"/>
    <mergeCell ref="AKI43:AKK43"/>
    <mergeCell ref="AKQ43:AKR43"/>
    <mergeCell ref="AKT43:AKV43"/>
    <mergeCell ref="AIY43:AIZ43"/>
    <mergeCell ref="AJB43:AJD43"/>
    <mergeCell ref="AJJ43:AJK43"/>
    <mergeCell ref="AJM43:AJO43"/>
    <mergeCell ref="AJU43:AJV43"/>
    <mergeCell ref="AHU43:AHW43"/>
    <mergeCell ref="AIC43:AID43"/>
    <mergeCell ref="AIF43:AIH43"/>
    <mergeCell ref="AIN43:AIO43"/>
    <mergeCell ref="AIQ43:AIS43"/>
    <mergeCell ref="AGV43:AGW43"/>
    <mergeCell ref="AGY43:AHA43"/>
    <mergeCell ref="AHG43:AHH43"/>
    <mergeCell ref="AHJ43:AHL43"/>
    <mergeCell ref="AHR43:AHS43"/>
    <mergeCell ref="AFR43:AFT43"/>
    <mergeCell ref="AFZ43:AGA43"/>
    <mergeCell ref="AGC43:AGE43"/>
    <mergeCell ref="AGK43:AGL43"/>
    <mergeCell ref="AGN43:AGP43"/>
    <mergeCell ref="AES43:AET43"/>
    <mergeCell ref="AEV43:AEX43"/>
    <mergeCell ref="AFD43:AFE43"/>
    <mergeCell ref="AFG43:AFI43"/>
    <mergeCell ref="AFO43:AFP43"/>
    <mergeCell ref="ADO43:ADQ43"/>
    <mergeCell ref="ADW43:ADX43"/>
    <mergeCell ref="ADZ43:AEB43"/>
    <mergeCell ref="AEH43:AEI43"/>
    <mergeCell ref="AEK43:AEM43"/>
    <mergeCell ref="ACP43:ACQ43"/>
    <mergeCell ref="ACS43:ACU43"/>
    <mergeCell ref="ADA43:ADB43"/>
    <mergeCell ref="ADD43:ADF43"/>
    <mergeCell ref="ADL43:ADM43"/>
    <mergeCell ref="ABL43:ABN43"/>
    <mergeCell ref="ABT43:ABU43"/>
    <mergeCell ref="ABW43:ABY43"/>
    <mergeCell ref="ACE43:ACF43"/>
    <mergeCell ref="ACH43:ACJ43"/>
    <mergeCell ref="AAM43:AAN43"/>
    <mergeCell ref="AAP43:AAR43"/>
    <mergeCell ref="AAX43:AAY43"/>
    <mergeCell ref="ABA43:ABC43"/>
    <mergeCell ref="ABI43:ABJ43"/>
    <mergeCell ref="ZI43:ZK43"/>
    <mergeCell ref="ZQ43:ZR43"/>
    <mergeCell ref="ZT43:ZV43"/>
    <mergeCell ref="AAB43:AAC43"/>
    <mergeCell ref="AAE43:AAG43"/>
    <mergeCell ref="YJ43:YK43"/>
    <mergeCell ref="YM43:YO43"/>
    <mergeCell ref="YU43:YV43"/>
    <mergeCell ref="YX43:YZ43"/>
    <mergeCell ref="ZF43:ZG43"/>
    <mergeCell ref="XF43:XH43"/>
    <mergeCell ref="XN43:XO43"/>
    <mergeCell ref="XQ43:XS43"/>
    <mergeCell ref="XY43:XZ43"/>
    <mergeCell ref="YB43:YD43"/>
    <mergeCell ref="WG43:WH43"/>
    <mergeCell ref="WJ43:WL43"/>
    <mergeCell ref="WR43:WS43"/>
    <mergeCell ref="WU43:WW43"/>
    <mergeCell ref="XC43:XD43"/>
    <mergeCell ref="VC43:VE43"/>
    <mergeCell ref="VK43:VL43"/>
    <mergeCell ref="VN43:VP43"/>
    <mergeCell ref="VV43:VW43"/>
    <mergeCell ref="VY43:WA43"/>
    <mergeCell ref="UD43:UE43"/>
    <mergeCell ref="UG43:UI43"/>
    <mergeCell ref="UO43:UP43"/>
    <mergeCell ref="UR43:UT43"/>
    <mergeCell ref="UZ43:VA43"/>
    <mergeCell ref="SZ43:TB43"/>
    <mergeCell ref="TH43:TI43"/>
    <mergeCell ref="TK43:TM43"/>
    <mergeCell ref="TS43:TT43"/>
    <mergeCell ref="TV43:TX43"/>
    <mergeCell ref="SA43:SB43"/>
    <mergeCell ref="SD43:SF43"/>
    <mergeCell ref="SL43:SM43"/>
    <mergeCell ref="SO43:SQ43"/>
    <mergeCell ref="SW43:SX43"/>
    <mergeCell ref="QW43:QY43"/>
    <mergeCell ref="RE43:RF43"/>
    <mergeCell ref="RH43:RJ43"/>
    <mergeCell ref="RP43:RQ43"/>
    <mergeCell ref="RS43:RU43"/>
    <mergeCell ref="PX43:PY43"/>
    <mergeCell ref="QA43:QC43"/>
    <mergeCell ref="QI43:QJ43"/>
    <mergeCell ref="QL43:QN43"/>
    <mergeCell ref="QT43:QU43"/>
    <mergeCell ref="OT43:OV43"/>
    <mergeCell ref="PB43:PC43"/>
    <mergeCell ref="PE43:PG43"/>
    <mergeCell ref="PM43:PN43"/>
    <mergeCell ref="PP43:PR43"/>
    <mergeCell ref="NU43:NV43"/>
    <mergeCell ref="NX43:NZ43"/>
    <mergeCell ref="OF43:OG43"/>
    <mergeCell ref="OI43:OK43"/>
    <mergeCell ref="OQ43:OR43"/>
    <mergeCell ref="MQ43:MS43"/>
    <mergeCell ref="MY43:MZ43"/>
    <mergeCell ref="NB43:ND43"/>
    <mergeCell ref="NJ43:NK43"/>
    <mergeCell ref="NM43:NO43"/>
    <mergeCell ref="LR43:LS43"/>
    <mergeCell ref="LU43:LW43"/>
    <mergeCell ref="MC43:MD43"/>
    <mergeCell ref="MF43:MH43"/>
    <mergeCell ref="MN43:MO43"/>
    <mergeCell ref="KN43:KP43"/>
    <mergeCell ref="KV43:KW43"/>
    <mergeCell ref="KY43:LA43"/>
    <mergeCell ref="LG43:LH43"/>
    <mergeCell ref="LJ43:LL43"/>
    <mergeCell ref="JO43:JP43"/>
    <mergeCell ref="JR43:JT43"/>
    <mergeCell ref="JZ43:KA43"/>
    <mergeCell ref="KC43:KE43"/>
    <mergeCell ref="KK43:KL43"/>
    <mergeCell ref="IK43:IM43"/>
    <mergeCell ref="IS43:IT43"/>
    <mergeCell ref="IV43:IX43"/>
    <mergeCell ref="JD43:JE43"/>
    <mergeCell ref="JG43:JI43"/>
    <mergeCell ref="HL43:HM43"/>
    <mergeCell ref="HO43:HQ43"/>
    <mergeCell ref="HW43:HX43"/>
    <mergeCell ref="HZ43:IB43"/>
    <mergeCell ref="IH43:II43"/>
    <mergeCell ref="GH43:GJ43"/>
    <mergeCell ref="GP43:GQ43"/>
    <mergeCell ref="GS43:GU43"/>
    <mergeCell ref="HA43:HB43"/>
    <mergeCell ref="HD43:HF43"/>
    <mergeCell ref="FI43:FJ43"/>
    <mergeCell ref="FL43:FN43"/>
    <mergeCell ref="FT43:FU43"/>
    <mergeCell ref="FW43:FY43"/>
    <mergeCell ref="GE43:GF43"/>
    <mergeCell ref="EE43:EG43"/>
    <mergeCell ref="EM43:EN43"/>
    <mergeCell ref="EP43:ER43"/>
    <mergeCell ref="EX43:EY43"/>
    <mergeCell ref="FA43:FC43"/>
    <mergeCell ref="DF43:DG43"/>
    <mergeCell ref="DI43:DK43"/>
    <mergeCell ref="DQ43:DR43"/>
    <mergeCell ref="DT43:DV43"/>
    <mergeCell ref="EB43:EC43"/>
    <mergeCell ref="CN43:CO43"/>
    <mergeCell ref="CU43:CV43"/>
    <mergeCell ref="CX43:CZ43"/>
    <mergeCell ref="CE43:CF43"/>
    <mergeCell ref="CH43:CJ43"/>
    <mergeCell ref="BA43:BC43"/>
    <mergeCell ref="BI43:BJ43"/>
    <mergeCell ref="BL43:BN43"/>
    <mergeCell ref="BT43:BU43"/>
    <mergeCell ref="BW43:BY43"/>
    <mergeCell ref="AB43:AC43"/>
    <mergeCell ref="AE43:AG43"/>
    <mergeCell ref="AM43:AN43"/>
    <mergeCell ref="AP43:AR43"/>
    <mergeCell ref="AX43:AY43"/>
    <mergeCell ref="I43:K43"/>
    <mergeCell ref="Q43:R43"/>
    <mergeCell ref="T43:V43"/>
    <mergeCell ref="WZO42:WZQ42"/>
    <mergeCell ref="WZW42:WZX42"/>
    <mergeCell ref="WMW42:WMY42"/>
    <mergeCell ref="WNE42:WNF42"/>
    <mergeCell ref="WNH42:WNJ42"/>
    <mergeCell ref="WNP42:WNQ42"/>
    <mergeCell ref="WNS42:WNU42"/>
    <mergeCell ref="WLX42:WLY42"/>
    <mergeCell ref="WMA42:WMC42"/>
    <mergeCell ref="WMI42:WMJ42"/>
    <mergeCell ref="WML42:WMN42"/>
    <mergeCell ref="WMT42:WMU42"/>
    <mergeCell ref="WKT42:WKV42"/>
    <mergeCell ref="WTN42:WTO42"/>
    <mergeCell ref="WTQ42:WTS42"/>
    <mergeCell ref="WTY42:WTZ42"/>
    <mergeCell ref="WUB42:WUD42"/>
    <mergeCell ref="WPS42:WPT42"/>
    <mergeCell ref="WPV42:WPX42"/>
    <mergeCell ref="WOA42:WOB42"/>
    <mergeCell ref="WOD42:WOF42"/>
    <mergeCell ref="WOL42:WOM42"/>
    <mergeCell ref="WOO42:WOQ42"/>
    <mergeCell ref="WOW42:WOX42"/>
    <mergeCell ref="WVI42:WVK42"/>
    <mergeCell ref="WVQ42:WVR42"/>
    <mergeCell ref="WVT42:WVV42"/>
    <mergeCell ref="WWB42:WWC42"/>
    <mergeCell ref="WWE42:WWG42"/>
    <mergeCell ref="WUJ42:WUK42"/>
    <mergeCell ref="WUM42:WUO42"/>
    <mergeCell ref="WUU42:WUV42"/>
    <mergeCell ref="WUX42:WUZ42"/>
    <mergeCell ref="WVF42:WVG42"/>
    <mergeCell ref="WTF42:WTH42"/>
    <mergeCell ref="XAH42:XAI42"/>
    <mergeCell ref="XAK42:XAM42"/>
    <mergeCell ref="WYP42:WYQ42"/>
    <mergeCell ref="WYS42:WYU42"/>
    <mergeCell ref="WZA42:WZB42"/>
    <mergeCell ref="WZD42:WZF42"/>
    <mergeCell ref="WZL42:WZM42"/>
    <mergeCell ref="WXL42:WXN42"/>
    <mergeCell ref="WXT42:WXU42"/>
    <mergeCell ref="WXW42:WXY42"/>
    <mergeCell ref="WYE42:WYF42"/>
    <mergeCell ref="WYH42:WYJ42"/>
    <mergeCell ref="WWM42:WWN42"/>
    <mergeCell ref="WWP42:WWR42"/>
    <mergeCell ref="WWX42:WWY42"/>
    <mergeCell ref="WXA42:WXC42"/>
    <mergeCell ref="WXI42:WXJ42"/>
    <mergeCell ref="WZZ42:XAB42"/>
    <mergeCell ref="WSG42:WSH42"/>
    <mergeCell ref="WSJ42:WSL42"/>
    <mergeCell ref="WSR42:WSS42"/>
    <mergeCell ref="WSU42:WSW42"/>
    <mergeCell ref="WTC42:WTD42"/>
    <mergeCell ref="WLB42:WLC42"/>
    <mergeCell ref="WLE42:WLG42"/>
    <mergeCell ref="WLM42:WLN42"/>
    <mergeCell ref="WLP42:WLR42"/>
    <mergeCell ref="WJU42:WJV42"/>
    <mergeCell ref="WJX42:WJZ42"/>
    <mergeCell ref="WKF42:WKG42"/>
    <mergeCell ref="WKI42:WKK42"/>
    <mergeCell ref="WKQ42:WKR42"/>
    <mergeCell ref="WIQ42:WIS42"/>
    <mergeCell ref="WIY42:WIZ42"/>
    <mergeCell ref="WJB42:WJD42"/>
    <mergeCell ref="WJJ42:WJK42"/>
    <mergeCell ref="WJM42:WJO42"/>
    <mergeCell ref="WRC42:WRE42"/>
    <mergeCell ref="WRK42:WRL42"/>
    <mergeCell ref="WRN42:WRP42"/>
    <mergeCell ref="WRV42:WRW42"/>
    <mergeCell ref="WRY42:WSA42"/>
    <mergeCell ref="WQD42:WQE42"/>
    <mergeCell ref="WQG42:WQI42"/>
    <mergeCell ref="WQO42:WQP42"/>
    <mergeCell ref="WQR42:WQT42"/>
    <mergeCell ref="WQZ42:WRA42"/>
    <mergeCell ref="WOZ42:WPB42"/>
    <mergeCell ref="WPH42:WPI42"/>
    <mergeCell ref="WPK42:WPM42"/>
    <mergeCell ref="WHR42:WHS42"/>
    <mergeCell ref="WHU42:WHW42"/>
    <mergeCell ref="WIC42:WID42"/>
    <mergeCell ref="WIF42:WIH42"/>
    <mergeCell ref="WIN42:WIO42"/>
    <mergeCell ref="WGN42:WGP42"/>
    <mergeCell ref="WGV42:WGW42"/>
    <mergeCell ref="WGY42:WHA42"/>
    <mergeCell ref="WHG42:WHH42"/>
    <mergeCell ref="WHJ42:WHL42"/>
    <mergeCell ref="WFO42:WFP42"/>
    <mergeCell ref="WFR42:WFT42"/>
    <mergeCell ref="WFZ42:WGA42"/>
    <mergeCell ref="WGC42:WGE42"/>
    <mergeCell ref="WGK42:WGL42"/>
    <mergeCell ref="WEK42:WEM42"/>
    <mergeCell ref="WES42:WET42"/>
    <mergeCell ref="WEV42:WEX42"/>
    <mergeCell ref="WFD42:WFE42"/>
    <mergeCell ref="WFG42:WFI42"/>
    <mergeCell ref="WDL42:WDM42"/>
    <mergeCell ref="WDO42:WDQ42"/>
    <mergeCell ref="WDW42:WDX42"/>
    <mergeCell ref="WDZ42:WEB42"/>
    <mergeCell ref="WEH42:WEI42"/>
    <mergeCell ref="WCH42:WCJ42"/>
    <mergeCell ref="WCP42:WCQ42"/>
    <mergeCell ref="WCS42:WCU42"/>
    <mergeCell ref="WDA42:WDB42"/>
    <mergeCell ref="WDD42:WDF42"/>
    <mergeCell ref="WBI42:WBJ42"/>
    <mergeCell ref="WBL42:WBN42"/>
    <mergeCell ref="WBT42:WBU42"/>
    <mergeCell ref="WBW42:WBY42"/>
    <mergeCell ref="WCE42:WCF42"/>
    <mergeCell ref="WAE42:WAG42"/>
    <mergeCell ref="WAM42:WAN42"/>
    <mergeCell ref="WAP42:WAR42"/>
    <mergeCell ref="WAX42:WAY42"/>
    <mergeCell ref="WBA42:WBC42"/>
    <mergeCell ref="VZF42:VZG42"/>
    <mergeCell ref="VZI42:VZK42"/>
    <mergeCell ref="VZQ42:VZR42"/>
    <mergeCell ref="VZT42:VZV42"/>
    <mergeCell ref="WAB42:WAC42"/>
    <mergeCell ref="VYB42:VYD42"/>
    <mergeCell ref="VYJ42:VYK42"/>
    <mergeCell ref="VYM42:VYO42"/>
    <mergeCell ref="VYU42:VYV42"/>
    <mergeCell ref="VYX42:VYZ42"/>
    <mergeCell ref="VXC42:VXD42"/>
    <mergeCell ref="VXF42:VXH42"/>
    <mergeCell ref="VXN42:VXO42"/>
    <mergeCell ref="VXQ42:VXS42"/>
    <mergeCell ref="VXY42:VXZ42"/>
    <mergeCell ref="VVY42:VWA42"/>
    <mergeCell ref="VWG42:VWH42"/>
    <mergeCell ref="VWJ42:VWL42"/>
    <mergeCell ref="VWR42:VWS42"/>
    <mergeCell ref="VWU42:VWW42"/>
    <mergeCell ref="VUZ42:VVA42"/>
    <mergeCell ref="VVC42:VVE42"/>
    <mergeCell ref="VVK42:VVL42"/>
    <mergeCell ref="VVN42:VVP42"/>
    <mergeCell ref="VVV42:VVW42"/>
    <mergeCell ref="VTV42:VTX42"/>
    <mergeCell ref="VUD42:VUE42"/>
    <mergeCell ref="VUG42:VUI42"/>
    <mergeCell ref="VUO42:VUP42"/>
    <mergeCell ref="VUR42:VUT42"/>
    <mergeCell ref="VSW42:VSX42"/>
    <mergeCell ref="VSZ42:VTB42"/>
    <mergeCell ref="VTH42:VTI42"/>
    <mergeCell ref="VTK42:VTM42"/>
    <mergeCell ref="VTS42:VTT42"/>
    <mergeCell ref="VRS42:VRU42"/>
    <mergeCell ref="VSA42:VSB42"/>
    <mergeCell ref="VSD42:VSF42"/>
    <mergeCell ref="VSL42:VSM42"/>
    <mergeCell ref="VSO42:VSQ42"/>
    <mergeCell ref="VQT42:VQU42"/>
    <mergeCell ref="VQW42:VQY42"/>
    <mergeCell ref="VRE42:VRF42"/>
    <mergeCell ref="VRH42:VRJ42"/>
    <mergeCell ref="VRP42:VRQ42"/>
    <mergeCell ref="VPP42:VPR42"/>
    <mergeCell ref="VPX42:VPY42"/>
    <mergeCell ref="VQA42:VQC42"/>
    <mergeCell ref="VQI42:VQJ42"/>
    <mergeCell ref="VQL42:VQN42"/>
    <mergeCell ref="VOQ42:VOR42"/>
    <mergeCell ref="VOT42:VOV42"/>
    <mergeCell ref="VPB42:VPC42"/>
    <mergeCell ref="VPE42:VPG42"/>
    <mergeCell ref="VPM42:VPN42"/>
    <mergeCell ref="VNM42:VNO42"/>
    <mergeCell ref="VNU42:VNV42"/>
    <mergeCell ref="VNX42:VNZ42"/>
    <mergeCell ref="VOF42:VOG42"/>
    <mergeCell ref="VOI42:VOK42"/>
    <mergeCell ref="VMN42:VMO42"/>
    <mergeCell ref="VMQ42:VMS42"/>
    <mergeCell ref="VMY42:VMZ42"/>
    <mergeCell ref="VNB42:VND42"/>
    <mergeCell ref="VNJ42:VNK42"/>
    <mergeCell ref="VLJ42:VLL42"/>
    <mergeCell ref="VLR42:VLS42"/>
    <mergeCell ref="VLU42:VLW42"/>
    <mergeCell ref="VMC42:VMD42"/>
    <mergeCell ref="VMF42:VMH42"/>
    <mergeCell ref="VKK42:VKL42"/>
    <mergeCell ref="VKN42:VKP42"/>
    <mergeCell ref="VKV42:VKW42"/>
    <mergeCell ref="VKY42:VLA42"/>
    <mergeCell ref="VLG42:VLH42"/>
    <mergeCell ref="VJG42:VJI42"/>
    <mergeCell ref="VJO42:VJP42"/>
    <mergeCell ref="VJR42:VJT42"/>
    <mergeCell ref="VJZ42:VKA42"/>
    <mergeCell ref="VKC42:VKE42"/>
    <mergeCell ref="VIH42:VII42"/>
    <mergeCell ref="VIK42:VIM42"/>
    <mergeCell ref="VIS42:VIT42"/>
    <mergeCell ref="VIV42:VIX42"/>
    <mergeCell ref="VJD42:VJE42"/>
    <mergeCell ref="VHD42:VHF42"/>
    <mergeCell ref="VHL42:VHM42"/>
    <mergeCell ref="VHO42:VHQ42"/>
    <mergeCell ref="VHW42:VHX42"/>
    <mergeCell ref="VHZ42:VIB42"/>
    <mergeCell ref="VGE42:VGF42"/>
    <mergeCell ref="VGH42:VGJ42"/>
    <mergeCell ref="VGP42:VGQ42"/>
    <mergeCell ref="VGS42:VGU42"/>
    <mergeCell ref="VHA42:VHB42"/>
    <mergeCell ref="VFA42:VFC42"/>
    <mergeCell ref="VFI42:VFJ42"/>
    <mergeCell ref="VFL42:VFN42"/>
    <mergeCell ref="VFT42:VFU42"/>
    <mergeCell ref="VFW42:VFY42"/>
    <mergeCell ref="VEB42:VEC42"/>
    <mergeCell ref="VEE42:VEG42"/>
    <mergeCell ref="VEM42:VEN42"/>
    <mergeCell ref="VEP42:VER42"/>
    <mergeCell ref="VEX42:VEY42"/>
    <mergeCell ref="VCX42:VCZ42"/>
    <mergeCell ref="VDF42:VDG42"/>
    <mergeCell ref="VDI42:VDK42"/>
    <mergeCell ref="VDQ42:VDR42"/>
    <mergeCell ref="VDT42:VDV42"/>
    <mergeCell ref="VBY42:VBZ42"/>
    <mergeCell ref="VCB42:VCD42"/>
    <mergeCell ref="VCJ42:VCK42"/>
    <mergeCell ref="VCM42:VCO42"/>
    <mergeCell ref="VCU42:VCV42"/>
    <mergeCell ref="VAU42:VAW42"/>
    <mergeCell ref="VBC42:VBD42"/>
    <mergeCell ref="VBF42:VBH42"/>
    <mergeCell ref="VBN42:VBO42"/>
    <mergeCell ref="VBQ42:VBS42"/>
    <mergeCell ref="UZV42:UZW42"/>
    <mergeCell ref="UZY42:VAA42"/>
    <mergeCell ref="VAG42:VAH42"/>
    <mergeCell ref="VAJ42:VAL42"/>
    <mergeCell ref="VAR42:VAS42"/>
    <mergeCell ref="UYR42:UYT42"/>
    <mergeCell ref="UYZ42:UZA42"/>
    <mergeCell ref="UZC42:UZE42"/>
    <mergeCell ref="UZK42:UZL42"/>
    <mergeCell ref="UZN42:UZP42"/>
    <mergeCell ref="UXS42:UXT42"/>
    <mergeCell ref="UXV42:UXX42"/>
    <mergeCell ref="UYD42:UYE42"/>
    <mergeCell ref="UYG42:UYI42"/>
    <mergeCell ref="UYO42:UYP42"/>
    <mergeCell ref="UWO42:UWQ42"/>
    <mergeCell ref="UWW42:UWX42"/>
    <mergeCell ref="UWZ42:UXB42"/>
    <mergeCell ref="UXH42:UXI42"/>
    <mergeCell ref="UXK42:UXM42"/>
    <mergeCell ref="UVP42:UVQ42"/>
    <mergeCell ref="UVS42:UVU42"/>
    <mergeCell ref="UWA42:UWB42"/>
    <mergeCell ref="UWD42:UWF42"/>
    <mergeCell ref="UWL42:UWM42"/>
    <mergeCell ref="UUL42:UUN42"/>
    <mergeCell ref="UUT42:UUU42"/>
    <mergeCell ref="UUW42:UUY42"/>
    <mergeCell ref="UVE42:UVF42"/>
    <mergeCell ref="UVH42:UVJ42"/>
    <mergeCell ref="UTM42:UTN42"/>
    <mergeCell ref="UTP42:UTR42"/>
    <mergeCell ref="UTX42:UTY42"/>
    <mergeCell ref="UUA42:UUC42"/>
    <mergeCell ref="UUI42:UUJ42"/>
    <mergeCell ref="USI42:USK42"/>
    <mergeCell ref="USQ42:USR42"/>
    <mergeCell ref="UST42:USV42"/>
    <mergeCell ref="UTB42:UTC42"/>
    <mergeCell ref="UTE42:UTG42"/>
    <mergeCell ref="URJ42:URK42"/>
    <mergeCell ref="URM42:URO42"/>
    <mergeCell ref="URU42:URV42"/>
    <mergeCell ref="URX42:URZ42"/>
    <mergeCell ref="USF42:USG42"/>
    <mergeCell ref="UQF42:UQH42"/>
    <mergeCell ref="UQN42:UQO42"/>
    <mergeCell ref="UQQ42:UQS42"/>
    <mergeCell ref="UQY42:UQZ42"/>
    <mergeCell ref="URB42:URD42"/>
    <mergeCell ref="UPG42:UPH42"/>
    <mergeCell ref="UPJ42:UPL42"/>
    <mergeCell ref="UPR42:UPS42"/>
    <mergeCell ref="UPU42:UPW42"/>
    <mergeCell ref="UQC42:UQD42"/>
    <mergeCell ref="UOC42:UOE42"/>
    <mergeCell ref="UOK42:UOL42"/>
    <mergeCell ref="UON42:UOP42"/>
    <mergeCell ref="UOV42:UOW42"/>
    <mergeCell ref="UOY42:UPA42"/>
    <mergeCell ref="UND42:UNE42"/>
    <mergeCell ref="UNG42:UNI42"/>
    <mergeCell ref="UNO42:UNP42"/>
    <mergeCell ref="UNR42:UNT42"/>
    <mergeCell ref="UNZ42:UOA42"/>
    <mergeCell ref="ULZ42:UMB42"/>
    <mergeCell ref="UMH42:UMI42"/>
    <mergeCell ref="UMK42:UMM42"/>
    <mergeCell ref="UMS42:UMT42"/>
    <mergeCell ref="UMV42:UMX42"/>
    <mergeCell ref="ULA42:ULB42"/>
    <mergeCell ref="ULD42:ULF42"/>
    <mergeCell ref="ULL42:ULM42"/>
    <mergeCell ref="ULO42:ULQ42"/>
    <mergeCell ref="ULW42:ULX42"/>
    <mergeCell ref="UJW42:UJY42"/>
    <mergeCell ref="UKE42:UKF42"/>
    <mergeCell ref="UKH42:UKJ42"/>
    <mergeCell ref="UKP42:UKQ42"/>
    <mergeCell ref="UKS42:UKU42"/>
    <mergeCell ref="UIX42:UIY42"/>
    <mergeCell ref="UJA42:UJC42"/>
    <mergeCell ref="UJI42:UJJ42"/>
    <mergeCell ref="UJL42:UJN42"/>
    <mergeCell ref="UJT42:UJU42"/>
    <mergeCell ref="UHT42:UHV42"/>
    <mergeCell ref="UIB42:UIC42"/>
    <mergeCell ref="UIE42:UIG42"/>
    <mergeCell ref="UIM42:UIN42"/>
    <mergeCell ref="UIP42:UIR42"/>
    <mergeCell ref="UGU42:UGV42"/>
    <mergeCell ref="UGX42:UGZ42"/>
    <mergeCell ref="UHF42:UHG42"/>
    <mergeCell ref="UHI42:UHK42"/>
    <mergeCell ref="UHQ42:UHR42"/>
    <mergeCell ref="UFQ42:UFS42"/>
    <mergeCell ref="UFY42:UFZ42"/>
    <mergeCell ref="UGB42:UGD42"/>
    <mergeCell ref="UGJ42:UGK42"/>
    <mergeCell ref="UGM42:UGO42"/>
    <mergeCell ref="UER42:UES42"/>
    <mergeCell ref="UEU42:UEW42"/>
    <mergeCell ref="UFC42:UFD42"/>
    <mergeCell ref="UFF42:UFH42"/>
    <mergeCell ref="UFN42:UFO42"/>
    <mergeCell ref="UDN42:UDP42"/>
    <mergeCell ref="UDV42:UDW42"/>
    <mergeCell ref="UDY42:UEA42"/>
    <mergeCell ref="UEG42:UEH42"/>
    <mergeCell ref="UEJ42:UEL42"/>
    <mergeCell ref="UCO42:UCP42"/>
    <mergeCell ref="UCR42:UCT42"/>
    <mergeCell ref="UCZ42:UDA42"/>
    <mergeCell ref="UDC42:UDE42"/>
    <mergeCell ref="UDK42:UDL42"/>
    <mergeCell ref="UBK42:UBM42"/>
    <mergeCell ref="UBS42:UBT42"/>
    <mergeCell ref="UBV42:UBX42"/>
    <mergeCell ref="UCD42:UCE42"/>
    <mergeCell ref="UCG42:UCI42"/>
    <mergeCell ref="UAL42:UAM42"/>
    <mergeCell ref="UAO42:UAQ42"/>
    <mergeCell ref="UAW42:UAX42"/>
    <mergeCell ref="UAZ42:UBB42"/>
    <mergeCell ref="UBH42:UBI42"/>
    <mergeCell ref="TZH42:TZJ42"/>
    <mergeCell ref="TZP42:TZQ42"/>
    <mergeCell ref="TZS42:TZU42"/>
    <mergeCell ref="UAA42:UAB42"/>
    <mergeCell ref="UAD42:UAF42"/>
    <mergeCell ref="TYI42:TYJ42"/>
    <mergeCell ref="TYL42:TYN42"/>
    <mergeCell ref="TYT42:TYU42"/>
    <mergeCell ref="TYW42:TYY42"/>
    <mergeCell ref="TZE42:TZF42"/>
    <mergeCell ref="TXE42:TXG42"/>
    <mergeCell ref="TXM42:TXN42"/>
    <mergeCell ref="TXP42:TXR42"/>
    <mergeCell ref="TXX42:TXY42"/>
    <mergeCell ref="TYA42:TYC42"/>
    <mergeCell ref="TWF42:TWG42"/>
    <mergeCell ref="TWI42:TWK42"/>
    <mergeCell ref="TWQ42:TWR42"/>
    <mergeCell ref="TWT42:TWV42"/>
    <mergeCell ref="TXB42:TXC42"/>
    <mergeCell ref="TVB42:TVD42"/>
    <mergeCell ref="TVJ42:TVK42"/>
    <mergeCell ref="TVM42:TVO42"/>
    <mergeCell ref="TVU42:TVV42"/>
    <mergeCell ref="TVX42:TVZ42"/>
    <mergeCell ref="TUC42:TUD42"/>
    <mergeCell ref="TUF42:TUH42"/>
    <mergeCell ref="TUN42:TUO42"/>
    <mergeCell ref="TUQ42:TUS42"/>
    <mergeCell ref="TUY42:TUZ42"/>
    <mergeCell ref="TSY42:TTA42"/>
    <mergeCell ref="TTG42:TTH42"/>
    <mergeCell ref="TTJ42:TTL42"/>
    <mergeCell ref="TTR42:TTS42"/>
    <mergeCell ref="TTU42:TTW42"/>
    <mergeCell ref="TRZ42:TSA42"/>
    <mergeCell ref="TSC42:TSE42"/>
    <mergeCell ref="TSK42:TSL42"/>
    <mergeCell ref="TSN42:TSP42"/>
    <mergeCell ref="TSV42:TSW42"/>
    <mergeCell ref="TQV42:TQX42"/>
    <mergeCell ref="TRD42:TRE42"/>
    <mergeCell ref="TRG42:TRI42"/>
    <mergeCell ref="TRO42:TRP42"/>
    <mergeCell ref="TRR42:TRT42"/>
    <mergeCell ref="TPW42:TPX42"/>
    <mergeCell ref="TPZ42:TQB42"/>
    <mergeCell ref="TQH42:TQI42"/>
    <mergeCell ref="TQK42:TQM42"/>
    <mergeCell ref="TQS42:TQT42"/>
    <mergeCell ref="TOS42:TOU42"/>
    <mergeCell ref="TPA42:TPB42"/>
    <mergeCell ref="TPD42:TPF42"/>
    <mergeCell ref="TPL42:TPM42"/>
    <mergeCell ref="TPO42:TPQ42"/>
    <mergeCell ref="TNT42:TNU42"/>
    <mergeCell ref="TNW42:TNY42"/>
    <mergeCell ref="TOE42:TOF42"/>
    <mergeCell ref="TOH42:TOJ42"/>
    <mergeCell ref="TOP42:TOQ42"/>
    <mergeCell ref="TMP42:TMR42"/>
    <mergeCell ref="TMX42:TMY42"/>
    <mergeCell ref="TNA42:TNC42"/>
    <mergeCell ref="TNI42:TNJ42"/>
    <mergeCell ref="TNL42:TNN42"/>
    <mergeCell ref="TLQ42:TLR42"/>
    <mergeCell ref="TLT42:TLV42"/>
    <mergeCell ref="TMB42:TMC42"/>
    <mergeCell ref="TME42:TMG42"/>
    <mergeCell ref="TMM42:TMN42"/>
    <mergeCell ref="TKM42:TKO42"/>
    <mergeCell ref="TKU42:TKV42"/>
    <mergeCell ref="TKX42:TKZ42"/>
    <mergeCell ref="TLF42:TLG42"/>
    <mergeCell ref="TLI42:TLK42"/>
    <mergeCell ref="TJN42:TJO42"/>
    <mergeCell ref="TJQ42:TJS42"/>
    <mergeCell ref="TJY42:TJZ42"/>
    <mergeCell ref="TKB42:TKD42"/>
    <mergeCell ref="TKJ42:TKK42"/>
    <mergeCell ref="TIJ42:TIL42"/>
    <mergeCell ref="TIR42:TIS42"/>
    <mergeCell ref="TIU42:TIW42"/>
    <mergeCell ref="TJC42:TJD42"/>
    <mergeCell ref="TJF42:TJH42"/>
    <mergeCell ref="THK42:THL42"/>
    <mergeCell ref="THN42:THP42"/>
    <mergeCell ref="THV42:THW42"/>
    <mergeCell ref="THY42:TIA42"/>
    <mergeCell ref="TIG42:TIH42"/>
    <mergeCell ref="TGG42:TGI42"/>
    <mergeCell ref="TGO42:TGP42"/>
    <mergeCell ref="TGR42:TGT42"/>
    <mergeCell ref="TGZ42:THA42"/>
    <mergeCell ref="THC42:THE42"/>
    <mergeCell ref="TFH42:TFI42"/>
    <mergeCell ref="TFK42:TFM42"/>
    <mergeCell ref="TFS42:TFT42"/>
    <mergeCell ref="TFV42:TFX42"/>
    <mergeCell ref="TGD42:TGE42"/>
    <mergeCell ref="TED42:TEF42"/>
    <mergeCell ref="TEL42:TEM42"/>
    <mergeCell ref="TEO42:TEQ42"/>
    <mergeCell ref="TEW42:TEX42"/>
    <mergeCell ref="TEZ42:TFB42"/>
    <mergeCell ref="TDE42:TDF42"/>
    <mergeCell ref="TDH42:TDJ42"/>
    <mergeCell ref="TDP42:TDQ42"/>
    <mergeCell ref="TDS42:TDU42"/>
    <mergeCell ref="TEA42:TEB42"/>
    <mergeCell ref="TCA42:TCC42"/>
    <mergeCell ref="TCI42:TCJ42"/>
    <mergeCell ref="TCL42:TCN42"/>
    <mergeCell ref="TCT42:TCU42"/>
    <mergeCell ref="TCW42:TCY42"/>
    <mergeCell ref="TBB42:TBC42"/>
    <mergeCell ref="TBE42:TBG42"/>
    <mergeCell ref="TBM42:TBN42"/>
    <mergeCell ref="TBP42:TBR42"/>
    <mergeCell ref="TBX42:TBY42"/>
    <mergeCell ref="SZX42:SZZ42"/>
    <mergeCell ref="TAF42:TAG42"/>
    <mergeCell ref="TAI42:TAK42"/>
    <mergeCell ref="TAQ42:TAR42"/>
    <mergeCell ref="TAT42:TAV42"/>
    <mergeCell ref="SYY42:SYZ42"/>
    <mergeCell ref="SZB42:SZD42"/>
    <mergeCell ref="SZJ42:SZK42"/>
    <mergeCell ref="SZM42:SZO42"/>
    <mergeCell ref="SZU42:SZV42"/>
    <mergeCell ref="SXU42:SXW42"/>
    <mergeCell ref="SYC42:SYD42"/>
    <mergeCell ref="SYF42:SYH42"/>
    <mergeCell ref="SYN42:SYO42"/>
    <mergeCell ref="SYQ42:SYS42"/>
    <mergeCell ref="SWV42:SWW42"/>
    <mergeCell ref="SWY42:SXA42"/>
    <mergeCell ref="SXG42:SXH42"/>
    <mergeCell ref="SXJ42:SXL42"/>
    <mergeCell ref="SXR42:SXS42"/>
    <mergeCell ref="SVR42:SVT42"/>
    <mergeCell ref="SVZ42:SWA42"/>
    <mergeCell ref="SWC42:SWE42"/>
    <mergeCell ref="SWK42:SWL42"/>
    <mergeCell ref="SWN42:SWP42"/>
    <mergeCell ref="SUS42:SUT42"/>
    <mergeCell ref="SUV42:SUX42"/>
    <mergeCell ref="SVD42:SVE42"/>
    <mergeCell ref="SVG42:SVI42"/>
    <mergeCell ref="SVO42:SVP42"/>
    <mergeCell ref="STO42:STQ42"/>
    <mergeCell ref="STW42:STX42"/>
    <mergeCell ref="STZ42:SUB42"/>
    <mergeCell ref="SUH42:SUI42"/>
    <mergeCell ref="SUK42:SUM42"/>
    <mergeCell ref="SSP42:SSQ42"/>
    <mergeCell ref="SSS42:SSU42"/>
    <mergeCell ref="STA42:STB42"/>
    <mergeCell ref="STD42:STF42"/>
    <mergeCell ref="STL42:STM42"/>
    <mergeCell ref="SRL42:SRN42"/>
    <mergeCell ref="SRT42:SRU42"/>
    <mergeCell ref="SRW42:SRY42"/>
    <mergeCell ref="SSE42:SSF42"/>
    <mergeCell ref="SSH42:SSJ42"/>
    <mergeCell ref="SQM42:SQN42"/>
    <mergeCell ref="SQP42:SQR42"/>
    <mergeCell ref="SQX42:SQY42"/>
    <mergeCell ref="SRA42:SRC42"/>
    <mergeCell ref="SRI42:SRJ42"/>
    <mergeCell ref="SPI42:SPK42"/>
    <mergeCell ref="SPQ42:SPR42"/>
    <mergeCell ref="SPT42:SPV42"/>
    <mergeCell ref="SQB42:SQC42"/>
    <mergeCell ref="SQE42:SQG42"/>
    <mergeCell ref="SOJ42:SOK42"/>
    <mergeCell ref="SOM42:SOO42"/>
    <mergeCell ref="SOU42:SOV42"/>
    <mergeCell ref="SOX42:SOZ42"/>
    <mergeCell ref="SPF42:SPG42"/>
    <mergeCell ref="SNF42:SNH42"/>
    <mergeCell ref="SNN42:SNO42"/>
    <mergeCell ref="SNQ42:SNS42"/>
    <mergeCell ref="SNY42:SNZ42"/>
    <mergeCell ref="SOB42:SOD42"/>
    <mergeCell ref="SMG42:SMH42"/>
    <mergeCell ref="SMJ42:SML42"/>
    <mergeCell ref="SMR42:SMS42"/>
    <mergeCell ref="SMU42:SMW42"/>
    <mergeCell ref="SNC42:SND42"/>
    <mergeCell ref="SLC42:SLE42"/>
    <mergeCell ref="SLK42:SLL42"/>
    <mergeCell ref="SLN42:SLP42"/>
    <mergeCell ref="SLV42:SLW42"/>
    <mergeCell ref="SLY42:SMA42"/>
    <mergeCell ref="SKD42:SKE42"/>
    <mergeCell ref="SKG42:SKI42"/>
    <mergeCell ref="SKO42:SKP42"/>
    <mergeCell ref="SKR42:SKT42"/>
    <mergeCell ref="SKZ42:SLA42"/>
    <mergeCell ref="SIZ42:SJB42"/>
    <mergeCell ref="SJH42:SJI42"/>
    <mergeCell ref="SJK42:SJM42"/>
    <mergeCell ref="SJS42:SJT42"/>
    <mergeCell ref="SJV42:SJX42"/>
    <mergeCell ref="SIA42:SIB42"/>
    <mergeCell ref="SID42:SIF42"/>
    <mergeCell ref="SIL42:SIM42"/>
    <mergeCell ref="SIO42:SIQ42"/>
    <mergeCell ref="SIW42:SIX42"/>
    <mergeCell ref="SGW42:SGY42"/>
    <mergeCell ref="SHE42:SHF42"/>
    <mergeCell ref="SHH42:SHJ42"/>
    <mergeCell ref="SHP42:SHQ42"/>
    <mergeCell ref="SHS42:SHU42"/>
    <mergeCell ref="SFX42:SFY42"/>
    <mergeCell ref="SGA42:SGC42"/>
    <mergeCell ref="SGI42:SGJ42"/>
    <mergeCell ref="SGL42:SGN42"/>
    <mergeCell ref="SGT42:SGU42"/>
    <mergeCell ref="SET42:SEV42"/>
    <mergeCell ref="SFB42:SFC42"/>
    <mergeCell ref="SFE42:SFG42"/>
    <mergeCell ref="SFM42:SFN42"/>
    <mergeCell ref="SFP42:SFR42"/>
    <mergeCell ref="SDU42:SDV42"/>
    <mergeCell ref="SDX42:SDZ42"/>
    <mergeCell ref="SEF42:SEG42"/>
    <mergeCell ref="SEI42:SEK42"/>
    <mergeCell ref="SEQ42:SER42"/>
    <mergeCell ref="SCQ42:SCS42"/>
    <mergeCell ref="SCY42:SCZ42"/>
    <mergeCell ref="SDB42:SDD42"/>
    <mergeCell ref="SDJ42:SDK42"/>
    <mergeCell ref="SDM42:SDO42"/>
    <mergeCell ref="SBR42:SBS42"/>
    <mergeCell ref="SBU42:SBW42"/>
    <mergeCell ref="SCC42:SCD42"/>
    <mergeCell ref="SCF42:SCH42"/>
    <mergeCell ref="SCN42:SCO42"/>
    <mergeCell ref="SAN42:SAP42"/>
    <mergeCell ref="SAV42:SAW42"/>
    <mergeCell ref="SAY42:SBA42"/>
    <mergeCell ref="SBG42:SBH42"/>
    <mergeCell ref="SBJ42:SBL42"/>
    <mergeCell ref="RZO42:RZP42"/>
    <mergeCell ref="RZR42:RZT42"/>
    <mergeCell ref="RZZ42:SAA42"/>
    <mergeCell ref="SAC42:SAE42"/>
    <mergeCell ref="SAK42:SAL42"/>
    <mergeCell ref="RYK42:RYM42"/>
    <mergeCell ref="RYS42:RYT42"/>
    <mergeCell ref="RYV42:RYX42"/>
    <mergeCell ref="RZD42:RZE42"/>
    <mergeCell ref="RZG42:RZI42"/>
    <mergeCell ref="RXL42:RXM42"/>
    <mergeCell ref="RXO42:RXQ42"/>
    <mergeCell ref="RXW42:RXX42"/>
    <mergeCell ref="RXZ42:RYB42"/>
    <mergeCell ref="RYH42:RYI42"/>
    <mergeCell ref="RWH42:RWJ42"/>
    <mergeCell ref="RWP42:RWQ42"/>
    <mergeCell ref="RWS42:RWU42"/>
    <mergeCell ref="RXA42:RXB42"/>
    <mergeCell ref="RXD42:RXF42"/>
    <mergeCell ref="RVI42:RVJ42"/>
    <mergeCell ref="RVL42:RVN42"/>
    <mergeCell ref="RVT42:RVU42"/>
    <mergeCell ref="RVW42:RVY42"/>
    <mergeCell ref="RWE42:RWF42"/>
    <mergeCell ref="RUE42:RUG42"/>
    <mergeCell ref="RUM42:RUN42"/>
    <mergeCell ref="RUP42:RUR42"/>
    <mergeCell ref="RUX42:RUY42"/>
    <mergeCell ref="RVA42:RVC42"/>
    <mergeCell ref="RTF42:RTG42"/>
    <mergeCell ref="RTI42:RTK42"/>
    <mergeCell ref="RTQ42:RTR42"/>
    <mergeCell ref="RTT42:RTV42"/>
    <mergeCell ref="RUB42:RUC42"/>
    <mergeCell ref="RSB42:RSD42"/>
    <mergeCell ref="RSJ42:RSK42"/>
    <mergeCell ref="RSM42:RSO42"/>
    <mergeCell ref="RSU42:RSV42"/>
    <mergeCell ref="RSX42:RSZ42"/>
    <mergeCell ref="RRC42:RRD42"/>
    <mergeCell ref="RRF42:RRH42"/>
    <mergeCell ref="RRN42:RRO42"/>
    <mergeCell ref="RRQ42:RRS42"/>
    <mergeCell ref="RRY42:RRZ42"/>
    <mergeCell ref="RPY42:RQA42"/>
    <mergeCell ref="RQG42:RQH42"/>
    <mergeCell ref="RQJ42:RQL42"/>
    <mergeCell ref="RQR42:RQS42"/>
    <mergeCell ref="RQU42:RQW42"/>
    <mergeCell ref="ROZ42:RPA42"/>
    <mergeCell ref="RPC42:RPE42"/>
    <mergeCell ref="RPK42:RPL42"/>
    <mergeCell ref="RPN42:RPP42"/>
    <mergeCell ref="RPV42:RPW42"/>
    <mergeCell ref="RNV42:RNX42"/>
    <mergeCell ref="ROD42:ROE42"/>
    <mergeCell ref="ROG42:ROI42"/>
    <mergeCell ref="ROO42:ROP42"/>
    <mergeCell ref="ROR42:ROT42"/>
    <mergeCell ref="RMW42:RMX42"/>
    <mergeCell ref="RMZ42:RNB42"/>
    <mergeCell ref="RNH42:RNI42"/>
    <mergeCell ref="RNK42:RNM42"/>
    <mergeCell ref="RNS42:RNT42"/>
    <mergeCell ref="RLS42:RLU42"/>
    <mergeCell ref="RMA42:RMB42"/>
    <mergeCell ref="RMD42:RMF42"/>
    <mergeCell ref="RML42:RMM42"/>
    <mergeCell ref="RMO42:RMQ42"/>
    <mergeCell ref="RKT42:RKU42"/>
    <mergeCell ref="RKW42:RKY42"/>
    <mergeCell ref="RLE42:RLF42"/>
    <mergeCell ref="RLH42:RLJ42"/>
    <mergeCell ref="RLP42:RLQ42"/>
    <mergeCell ref="RJP42:RJR42"/>
    <mergeCell ref="RJX42:RJY42"/>
    <mergeCell ref="RKA42:RKC42"/>
    <mergeCell ref="RKI42:RKJ42"/>
    <mergeCell ref="RKL42:RKN42"/>
    <mergeCell ref="RIQ42:RIR42"/>
    <mergeCell ref="RIT42:RIV42"/>
    <mergeCell ref="RJB42:RJC42"/>
    <mergeCell ref="RJE42:RJG42"/>
    <mergeCell ref="RJM42:RJN42"/>
    <mergeCell ref="RHM42:RHO42"/>
    <mergeCell ref="RHU42:RHV42"/>
    <mergeCell ref="RHX42:RHZ42"/>
    <mergeCell ref="RIF42:RIG42"/>
    <mergeCell ref="RII42:RIK42"/>
    <mergeCell ref="RGN42:RGO42"/>
    <mergeCell ref="RGQ42:RGS42"/>
    <mergeCell ref="RGY42:RGZ42"/>
    <mergeCell ref="RHB42:RHD42"/>
    <mergeCell ref="RHJ42:RHK42"/>
    <mergeCell ref="RFJ42:RFL42"/>
    <mergeCell ref="RFR42:RFS42"/>
    <mergeCell ref="RFU42:RFW42"/>
    <mergeCell ref="RGC42:RGD42"/>
    <mergeCell ref="RGF42:RGH42"/>
    <mergeCell ref="REK42:REL42"/>
    <mergeCell ref="REN42:REP42"/>
    <mergeCell ref="REV42:REW42"/>
    <mergeCell ref="REY42:RFA42"/>
    <mergeCell ref="RFG42:RFH42"/>
    <mergeCell ref="RDG42:RDI42"/>
    <mergeCell ref="RDO42:RDP42"/>
    <mergeCell ref="RDR42:RDT42"/>
    <mergeCell ref="RDZ42:REA42"/>
    <mergeCell ref="REC42:REE42"/>
    <mergeCell ref="RCH42:RCI42"/>
    <mergeCell ref="RCK42:RCM42"/>
    <mergeCell ref="RCS42:RCT42"/>
    <mergeCell ref="RCV42:RCX42"/>
    <mergeCell ref="RDD42:RDE42"/>
    <mergeCell ref="RBD42:RBF42"/>
    <mergeCell ref="RBL42:RBM42"/>
    <mergeCell ref="RBO42:RBQ42"/>
    <mergeCell ref="RBW42:RBX42"/>
    <mergeCell ref="RBZ42:RCB42"/>
    <mergeCell ref="RAE42:RAF42"/>
    <mergeCell ref="RAH42:RAJ42"/>
    <mergeCell ref="RAP42:RAQ42"/>
    <mergeCell ref="RAS42:RAU42"/>
    <mergeCell ref="RBA42:RBB42"/>
    <mergeCell ref="QZA42:QZC42"/>
    <mergeCell ref="QZI42:QZJ42"/>
    <mergeCell ref="QZL42:QZN42"/>
    <mergeCell ref="QZT42:QZU42"/>
    <mergeCell ref="QZW42:QZY42"/>
    <mergeCell ref="QYB42:QYC42"/>
    <mergeCell ref="QYE42:QYG42"/>
    <mergeCell ref="QYM42:QYN42"/>
    <mergeCell ref="QYP42:QYR42"/>
    <mergeCell ref="QYX42:QYY42"/>
    <mergeCell ref="QWX42:QWZ42"/>
    <mergeCell ref="QXF42:QXG42"/>
    <mergeCell ref="QXI42:QXK42"/>
    <mergeCell ref="QXQ42:QXR42"/>
    <mergeCell ref="QXT42:QXV42"/>
    <mergeCell ref="QVY42:QVZ42"/>
    <mergeCell ref="QWB42:QWD42"/>
    <mergeCell ref="QWJ42:QWK42"/>
    <mergeCell ref="QWM42:QWO42"/>
    <mergeCell ref="QWU42:QWV42"/>
    <mergeCell ref="QUU42:QUW42"/>
    <mergeCell ref="QVC42:QVD42"/>
    <mergeCell ref="QVF42:QVH42"/>
    <mergeCell ref="QVN42:QVO42"/>
    <mergeCell ref="QVQ42:QVS42"/>
    <mergeCell ref="QTV42:QTW42"/>
    <mergeCell ref="QTY42:QUA42"/>
    <mergeCell ref="QUG42:QUH42"/>
    <mergeCell ref="QUJ42:QUL42"/>
    <mergeCell ref="QUR42:QUS42"/>
    <mergeCell ref="QSR42:QST42"/>
    <mergeCell ref="QSZ42:QTA42"/>
    <mergeCell ref="QTC42:QTE42"/>
    <mergeCell ref="QTK42:QTL42"/>
    <mergeCell ref="QTN42:QTP42"/>
    <mergeCell ref="QRS42:QRT42"/>
    <mergeCell ref="QRV42:QRX42"/>
    <mergeCell ref="QSD42:QSE42"/>
    <mergeCell ref="QSG42:QSI42"/>
    <mergeCell ref="QSO42:QSP42"/>
    <mergeCell ref="QQO42:QQQ42"/>
    <mergeCell ref="QQW42:QQX42"/>
    <mergeCell ref="QQZ42:QRB42"/>
    <mergeCell ref="QRH42:QRI42"/>
    <mergeCell ref="QRK42:QRM42"/>
    <mergeCell ref="QPP42:QPQ42"/>
    <mergeCell ref="QPS42:QPU42"/>
    <mergeCell ref="QQA42:QQB42"/>
    <mergeCell ref="QQD42:QQF42"/>
    <mergeCell ref="QQL42:QQM42"/>
    <mergeCell ref="QOL42:QON42"/>
    <mergeCell ref="QOT42:QOU42"/>
    <mergeCell ref="QOW42:QOY42"/>
    <mergeCell ref="QPE42:QPF42"/>
    <mergeCell ref="QPH42:QPJ42"/>
    <mergeCell ref="QNM42:QNN42"/>
    <mergeCell ref="QNP42:QNR42"/>
    <mergeCell ref="QNX42:QNY42"/>
    <mergeCell ref="QOA42:QOC42"/>
    <mergeCell ref="QOI42:QOJ42"/>
    <mergeCell ref="QMI42:QMK42"/>
    <mergeCell ref="QMQ42:QMR42"/>
    <mergeCell ref="QMT42:QMV42"/>
    <mergeCell ref="QNB42:QNC42"/>
    <mergeCell ref="QNE42:QNG42"/>
    <mergeCell ref="QLJ42:QLK42"/>
    <mergeCell ref="QLM42:QLO42"/>
    <mergeCell ref="QLU42:QLV42"/>
    <mergeCell ref="QLX42:QLZ42"/>
    <mergeCell ref="QMF42:QMG42"/>
    <mergeCell ref="QKF42:QKH42"/>
    <mergeCell ref="QKN42:QKO42"/>
    <mergeCell ref="QKQ42:QKS42"/>
    <mergeCell ref="QKY42:QKZ42"/>
    <mergeCell ref="QLB42:QLD42"/>
    <mergeCell ref="QJG42:QJH42"/>
    <mergeCell ref="QJJ42:QJL42"/>
    <mergeCell ref="QJR42:QJS42"/>
    <mergeCell ref="QJU42:QJW42"/>
    <mergeCell ref="QKC42:QKD42"/>
    <mergeCell ref="QIC42:QIE42"/>
    <mergeCell ref="QIK42:QIL42"/>
    <mergeCell ref="QIN42:QIP42"/>
    <mergeCell ref="QIV42:QIW42"/>
    <mergeCell ref="QIY42:QJA42"/>
    <mergeCell ref="QHD42:QHE42"/>
    <mergeCell ref="QHG42:QHI42"/>
    <mergeCell ref="QHO42:QHP42"/>
    <mergeCell ref="QHR42:QHT42"/>
    <mergeCell ref="QHZ42:QIA42"/>
    <mergeCell ref="QFZ42:QGB42"/>
    <mergeCell ref="QGH42:QGI42"/>
    <mergeCell ref="QGK42:QGM42"/>
    <mergeCell ref="QGS42:QGT42"/>
    <mergeCell ref="QGV42:QGX42"/>
    <mergeCell ref="QFA42:QFB42"/>
    <mergeCell ref="QFD42:QFF42"/>
    <mergeCell ref="QFL42:QFM42"/>
    <mergeCell ref="QFO42:QFQ42"/>
    <mergeCell ref="QFW42:QFX42"/>
    <mergeCell ref="QDW42:QDY42"/>
    <mergeCell ref="QEE42:QEF42"/>
    <mergeCell ref="QEH42:QEJ42"/>
    <mergeCell ref="QEP42:QEQ42"/>
    <mergeCell ref="QES42:QEU42"/>
    <mergeCell ref="QCX42:QCY42"/>
    <mergeCell ref="QDA42:QDC42"/>
    <mergeCell ref="QDI42:QDJ42"/>
    <mergeCell ref="QDL42:QDN42"/>
    <mergeCell ref="QDT42:QDU42"/>
    <mergeCell ref="QBT42:QBV42"/>
    <mergeCell ref="QCB42:QCC42"/>
    <mergeCell ref="QCE42:QCG42"/>
    <mergeCell ref="QCM42:QCN42"/>
    <mergeCell ref="QCP42:QCR42"/>
    <mergeCell ref="QAU42:QAV42"/>
    <mergeCell ref="QAX42:QAZ42"/>
    <mergeCell ref="QBF42:QBG42"/>
    <mergeCell ref="QBI42:QBK42"/>
    <mergeCell ref="QBQ42:QBR42"/>
    <mergeCell ref="PZQ42:PZS42"/>
    <mergeCell ref="PZY42:PZZ42"/>
    <mergeCell ref="QAB42:QAD42"/>
    <mergeCell ref="QAJ42:QAK42"/>
    <mergeCell ref="QAM42:QAO42"/>
    <mergeCell ref="PYR42:PYS42"/>
    <mergeCell ref="PYU42:PYW42"/>
    <mergeCell ref="PZC42:PZD42"/>
    <mergeCell ref="PZF42:PZH42"/>
    <mergeCell ref="PZN42:PZO42"/>
    <mergeCell ref="PXN42:PXP42"/>
    <mergeCell ref="PXV42:PXW42"/>
    <mergeCell ref="PXY42:PYA42"/>
    <mergeCell ref="PYG42:PYH42"/>
    <mergeCell ref="PYJ42:PYL42"/>
    <mergeCell ref="PWO42:PWP42"/>
    <mergeCell ref="PWR42:PWT42"/>
    <mergeCell ref="PWZ42:PXA42"/>
    <mergeCell ref="PXC42:PXE42"/>
    <mergeCell ref="PXK42:PXL42"/>
    <mergeCell ref="PVK42:PVM42"/>
    <mergeCell ref="PVS42:PVT42"/>
    <mergeCell ref="PVV42:PVX42"/>
    <mergeCell ref="PWD42:PWE42"/>
    <mergeCell ref="PWG42:PWI42"/>
    <mergeCell ref="PUL42:PUM42"/>
    <mergeCell ref="PUO42:PUQ42"/>
    <mergeCell ref="PUW42:PUX42"/>
    <mergeCell ref="PUZ42:PVB42"/>
    <mergeCell ref="PVH42:PVI42"/>
    <mergeCell ref="PTH42:PTJ42"/>
    <mergeCell ref="PTP42:PTQ42"/>
    <mergeCell ref="PTS42:PTU42"/>
    <mergeCell ref="PUA42:PUB42"/>
    <mergeCell ref="PUD42:PUF42"/>
    <mergeCell ref="PSI42:PSJ42"/>
    <mergeCell ref="PSL42:PSN42"/>
    <mergeCell ref="PST42:PSU42"/>
    <mergeCell ref="PSW42:PSY42"/>
    <mergeCell ref="PTE42:PTF42"/>
    <mergeCell ref="PRE42:PRG42"/>
    <mergeCell ref="PRM42:PRN42"/>
    <mergeCell ref="PRP42:PRR42"/>
    <mergeCell ref="PRX42:PRY42"/>
    <mergeCell ref="PSA42:PSC42"/>
    <mergeCell ref="PQF42:PQG42"/>
    <mergeCell ref="PQI42:PQK42"/>
    <mergeCell ref="PQQ42:PQR42"/>
    <mergeCell ref="PQT42:PQV42"/>
    <mergeCell ref="PRB42:PRC42"/>
    <mergeCell ref="PPB42:PPD42"/>
    <mergeCell ref="PPJ42:PPK42"/>
    <mergeCell ref="PPM42:PPO42"/>
    <mergeCell ref="PPU42:PPV42"/>
    <mergeCell ref="PPX42:PPZ42"/>
    <mergeCell ref="POC42:POD42"/>
    <mergeCell ref="POF42:POH42"/>
    <mergeCell ref="PON42:POO42"/>
    <mergeCell ref="POQ42:POS42"/>
    <mergeCell ref="POY42:POZ42"/>
    <mergeCell ref="PMY42:PNA42"/>
    <mergeCell ref="PNG42:PNH42"/>
    <mergeCell ref="PNJ42:PNL42"/>
    <mergeCell ref="PNR42:PNS42"/>
    <mergeCell ref="PNU42:PNW42"/>
    <mergeCell ref="PLZ42:PMA42"/>
    <mergeCell ref="PMC42:PME42"/>
    <mergeCell ref="PMK42:PML42"/>
    <mergeCell ref="PMN42:PMP42"/>
    <mergeCell ref="PMV42:PMW42"/>
    <mergeCell ref="PKV42:PKX42"/>
    <mergeCell ref="PLD42:PLE42"/>
    <mergeCell ref="PLG42:PLI42"/>
    <mergeCell ref="PLO42:PLP42"/>
    <mergeCell ref="PLR42:PLT42"/>
    <mergeCell ref="PJW42:PJX42"/>
    <mergeCell ref="PJZ42:PKB42"/>
    <mergeCell ref="PKH42:PKI42"/>
    <mergeCell ref="PKK42:PKM42"/>
    <mergeCell ref="PKS42:PKT42"/>
    <mergeCell ref="PIS42:PIU42"/>
    <mergeCell ref="PJA42:PJB42"/>
    <mergeCell ref="PJD42:PJF42"/>
    <mergeCell ref="PJL42:PJM42"/>
    <mergeCell ref="PJO42:PJQ42"/>
    <mergeCell ref="PHT42:PHU42"/>
    <mergeCell ref="PHW42:PHY42"/>
    <mergeCell ref="PIE42:PIF42"/>
    <mergeCell ref="PIH42:PIJ42"/>
    <mergeCell ref="PIP42:PIQ42"/>
    <mergeCell ref="PGP42:PGR42"/>
    <mergeCell ref="PGX42:PGY42"/>
    <mergeCell ref="PHA42:PHC42"/>
    <mergeCell ref="PHI42:PHJ42"/>
    <mergeCell ref="PHL42:PHN42"/>
    <mergeCell ref="PFQ42:PFR42"/>
    <mergeCell ref="PFT42:PFV42"/>
    <mergeCell ref="PGB42:PGC42"/>
    <mergeCell ref="PGE42:PGG42"/>
    <mergeCell ref="PGM42:PGN42"/>
    <mergeCell ref="PEM42:PEO42"/>
    <mergeCell ref="PEU42:PEV42"/>
    <mergeCell ref="PEX42:PEZ42"/>
    <mergeCell ref="PFF42:PFG42"/>
    <mergeCell ref="PFI42:PFK42"/>
    <mergeCell ref="PDN42:PDO42"/>
    <mergeCell ref="PDQ42:PDS42"/>
    <mergeCell ref="PDY42:PDZ42"/>
    <mergeCell ref="PEB42:PED42"/>
    <mergeCell ref="PEJ42:PEK42"/>
    <mergeCell ref="PCJ42:PCL42"/>
    <mergeCell ref="PCR42:PCS42"/>
    <mergeCell ref="PCU42:PCW42"/>
    <mergeCell ref="PDC42:PDD42"/>
    <mergeCell ref="PDF42:PDH42"/>
    <mergeCell ref="PBK42:PBL42"/>
    <mergeCell ref="PBN42:PBP42"/>
    <mergeCell ref="PBV42:PBW42"/>
    <mergeCell ref="PBY42:PCA42"/>
    <mergeCell ref="PCG42:PCH42"/>
    <mergeCell ref="PAG42:PAI42"/>
    <mergeCell ref="PAO42:PAP42"/>
    <mergeCell ref="PAR42:PAT42"/>
    <mergeCell ref="PAZ42:PBA42"/>
    <mergeCell ref="PBC42:PBE42"/>
    <mergeCell ref="OZH42:OZI42"/>
    <mergeCell ref="OZK42:OZM42"/>
    <mergeCell ref="OZS42:OZT42"/>
    <mergeCell ref="OZV42:OZX42"/>
    <mergeCell ref="PAD42:PAE42"/>
    <mergeCell ref="OYD42:OYF42"/>
    <mergeCell ref="OYL42:OYM42"/>
    <mergeCell ref="OYO42:OYQ42"/>
    <mergeCell ref="OYW42:OYX42"/>
    <mergeCell ref="OYZ42:OZB42"/>
    <mergeCell ref="OXE42:OXF42"/>
    <mergeCell ref="OXH42:OXJ42"/>
    <mergeCell ref="OXP42:OXQ42"/>
    <mergeCell ref="OXS42:OXU42"/>
    <mergeCell ref="OYA42:OYB42"/>
    <mergeCell ref="OWA42:OWC42"/>
    <mergeCell ref="OWI42:OWJ42"/>
    <mergeCell ref="OWL42:OWN42"/>
    <mergeCell ref="OWT42:OWU42"/>
    <mergeCell ref="OWW42:OWY42"/>
    <mergeCell ref="OVB42:OVC42"/>
    <mergeCell ref="OVE42:OVG42"/>
    <mergeCell ref="OVM42:OVN42"/>
    <mergeCell ref="OVP42:OVR42"/>
    <mergeCell ref="OVX42:OVY42"/>
    <mergeCell ref="OTX42:OTZ42"/>
    <mergeCell ref="OUF42:OUG42"/>
    <mergeCell ref="OUI42:OUK42"/>
    <mergeCell ref="OUQ42:OUR42"/>
    <mergeCell ref="OUT42:OUV42"/>
    <mergeCell ref="OSY42:OSZ42"/>
    <mergeCell ref="OTB42:OTD42"/>
    <mergeCell ref="OTJ42:OTK42"/>
    <mergeCell ref="OTM42:OTO42"/>
    <mergeCell ref="OTU42:OTV42"/>
    <mergeCell ref="ORU42:ORW42"/>
    <mergeCell ref="OSC42:OSD42"/>
    <mergeCell ref="OSF42:OSH42"/>
    <mergeCell ref="OSN42:OSO42"/>
    <mergeCell ref="OSQ42:OSS42"/>
    <mergeCell ref="OQV42:OQW42"/>
    <mergeCell ref="OQY42:ORA42"/>
    <mergeCell ref="ORG42:ORH42"/>
    <mergeCell ref="ORJ42:ORL42"/>
    <mergeCell ref="ORR42:ORS42"/>
    <mergeCell ref="OPR42:OPT42"/>
    <mergeCell ref="OPZ42:OQA42"/>
    <mergeCell ref="OQC42:OQE42"/>
    <mergeCell ref="OQK42:OQL42"/>
    <mergeCell ref="OQN42:OQP42"/>
    <mergeCell ref="OOS42:OOT42"/>
    <mergeCell ref="OOV42:OOX42"/>
    <mergeCell ref="OPD42:OPE42"/>
    <mergeCell ref="OPG42:OPI42"/>
    <mergeCell ref="OPO42:OPP42"/>
    <mergeCell ref="ONO42:ONQ42"/>
    <mergeCell ref="ONW42:ONX42"/>
    <mergeCell ref="ONZ42:OOB42"/>
    <mergeCell ref="OOH42:OOI42"/>
    <mergeCell ref="OOK42:OOM42"/>
    <mergeCell ref="OMP42:OMQ42"/>
    <mergeCell ref="OMS42:OMU42"/>
    <mergeCell ref="ONA42:ONB42"/>
    <mergeCell ref="OND42:ONF42"/>
    <mergeCell ref="ONL42:ONM42"/>
    <mergeCell ref="OLL42:OLN42"/>
    <mergeCell ref="OLT42:OLU42"/>
    <mergeCell ref="OLW42:OLY42"/>
    <mergeCell ref="OME42:OMF42"/>
    <mergeCell ref="OMH42:OMJ42"/>
    <mergeCell ref="OKM42:OKN42"/>
    <mergeCell ref="OKP42:OKR42"/>
    <mergeCell ref="OKX42:OKY42"/>
    <mergeCell ref="OLA42:OLC42"/>
    <mergeCell ref="OLI42:OLJ42"/>
    <mergeCell ref="OJI42:OJK42"/>
    <mergeCell ref="OJQ42:OJR42"/>
    <mergeCell ref="OJT42:OJV42"/>
    <mergeCell ref="OKB42:OKC42"/>
    <mergeCell ref="OKE42:OKG42"/>
    <mergeCell ref="OIJ42:OIK42"/>
    <mergeCell ref="OIM42:OIO42"/>
    <mergeCell ref="OIU42:OIV42"/>
    <mergeCell ref="OIX42:OIZ42"/>
    <mergeCell ref="OJF42:OJG42"/>
    <mergeCell ref="OHF42:OHH42"/>
    <mergeCell ref="OHN42:OHO42"/>
    <mergeCell ref="OHQ42:OHS42"/>
    <mergeCell ref="OHY42:OHZ42"/>
    <mergeCell ref="OIB42:OID42"/>
    <mergeCell ref="OGG42:OGH42"/>
    <mergeCell ref="OGJ42:OGL42"/>
    <mergeCell ref="OGR42:OGS42"/>
    <mergeCell ref="OGU42:OGW42"/>
    <mergeCell ref="OHC42:OHD42"/>
    <mergeCell ref="OFC42:OFE42"/>
    <mergeCell ref="OFK42:OFL42"/>
    <mergeCell ref="OFN42:OFP42"/>
    <mergeCell ref="OFV42:OFW42"/>
    <mergeCell ref="OFY42:OGA42"/>
    <mergeCell ref="OED42:OEE42"/>
    <mergeCell ref="OEG42:OEI42"/>
    <mergeCell ref="OEO42:OEP42"/>
    <mergeCell ref="OER42:OET42"/>
    <mergeCell ref="OEZ42:OFA42"/>
    <mergeCell ref="OCZ42:ODB42"/>
    <mergeCell ref="ODH42:ODI42"/>
    <mergeCell ref="ODK42:ODM42"/>
    <mergeCell ref="ODS42:ODT42"/>
    <mergeCell ref="ODV42:ODX42"/>
    <mergeCell ref="OCA42:OCB42"/>
    <mergeCell ref="OCD42:OCF42"/>
    <mergeCell ref="OCL42:OCM42"/>
    <mergeCell ref="OCO42:OCQ42"/>
    <mergeCell ref="OCW42:OCX42"/>
    <mergeCell ref="OAW42:OAY42"/>
    <mergeCell ref="OBE42:OBF42"/>
    <mergeCell ref="OBH42:OBJ42"/>
    <mergeCell ref="OBP42:OBQ42"/>
    <mergeCell ref="OBS42:OBU42"/>
    <mergeCell ref="NZX42:NZY42"/>
    <mergeCell ref="OAA42:OAC42"/>
    <mergeCell ref="OAI42:OAJ42"/>
    <mergeCell ref="OAL42:OAN42"/>
    <mergeCell ref="OAT42:OAU42"/>
    <mergeCell ref="NYT42:NYV42"/>
    <mergeCell ref="NZB42:NZC42"/>
    <mergeCell ref="NZE42:NZG42"/>
    <mergeCell ref="NZM42:NZN42"/>
    <mergeCell ref="NZP42:NZR42"/>
    <mergeCell ref="NXU42:NXV42"/>
    <mergeCell ref="NXX42:NXZ42"/>
    <mergeCell ref="NYF42:NYG42"/>
    <mergeCell ref="NYI42:NYK42"/>
    <mergeCell ref="NYQ42:NYR42"/>
    <mergeCell ref="NWQ42:NWS42"/>
    <mergeCell ref="NWY42:NWZ42"/>
    <mergeCell ref="NXB42:NXD42"/>
    <mergeCell ref="NXJ42:NXK42"/>
    <mergeCell ref="NXM42:NXO42"/>
    <mergeCell ref="NVR42:NVS42"/>
    <mergeCell ref="NVU42:NVW42"/>
    <mergeCell ref="NWC42:NWD42"/>
    <mergeCell ref="NWF42:NWH42"/>
    <mergeCell ref="NWN42:NWO42"/>
    <mergeCell ref="NUN42:NUP42"/>
    <mergeCell ref="NUV42:NUW42"/>
    <mergeCell ref="NUY42:NVA42"/>
    <mergeCell ref="NVG42:NVH42"/>
    <mergeCell ref="NVJ42:NVL42"/>
    <mergeCell ref="NTO42:NTP42"/>
    <mergeCell ref="NTR42:NTT42"/>
    <mergeCell ref="NTZ42:NUA42"/>
    <mergeCell ref="NUC42:NUE42"/>
    <mergeCell ref="NUK42:NUL42"/>
    <mergeCell ref="NSK42:NSM42"/>
    <mergeCell ref="NSS42:NST42"/>
    <mergeCell ref="NSV42:NSX42"/>
    <mergeCell ref="NTD42:NTE42"/>
    <mergeCell ref="NTG42:NTI42"/>
    <mergeCell ref="NRL42:NRM42"/>
    <mergeCell ref="NRO42:NRQ42"/>
    <mergeCell ref="NRW42:NRX42"/>
    <mergeCell ref="NRZ42:NSB42"/>
    <mergeCell ref="NSH42:NSI42"/>
    <mergeCell ref="NQH42:NQJ42"/>
    <mergeCell ref="NQP42:NQQ42"/>
    <mergeCell ref="NQS42:NQU42"/>
    <mergeCell ref="NRA42:NRB42"/>
    <mergeCell ref="NRD42:NRF42"/>
    <mergeCell ref="NPI42:NPJ42"/>
    <mergeCell ref="NPL42:NPN42"/>
    <mergeCell ref="NPT42:NPU42"/>
    <mergeCell ref="NPW42:NPY42"/>
    <mergeCell ref="NQE42:NQF42"/>
    <mergeCell ref="NOE42:NOG42"/>
    <mergeCell ref="NOM42:NON42"/>
    <mergeCell ref="NOP42:NOR42"/>
    <mergeCell ref="NOX42:NOY42"/>
    <mergeCell ref="NPA42:NPC42"/>
    <mergeCell ref="NNF42:NNG42"/>
    <mergeCell ref="NNI42:NNK42"/>
    <mergeCell ref="NNQ42:NNR42"/>
    <mergeCell ref="NNT42:NNV42"/>
    <mergeCell ref="NOB42:NOC42"/>
    <mergeCell ref="NMB42:NMD42"/>
    <mergeCell ref="NMJ42:NMK42"/>
    <mergeCell ref="NMM42:NMO42"/>
    <mergeCell ref="NMU42:NMV42"/>
    <mergeCell ref="NMX42:NMZ42"/>
    <mergeCell ref="NLC42:NLD42"/>
    <mergeCell ref="NLF42:NLH42"/>
    <mergeCell ref="NLN42:NLO42"/>
    <mergeCell ref="NLQ42:NLS42"/>
    <mergeCell ref="NLY42:NLZ42"/>
    <mergeCell ref="NJY42:NKA42"/>
    <mergeCell ref="NKG42:NKH42"/>
    <mergeCell ref="NKJ42:NKL42"/>
    <mergeCell ref="NKR42:NKS42"/>
    <mergeCell ref="NKU42:NKW42"/>
    <mergeCell ref="NIZ42:NJA42"/>
    <mergeCell ref="NJC42:NJE42"/>
    <mergeCell ref="NJK42:NJL42"/>
    <mergeCell ref="NJN42:NJP42"/>
    <mergeCell ref="NJV42:NJW42"/>
    <mergeCell ref="NHV42:NHX42"/>
    <mergeCell ref="NID42:NIE42"/>
    <mergeCell ref="NIG42:NII42"/>
    <mergeCell ref="NIO42:NIP42"/>
    <mergeCell ref="NIR42:NIT42"/>
    <mergeCell ref="NGW42:NGX42"/>
    <mergeCell ref="NGZ42:NHB42"/>
    <mergeCell ref="NHH42:NHI42"/>
    <mergeCell ref="NHK42:NHM42"/>
    <mergeCell ref="NHS42:NHT42"/>
    <mergeCell ref="NFS42:NFU42"/>
    <mergeCell ref="NGA42:NGB42"/>
    <mergeCell ref="NGD42:NGF42"/>
    <mergeCell ref="NGL42:NGM42"/>
    <mergeCell ref="NGO42:NGQ42"/>
    <mergeCell ref="NET42:NEU42"/>
    <mergeCell ref="NEW42:NEY42"/>
    <mergeCell ref="NFE42:NFF42"/>
    <mergeCell ref="NFH42:NFJ42"/>
    <mergeCell ref="NFP42:NFQ42"/>
    <mergeCell ref="NDP42:NDR42"/>
    <mergeCell ref="NDX42:NDY42"/>
    <mergeCell ref="NEA42:NEC42"/>
    <mergeCell ref="NEI42:NEJ42"/>
    <mergeCell ref="NEL42:NEN42"/>
    <mergeCell ref="NCQ42:NCR42"/>
    <mergeCell ref="NCT42:NCV42"/>
    <mergeCell ref="NDB42:NDC42"/>
    <mergeCell ref="NDE42:NDG42"/>
    <mergeCell ref="NDM42:NDN42"/>
    <mergeCell ref="NBM42:NBO42"/>
    <mergeCell ref="NBU42:NBV42"/>
    <mergeCell ref="NBX42:NBZ42"/>
    <mergeCell ref="NCF42:NCG42"/>
    <mergeCell ref="NCI42:NCK42"/>
    <mergeCell ref="NAN42:NAO42"/>
    <mergeCell ref="NAQ42:NAS42"/>
    <mergeCell ref="NAY42:NAZ42"/>
    <mergeCell ref="NBB42:NBD42"/>
    <mergeCell ref="NBJ42:NBK42"/>
    <mergeCell ref="MZJ42:MZL42"/>
    <mergeCell ref="MZR42:MZS42"/>
    <mergeCell ref="MZU42:MZW42"/>
    <mergeCell ref="NAC42:NAD42"/>
    <mergeCell ref="NAF42:NAH42"/>
    <mergeCell ref="MYK42:MYL42"/>
    <mergeCell ref="MYN42:MYP42"/>
    <mergeCell ref="MYV42:MYW42"/>
    <mergeCell ref="MYY42:MZA42"/>
    <mergeCell ref="MZG42:MZH42"/>
    <mergeCell ref="MXG42:MXI42"/>
    <mergeCell ref="MXO42:MXP42"/>
    <mergeCell ref="MXR42:MXT42"/>
    <mergeCell ref="MXZ42:MYA42"/>
    <mergeCell ref="MYC42:MYE42"/>
    <mergeCell ref="MWH42:MWI42"/>
    <mergeCell ref="MWK42:MWM42"/>
    <mergeCell ref="MWS42:MWT42"/>
    <mergeCell ref="MWV42:MWX42"/>
    <mergeCell ref="MXD42:MXE42"/>
    <mergeCell ref="MVD42:MVF42"/>
    <mergeCell ref="MVL42:MVM42"/>
    <mergeCell ref="MVO42:MVQ42"/>
    <mergeCell ref="MVW42:MVX42"/>
    <mergeCell ref="MVZ42:MWB42"/>
    <mergeCell ref="MUE42:MUF42"/>
    <mergeCell ref="MUH42:MUJ42"/>
    <mergeCell ref="MUP42:MUQ42"/>
    <mergeCell ref="MUS42:MUU42"/>
    <mergeCell ref="MVA42:MVB42"/>
    <mergeCell ref="MTA42:MTC42"/>
    <mergeCell ref="MTI42:MTJ42"/>
    <mergeCell ref="MTL42:MTN42"/>
    <mergeCell ref="MTT42:MTU42"/>
    <mergeCell ref="MTW42:MTY42"/>
    <mergeCell ref="MSB42:MSC42"/>
    <mergeCell ref="MSE42:MSG42"/>
    <mergeCell ref="MSM42:MSN42"/>
    <mergeCell ref="MSP42:MSR42"/>
    <mergeCell ref="MSX42:MSY42"/>
    <mergeCell ref="MQX42:MQZ42"/>
    <mergeCell ref="MRF42:MRG42"/>
    <mergeCell ref="MRI42:MRK42"/>
    <mergeCell ref="MRQ42:MRR42"/>
    <mergeCell ref="MRT42:MRV42"/>
    <mergeCell ref="MPY42:MPZ42"/>
    <mergeCell ref="MQB42:MQD42"/>
    <mergeCell ref="MQJ42:MQK42"/>
    <mergeCell ref="MQM42:MQO42"/>
    <mergeCell ref="MQU42:MQV42"/>
    <mergeCell ref="MOU42:MOW42"/>
    <mergeCell ref="MPC42:MPD42"/>
    <mergeCell ref="MPF42:MPH42"/>
    <mergeCell ref="MPN42:MPO42"/>
    <mergeCell ref="MPQ42:MPS42"/>
    <mergeCell ref="MNV42:MNW42"/>
    <mergeCell ref="MNY42:MOA42"/>
    <mergeCell ref="MOG42:MOH42"/>
    <mergeCell ref="MOJ42:MOL42"/>
    <mergeCell ref="MOR42:MOS42"/>
    <mergeCell ref="MMR42:MMT42"/>
    <mergeCell ref="MMZ42:MNA42"/>
    <mergeCell ref="MNC42:MNE42"/>
    <mergeCell ref="MNK42:MNL42"/>
    <mergeCell ref="MNN42:MNP42"/>
    <mergeCell ref="MLS42:MLT42"/>
    <mergeCell ref="MLV42:MLX42"/>
    <mergeCell ref="MMD42:MME42"/>
    <mergeCell ref="MMG42:MMI42"/>
    <mergeCell ref="MMO42:MMP42"/>
    <mergeCell ref="MKO42:MKQ42"/>
    <mergeCell ref="MKW42:MKX42"/>
    <mergeCell ref="MKZ42:MLB42"/>
    <mergeCell ref="MLH42:MLI42"/>
    <mergeCell ref="MLK42:MLM42"/>
    <mergeCell ref="MJP42:MJQ42"/>
    <mergeCell ref="MJS42:MJU42"/>
    <mergeCell ref="MKA42:MKB42"/>
    <mergeCell ref="MKD42:MKF42"/>
    <mergeCell ref="MKL42:MKM42"/>
    <mergeCell ref="MIL42:MIN42"/>
    <mergeCell ref="MIT42:MIU42"/>
    <mergeCell ref="MIW42:MIY42"/>
    <mergeCell ref="MJE42:MJF42"/>
    <mergeCell ref="MJH42:MJJ42"/>
    <mergeCell ref="MHM42:MHN42"/>
    <mergeCell ref="MHP42:MHR42"/>
    <mergeCell ref="MHX42:MHY42"/>
    <mergeCell ref="MIA42:MIC42"/>
    <mergeCell ref="MII42:MIJ42"/>
    <mergeCell ref="MGI42:MGK42"/>
    <mergeCell ref="MGQ42:MGR42"/>
    <mergeCell ref="MGT42:MGV42"/>
    <mergeCell ref="MHB42:MHC42"/>
    <mergeCell ref="MHE42:MHG42"/>
    <mergeCell ref="MFJ42:MFK42"/>
    <mergeCell ref="MFM42:MFO42"/>
    <mergeCell ref="MFU42:MFV42"/>
    <mergeCell ref="MFX42:MFZ42"/>
    <mergeCell ref="MGF42:MGG42"/>
    <mergeCell ref="MEF42:MEH42"/>
    <mergeCell ref="MEN42:MEO42"/>
    <mergeCell ref="MEQ42:MES42"/>
    <mergeCell ref="MEY42:MEZ42"/>
    <mergeCell ref="MFB42:MFD42"/>
    <mergeCell ref="MDG42:MDH42"/>
    <mergeCell ref="MDJ42:MDL42"/>
    <mergeCell ref="MDR42:MDS42"/>
    <mergeCell ref="MDU42:MDW42"/>
    <mergeCell ref="MEC42:MED42"/>
    <mergeCell ref="MCC42:MCE42"/>
    <mergeCell ref="MCK42:MCL42"/>
    <mergeCell ref="MCN42:MCP42"/>
    <mergeCell ref="MCV42:MCW42"/>
    <mergeCell ref="MCY42:MDA42"/>
    <mergeCell ref="MBD42:MBE42"/>
    <mergeCell ref="MBG42:MBI42"/>
    <mergeCell ref="MBO42:MBP42"/>
    <mergeCell ref="MBR42:MBT42"/>
    <mergeCell ref="MBZ42:MCA42"/>
    <mergeCell ref="LZZ42:MAB42"/>
    <mergeCell ref="MAH42:MAI42"/>
    <mergeCell ref="MAK42:MAM42"/>
    <mergeCell ref="MAS42:MAT42"/>
    <mergeCell ref="MAV42:MAX42"/>
    <mergeCell ref="LZA42:LZB42"/>
    <mergeCell ref="LZD42:LZF42"/>
    <mergeCell ref="LZL42:LZM42"/>
    <mergeCell ref="LZO42:LZQ42"/>
    <mergeCell ref="LZW42:LZX42"/>
    <mergeCell ref="LXW42:LXY42"/>
    <mergeCell ref="LYE42:LYF42"/>
    <mergeCell ref="LYH42:LYJ42"/>
    <mergeCell ref="LYP42:LYQ42"/>
    <mergeCell ref="LYS42:LYU42"/>
    <mergeCell ref="LWX42:LWY42"/>
    <mergeCell ref="LXA42:LXC42"/>
    <mergeCell ref="LXI42:LXJ42"/>
    <mergeCell ref="LXL42:LXN42"/>
    <mergeCell ref="LXT42:LXU42"/>
    <mergeCell ref="LVT42:LVV42"/>
    <mergeCell ref="LWB42:LWC42"/>
    <mergeCell ref="LWE42:LWG42"/>
    <mergeCell ref="LWM42:LWN42"/>
    <mergeCell ref="LWP42:LWR42"/>
    <mergeCell ref="LUU42:LUV42"/>
    <mergeCell ref="LUX42:LUZ42"/>
    <mergeCell ref="LVF42:LVG42"/>
    <mergeCell ref="LVI42:LVK42"/>
    <mergeCell ref="LVQ42:LVR42"/>
    <mergeCell ref="LTQ42:LTS42"/>
    <mergeCell ref="LTY42:LTZ42"/>
    <mergeCell ref="LUB42:LUD42"/>
    <mergeCell ref="LUJ42:LUK42"/>
    <mergeCell ref="LUM42:LUO42"/>
    <mergeCell ref="LSR42:LSS42"/>
    <mergeCell ref="LSU42:LSW42"/>
    <mergeCell ref="LTC42:LTD42"/>
    <mergeCell ref="LTF42:LTH42"/>
    <mergeCell ref="LTN42:LTO42"/>
    <mergeCell ref="LRN42:LRP42"/>
    <mergeCell ref="LRV42:LRW42"/>
    <mergeCell ref="LRY42:LSA42"/>
    <mergeCell ref="LSG42:LSH42"/>
    <mergeCell ref="LSJ42:LSL42"/>
    <mergeCell ref="LQO42:LQP42"/>
    <mergeCell ref="LQR42:LQT42"/>
    <mergeCell ref="LQZ42:LRA42"/>
    <mergeCell ref="LRC42:LRE42"/>
    <mergeCell ref="LRK42:LRL42"/>
    <mergeCell ref="LPK42:LPM42"/>
    <mergeCell ref="LPS42:LPT42"/>
    <mergeCell ref="LPV42:LPX42"/>
    <mergeCell ref="LQD42:LQE42"/>
    <mergeCell ref="LQG42:LQI42"/>
    <mergeCell ref="LOL42:LOM42"/>
    <mergeCell ref="LOO42:LOQ42"/>
    <mergeCell ref="LOW42:LOX42"/>
    <mergeCell ref="LOZ42:LPB42"/>
    <mergeCell ref="LPH42:LPI42"/>
    <mergeCell ref="LNH42:LNJ42"/>
    <mergeCell ref="LNP42:LNQ42"/>
    <mergeCell ref="LNS42:LNU42"/>
    <mergeCell ref="LOA42:LOB42"/>
    <mergeCell ref="LOD42:LOF42"/>
    <mergeCell ref="LMI42:LMJ42"/>
    <mergeCell ref="LML42:LMN42"/>
    <mergeCell ref="LMT42:LMU42"/>
    <mergeCell ref="LMW42:LMY42"/>
    <mergeCell ref="LNE42:LNF42"/>
    <mergeCell ref="LLE42:LLG42"/>
    <mergeCell ref="LLM42:LLN42"/>
    <mergeCell ref="LLP42:LLR42"/>
    <mergeCell ref="LLX42:LLY42"/>
    <mergeCell ref="LMA42:LMC42"/>
    <mergeCell ref="LKF42:LKG42"/>
    <mergeCell ref="LKI42:LKK42"/>
    <mergeCell ref="LKQ42:LKR42"/>
    <mergeCell ref="LKT42:LKV42"/>
    <mergeCell ref="LLB42:LLC42"/>
    <mergeCell ref="LJB42:LJD42"/>
    <mergeCell ref="LJJ42:LJK42"/>
    <mergeCell ref="LJM42:LJO42"/>
    <mergeCell ref="LJU42:LJV42"/>
    <mergeCell ref="LJX42:LJZ42"/>
    <mergeCell ref="LIC42:LID42"/>
    <mergeCell ref="LIF42:LIH42"/>
    <mergeCell ref="LIN42:LIO42"/>
    <mergeCell ref="LIQ42:LIS42"/>
    <mergeCell ref="LIY42:LIZ42"/>
    <mergeCell ref="LGY42:LHA42"/>
    <mergeCell ref="LHG42:LHH42"/>
    <mergeCell ref="LHJ42:LHL42"/>
    <mergeCell ref="LHR42:LHS42"/>
    <mergeCell ref="LHU42:LHW42"/>
    <mergeCell ref="LFZ42:LGA42"/>
    <mergeCell ref="LGC42:LGE42"/>
    <mergeCell ref="LGK42:LGL42"/>
    <mergeCell ref="LGN42:LGP42"/>
    <mergeCell ref="LGV42:LGW42"/>
    <mergeCell ref="LEV42:LEX42"/>
    <mergeCell ref="LFD42:LFE42"/>
    <mergeCell ref="LFG42:LFI42"/>
    <mergeCell ref="LFO42:LFP42"/>
    <mergeCell ref="LFR42:LFT42"/>
    <mergeCell ref="LDW42:LDX42"/>
    <mergeCell ref="LDZ42:LEB42"/>
    <mergeCell ref="LEH42:LEI42"/>
    <mergeCell ref="LEK42:LEM42"/>
    <mergeCell ref="LES42:LET42"/>
    <mergeCell ref="LCS42:LCU42"/>
    <mergeCell ref="LDA42:LDB42"/>
    <mergeCell ref="LDD42:LDF42"/>
    <mergeCell ref="LDL42:LDM42"/>
    <mergeCell ref="LDO42:LDQ42"/>
    <mergeCell ref="LBT42:LBU42"/>
    <mergeCell ref="LBW42:LBY42"/>
    <mergeCell ref="LCE42:LCF42"/>
    <mergeCell ref="LCH42:LCJ42"/>
    <mergeCell ref="LCP42:LCQ42"/>
    <mergeCell ref="LAP42:LAR42"/>
    <mergeCell ref="LAX42:LAY42"/>
    <mergeCell ref="LBA42:LBC42"/>
    <mergeCell ref="LBI42:LBJ42"/>
    <mergeCell ref="LBL42:LBN42"/>
    <mergeCell ref="KZQ42:KZR42"/>
    <mergeCell ref="KZT42:KZV42"/>
    <mergeCell ref="LAB42:LAC42"/>
    <mergeCell ref="LAE42:LAG42"/>
    <mergeCell ref="LAM42:LAN42"/>
    <mergeCell ref="KYM42:KYO42"/>
    <mergeCell ref="KYU42:KYV42"/>
    <mergeCell ref="KYX42:KYZ42"/>
    <mergeCell ref="KZF42:KZG42"/>
    <mergeCell ref="KZI42:KZK42"/>
    <mergeCell ref="KXN42:KXO42"/>
    <mergeCell ref="KXQ42:KXS42"/>
    <mergeCell ref="KXY42:KXZ42"/>
    <mergeCell ref="KYB42:KYD42"/>
    <mergeCell ref="KYJ42:KYK42"/>
    <mergeCell ref="KWJ42:KWL42"/>
    <mergeCell ref="KWR42:KWS42"/>
    <mergeCell ref="KWU42:KWW42"/>
    <mergeCell ref="KXC42:KXD42"/>
    <mergeCell ref="KXF42:KXH42"/>
    <mergeCell ref="KVK42:KVL42"/>
    <mergeCell ref="KVN42:KVP42"/>
    <mergeCell ref="KVV42:KVW42"/>
    <mergeCell ref="KVY42:KWA42"/>
    <mergeCell ref="KWG42:KWH42"/>
    <mergeCell ref="KUG42:KUI42"/>
    <mergeCell ref="KUO42:KUP42"/>
    <mergeCell ref="KUR42:KUT42"/>
    <mergeCell ref="KUZ42:KVA42"/>
    <mergeCell ref="KVC42:KVE42"/>
    <mergeCell ref="KTH42:KTI42"/>
    <mergeCell ref="KTK42:KTM42"/>
    <mergeCell ref="KTS42:KTT42"/>
    <mergeCell ref="KTV42:KTX42"/>
    <mergeCell ref="KUD42:KUE42"/>
    <mergeCell ref="KSD42:KSF42"/>
    <mergeCell ref="KSL42:KSM42"/>
    <mergeCell ref="KSO42:KSQ42"/>
    <mergeCell ref="KSW42:KSX42"/>
    <mergeCell ref="KSZ42:KTB42"/>
    <mergeCell ref="KRE42:KRF42"/>
    <mergeCell ref="KRH42:KRJ42"/>
    <mergeCell ref="KRP42:KRQ42"/>
    <mergeCell ref="KRS42:KRU42"/>
    <mergeCell ref="KSA42:KSB42"/>
    <mergeCell ref="KQA42:KQC42"/>
    <mergeCell ref="KQI42:KQJ42"/>
    <mergeCell ref="KQL42:KQN42"/>
    <mergeCell ref="KQT42:KQU42"/>
    <mergeCell ref="KQW42:KQY42"/>
    <mergeCell ref="KPB42:KPC42"/>
    <mergeCell ref="KPE42:KPG42"/>
    <mergeCell ref="KPM42:KPN42"/>
    <mergeCell ref="KPP42:KPR42"/>
    <mergeCell ref="KPX42:KPY42"/>
    <mergeCell ref="KNX42:KNZ42"/>
    <mergeCell ref="KOF42:KOG42"/>
    <mergeCell ref="KOI42:KOK42"/>
    <mergeCell ref="KOQ42:KOR42"/>
    <mergeCell ref="KOT42:KOV42"/>
    <mergeCell ref="KMY42:KMZ42"/>
    <mergeCell ref="KNB42:KND42"/>
    <mergeCell ref="KNJ42:KNK42"/>
    <mergeCell ref="KNM42:KNO42"/>
    <mergeCell ref="KNU42:KNV42"/>
    <mergeCell ref="KLU42:KLW42"/>
    <mergeCell ref="KMC42:KMD42"/>
    <mergeCell ref="KMF42:KMH42"/>
    <mergeCell ref="KMN42:KMO42"/>
    <mergeCell ref="KMQ42:KMS42"/>
    <mergeCell ref="KKV42:KKW42"/>
    <mergeCell ref="KKY42:KLA42"/>
    <mergeCell ref="KLG42:KLH42"/>
    <mergeCell ref="KLJ42:KLL42"/>
    <mergeCell ref="KLR42:KLS42"/>
    <mergeCell ref="KJR42:KJT42"/>
    <mergeCell ref="KJZ42:KKA42"/>
    <mergeCell ref="KKC42:KKE42"/>
    <mergeCell ref="KKK42:KKL42"/>
    <mergeCell ref="KKN42:KKP42"/>
    <mergeCell ref="KIS42:KIT42"/>
    <mergeCell ref="KIV42:KIX42"/>
    <mergeCell ref="KJD42:KJE42"/>
    <mergeCell ref="KJG42:KJI42"/>
    <mergeCell ref="KJO42:KJP42"/>
    <mergeCell ref="KHO42:KHQ42"/>
    <mergeCell ref="KHW42:KHX42"/>
    <mergeCell ref="KHZ42:KIB42"/>
    <mergeCell ref="KIH42:KII42"/>
    <mergeCell ref="KIK42:KIM42"/>
    <mergeCell ref="KGP42:KGQ42"/>
    <mergeCell ref="KGS42:KGU42"/>
    <mergeCell ref="KHA42:KHB42"/>
    <mergeCell ref="KHD42:KHF42"/>
    <mergeCell ref="KHL42:KHM42"/>
    <mergeCell ref="KFL42:KFN42"/>
    <mergeCell ref="KFT42:KFU42"/>
    <mergeCell ref="KFW42:KFY42"/>
    <mergeCell ref="KGE42:KGF42"/>
    <mergeCell ref="KGH42:KGJ42"/>
    <mergeCell ref="KEM42:KEN42"/>
    <mergeCell ref="KEP42:KER42"/>
    <mergeCell ref="KEX42:KEY42"/>
    <mergeCell ref="KFA42:KFC42"/>
    <mergeCell ref="KFI42:KFJ42"/>
    <mergeCell ref="KDI42:KDK42"/>
    <mergeCell ref="KDQ42:KDR42"/>
    <mergeCell ref="KDT42:KDV42"/>
    <mergeCell ref="KEB42:KEC42"/>
    <mergeCell ref="KEE42:KEG42"/>
    <mergeCell ref="KCJ42:KCK42"/>
    <mergeCell ref="KCM42:KCO42"/>
    <mergeCell ref="KCU42:KCV42"/>
    <mergeCell ref="KCX42:KCZ42"/>
    <mergeCell ref="KDF42:KDG42"/>
    <mergeCell ref="KBF42:KBH42"/>
    <mergeCell ref="KBN42:KBO42"/>
    <mergeCell ref="KBQ42:KBS42"/>
    <mergeCell ref="KBY42:KBZ42"/>
    <mergeCell ref="KCB42:KCD42"/>
    <mergeCell ref="KAG42:KAH42"/>
    <mergeCell ref="KAJ42:KAL42"/>
    <mergeCell ref="KAR42:KAS42"/>
    <mergeCell ref="KAU42:KAW42"/>
    <mergeCell ref="KBC42:KBD42"/>
    <mergeCell ref="JZC42:JZE42"/>
    <mergeCell ref="JZK42:JZL42"/>
    <mergeCell ref="JZN42:JZP42"/>
    <mergeCell ref="JZV42:JZW42"/>
    <mergeCell ref="JZY42:KAA42"/>
    <mergeCell ref="JYD42:JYE42"/>
    <mergeCell ref="JYG42:JYI42"/>
    <mergeCell ref="JYO42:JYP42"/>
    <mergeCell ref="JYR42:JYT42"/>
    <mergeCell ref="JYZ42:JZA42"/>
    <mergeCell ref="JWZ42:JXB42"/>
    <mergeCell ref="JXH42:JXI42"/>
    <mergeCell ref="JXK42:JXM42"/>
    <mergeCell ref="JXS42:JXT42"/>
    <mergeCell ref="JXV42:JXX42"/>
    <mergeCell ref="JWA42:JWB42"/>
    <mergeCell ref="JWD42:JWF42"/>
    <mergeCell ref="JWL42:JWM42"/>
    <mergeCell ref="JWO42:JWQ42"/>
    <mergeCell ref="JWW42:JWX42"/>
    <mergeCell ref="JUW42:JUY42"/>
    <mergeCell ref="JVE42:JVF42"/>
    <mergeCell ref="JVH42:JVJ42"/>
    <mergeCell ref="JVP42:JVQ42"/>
    <mergeCell ref="JVS42:JVU42"/>
    <mergeCell ref="JTX42:JTY42"/>
    <mergeCell ref="JUA42:JUC42"/>
    <mergeCell ref="JUI42:JUJ42"/>
    <mergeCell ref="JUL42:JUN42"/>
    <mergeCell ref="JUT42:JUU42"/>
    <mergeCell ref="JST42:JSV42"/>
    <mergeCell ref="JTB42:JTC42"/>
    <mergeCell ref="JTE42:JTG42"/>
    <mergeCell ref="JTM42:JTN42"/>
    <mergeCell ref="JTP42:JTR42"/>
    <mergeCell ref="JRU42:JRV42"/>
    <mergeCell ref="JRX42:JRZ42"/>
    <mergeCell ref="JSF42:JSG42"/>
    <mergeCell ref="JSI42:JSK42"/>
    <mergeCell ref="JSQ42:JSR42"/>
    <mergeCell ref="JQQ42:JQS42"/>
    <mergeCell ref="JQY42:JQZ42"/>
    <mergeCell ref="JRB42:JRD42"/>
    <mergeCell ref="JRJ42:JRK42"/>
    <mergeCell ref="JRM42:JRO42"/>
    <mergeCell ref="JPR42:JPS42"/>
    <mergeCell ref="JPU42:JPW42"/>
    <mergeCell ref="JQC42:JQD42"/>
    <mergeCell ref="JQF42:JQH42"/>
    <mergeCell ref="JQN42:JQO42"/>
    <mergeCell ref="JON42:JOP42"/>
    <mergeCell ref="JOV42:JOW42"/>
    <mergeCell ref="JOY42:JPA42"/>
    <mergeCell ref="JPG42:JPH42"/>
    <mergeCell ref="JPJ42:JPL42"/>
    <mergeCell ref="JNO42:JNP42"/>
    <mergeCell ref="JNR42:JNT42"/>
    <mergeCell ref="JNZ42:JOA42"/>
    <mergeCell ref="JOC42:JOE42"/>
    <mergeCell ref="JOK42:JOL42"/>
    <mergeCell ref="JMK42:JMM42"/>
    <mergeCell ref="JMS42:JMT42"/>
    <mergeCell ref="JMV42:JMX42"/>
    <mergeCell ref="JND42:JNE42"/>
    <mergeCell ref="JNG42:JNI42"/>
    <mergeCell ref="JLL42:JLM42"/>
    <mergeCell ref="JLO42:JLQ42"/>
    <mergeCell ref="JLW42:JLX42"/>
    <mergeCell ref="JLZ42:JMB42"/>
    <mergeCell ref="JMH42:JMI42"/>
    <mergeCell ref="JKH42:JKJ42"/>
    <mergeCell ref="JKP42:JKQ42"/>
    <mergeCell ref="JKS42:JKU42"/>
    <mergeCell ref="JLA42:JLB42"/>
    <mergeCell ref="JLD42:JLF42"/>
    <mergeCell ref="JJI42:JJJ42"/>
    <mergeCell ref="JJL42:JJN42"/>
    <mergeCell ref="JJT42:JJU42"/>
    <mergeCell ref="JJW42:JJY42"/>
    <mergeCell ref="JKE42:JKF42"/>
    <mergeCell ref="JIE42:JIG42"/>
    <mergeCell ref="JIM42:JIN42"/>
    <mergeCell ref="JIP42:JIR42"/>
    <mergeCell ref="JIX42:JIY42"/>
    <mergeCell ref="JJA42:JJC42"/>
    <mergeCell ref="JHF42:JHG42"/>
    <mergeCell ref="JHI42:JHK42"/>
    <mergeCell ref="JHQ42:JHR42"/>
    <mergeCell ref="JHT42:JHV42"/>
    <mergeCell ref="JIB42:JIC42"/>
    <mergeCell ref="JGB42:JGD42"/>
    <mergeCell ref="JGJ42:JGK42"/>
    <mergeCell ref="JGM42:JGO42"/>
    <mergeCell ref="JGU42:JGV42"/>
    <mergeCell ref="JGX42:JGZ42"/>
    <mergeCell ref="JFC42:JFD42"/>
    <mergeCell ref="JFF42:JFH42"/>
    <mergeCell ref="JFN42:JFO42"/>
    <mergeCell ref="JFQ42:JFS42"/>
    <mergeCell ref="JFY42:JFZ42"/>
    <mergeCell ref="JDY42:JEA42"/>
    <mergeCell ref="JEG42:JEH42"/>
    <mergeCell ref="JEJ42:JEL42"/>
    <mergeCell ref="JER42:JES42"/>
    <mergeCell ref="JEU42:JEW42"/>
    <mergeCell ref="JCZ42:JDA42"/>
    <mergeCell ref="JDC42:JDE42"/>
    <mergeCell ref="JDK42:JDL42"/>
    <mergeCell ref="JDN42:JDP42"/>
    <mergeCell ref="JDV42:JDW42"/>
    <mergeCell ref="JBV42:JBX42"/>
    <mergeCell ref="JCD42:JCE42"/>
    <mergeCell ref="JCG42:JCI42"/>
    <mergeCell ref="JCO42:JCP42"/>
    <mergeCell ref="JCR42:JCT42"/>
    <mergeCell ref="JAW42:JAX42"/>
    <mergeCell ref="JAZ42:JBB42"/>
    <mergeCell ref="JBH42:JBI42"/>
    <mergeCell ref="JBK42:JBM42"/>
    <mergeCell ref="JBS42:JBT42"/>
    <mergeCell ref="IZS42:IZU42"/>
    <mergeCell ref="JAA42:JAB42"/>
    <mergeCell ref="JAD42:JAF42"/>
    <mergeCell ref="JAL42:JAM42"/>
    <mergeCell ref="JAO42:JAQ42"/>
    <mergeCell ref="IYT42:IYU42"/>
    <mergeCell ref="IYW42:IYY42"/>
    <mergeCell ref="IZE42:IZF42"/>
    <mergeCell ref="IZH42:IZJ42"/>
    <mergeCell ref="IZP42:IZQ42"/>
    <mergeCell ref="IXP42:IXR42"/>
    <mergeCell ref="IXX42:IXY42"/>
    <mergeCell ref="IYA42:IYC42"/>
    <mergeCell ref="IYI42:IYJ42"/>
    <mergeCell ref="IYL42:IYN42"/>
    <mergeCell ref="IWQ42:IWR42"/>
    <mergeCell ref="IWT42:IWV42"/>
    <mergeCell ref="IXB42:IXC42"/>
    <mergeCell ref="IXE42:IXG42"/>
    <mergeCell ref="IXM42:IXN42"/>
    <mergeCell ref="IVM42:IVO42"/>
    <mergeCell ref="IVU42:IVV42"/>
    <mergeCell ref="IVX42:IVZ42"/>
    <mergeCell ref="IWF42:IWG42"/>
    <mergeCell ref="IWI42:IWK42"/>
    <mergeCell ref="IUN42:IUO42"/>
    <mergeCell ref="IUQ42:IUS42"/>
    <mergeCell ref="IUY42:IUZ42"/>
    <mergeCell ref="IVB42:IVD42"/>
    <mergeCell ref="IVJ42:IVK42"/>
    <mergeCell ref="ITJ42:ITL42"/>
    <mergeCell ref="ITR42:ITS42"/>
    <mergeCell ref="ITU42:ITW42"/>
    <mergeCell ref="IUC42:IUD42"/>
    <mergeCell ref="IUF42:IUH42"/>
    <mergeCell ref="ISK42:ISL42"/>
    <mergeCell ref="ISN42:ISP42"/>
    <mergeCell ref="ISV42:ISW42"/>
    <mergeCell ref="ISY42:ITA42"/>
    <mergeCell ref="ITG42:ITH42"/>
    <mergeCell ref="IRG42:IRI42"/>
    <mergeCell ref="IRO42:IRP42"/>
    <mergeCell ref="IRR42:IRT42"/>
    <mergeCell ref="IRZ42:ISA42"/>
    <mergeCell ref="ISC42:ISE42"/>
    <mergeCell ref="IQH42:IQI42"/>
    <mergeCell ref="IQK42:IQM42"/>
    <mergeCell ref="IQS42:IQT42"/>
    <mergeCell ref="IQV42:IQX42"/>
    <mergeCell ref="IRD42:IRE42"/>
    <mergeCell ref="IPD42:IPF42"/>
    <mergeCell ref="IPL42:IPM42"/>
    <mergeCell ref="IPO42:IPQ42"/>
    <mergeCell ref="IPW42:IPX42"/>
    <mergeCell ref="IPZ42:IQB42"/>
    <mergeCell ref="IOE42:IOF42"/>
    <mergeCell ref="IOH42:IOJ42"/>
    <mergeCell ref="IOP42:IOQ42"/>
    <mergeCell ref="IOS42:IOU42"/>
    <mergeCell ref="IPA42:IPB42"/>
    <mergeCell ref="INA42:INC42"/>
    <mergeCell ref="INI42:INJ42"/>
    <mergeCell ref="INL42:INN42"/>
    <mergeCell ref="INT42:INU42"/>
    <mergeCell ref="INW42:INY42"/>
    <mergeCell ref="IMB42:IMC42"/>
    <mergeCell ref="IME42:IMG42"/>
    <mergeCell ref="IMM42:IMN42"/>
    <mergeCell ref="IMP42:IMR42"/>
    <mergeCell ref="IMX42:IMY42"/>
    <mergeCell ref="IKX42:IKZ42"/>
    <mergeCell ref="ILF42:ILG42"/>
    <mergeCell ref="ILI42:ILK42"/>
    <mergeCell ref="ILQ42:ILR42"/>
    <mergeCell ref="ILT42:ILV42"/>
    <mergeCell ref="IJY42:IJZ42"/>
    <mergeCell ref="IKB42:IKD42"/>
    <mergeCell ref="IKJ42:IKK42"/>
    <mergeCell ref="IKM42:IKO42"/>
    <mergeCell ref="IKU42:IKV42"/>
    <mergeCell ref="IIU42:IIW42"/>
    <mergeCell ref="IJC42:IJD42"/>
    <mergeCell ref="IJF42:IJH42"/>
    <mergeCell ref="IJN42:IJO42"/>
    <mergeCell ref="IJQ42:IJS42"/>
    <mergeCell ref="IHV42:IHW42"/>
    <mergeCell ref="IHY42:IIA42"/>
    <mergeCell ref="IIG42:IIH42"/>
    <mergeCell ref="IIJ42:IIL42"/>
    <mergeCell ref="IIR42:IIS42"/>
    <mergeCell ref="IGR42:IGT42"/>
    <mergeCell ref="IGZ42:IHA42"/>
    <mergeCell ref="IHC42:IHE42"/>
    <mergeCell ref="IHK42:IHL42"/>
    <mergeCell ref="IHN42:IHP42"/>
    <mergeCell ref="IFS42:IFT42"/>
    <mergeCell ref="IFV42:IFX42"/>
    <mergeCell ref="IGD42:IGE42"/>
    <mergeCell ref="IGG42:IGI42"/>
    <mergeCell ref="IGO42:IGP42"/>
    <mergeCell ref="IEO42:IEQ42"/>
    <mergeCell ref="IEW42:IEX42"/>
    <mergeCell ref="IEZ42:IFB42"/>
    <mergeCell ref="IFH42:IFI42"/>
    <mergeCell ref="IFK42:IFM42"/>
    <mergeCell ref="IDP42:IDQ42"/>
    <mergeCell ref="IDS42:IDU42"/>
    <mergeCell ref="IEA42:IEB42"/>
    <mergeCell ref="IED42:IEF42"/>
    <mergeCell ref="IEL42:IEM42"/>
    <mergeCell ref="ICL42:ICN42"/>
    <mergeCell ref="ICT42:ICU42"/>
    <mergeCell ref="ICW42:ICY42"/>
    <mergeCell ref="IDE42:IDF42"/>
    <mergeCell ref="IDH42:IDJ42"/>
    <mergeCell ref="IBM42:IBN42"/>
    <mergeCell ref="IBP42:IBR42"/>
    <mergeCell ref="IBX42:IBY42"/>
    <mergeCell ref="ICA42:ICC42"/>
    <mergeCell ref="ICI42:ICJ42"/>
    <mergeCell ref="IAI42:IAK42"/>
    <mergeCell ref="IAQ42:IAR42"/>
    <mergeCell ref="IAT42:IAV42"/>
    <mergeCell ref="IBB42:IBC42"/>
    <mergeCell ref="IBE42:IBG42"/>
    <mergeCell ref="HZJ42:HZK42"/>
    <mergeCell ref="HZM42:HZO42"/>
    <mergeCell ref="HZU42:HZV42"/>
    <mergeCell ref="HZX42:HZZ42"/>
    <mergeCell ref="IAF42:IAG42"/>
    <mergeCell ref="HYF42:HYH42"/>
    <mergeCell ref="HYN42:HYO42"/>
    <mergeCell ref="HYQ42:HYS42"/>
    <mergeCell ref="HYY42:HYZ42"/>
    <mergeCell ref="HZB42:HZD42"/>
    <mergeCell ref="HXG42:HXH42"/>
    <mergeCell ref="HXJ42:HXL42"/>
    <mergeCell ref="HXR42:HXS42"/>
    <mergeCell ref="HXU42:HXW42"/>
    <mergeCell ref="HYC42:HYD42"/>
    <mergeCell ref="HWC42:HWE42"/>
    <mergeCell ref="HWK42:HWL42"/>
    <mergeCell ref="HWN42:HWP42"/>
    <mergeCell ref="HWV42:HWW42"/>
    <mergeCell ref="HWY42:HXA42"/>
    <mergeCell ref="HVD42:HVE42"/>
    <mergeCell ref="HVG42:HVI42"/>
    <mergeCell ref="HVO42:HVP42"/>
    <mergeCell ref="HVR42:HVT42"/>
    <mergeCell ref="HVZ42:HWA42"/>
    <mergeCell ref="HTZ42:HUB42"/>
    <mergeCell ref="HUH42:HUI42"/>
    <mergeCell ref="HUK42:HUM42"/>
    <mergeCell ref="HUS42:HUT42"/>
    <mergeCell ref="HUV42:HUX42"/>
    <mergeCell ref="HTA42:HTB42"/>
    <mergeCell ref="HTD42:HTF42"/>
    <mergeCell ref="HTL42:HTM42"/>
    <mergeCell ref="HTO42:HTQ42"/>
    <mergeCell ref="HTW42:HTX42"/>
    <mergeCell ref="HRW42:HRY42"/>
    <mergeCell ref="HSE42:HSF42"/>
    <mergeCell ref="HSH42:HSJ42"/>
    <mergeCell ref="HSP42:HSQ42"/>
    <mergeCell ref="HSS42:HSU42"/>
    <mergeCell ref="HQX42:HQY42"/>
    <mergeCell ref="HRA42:HRC42"/>
    <mergeCell ref="HRI42:HRJ42"/>
    <mergeCell ref="HRL42:HRN42"/>
    <mergeCell ref="HRT42:HRU42"/>
    <mergeCell ref="HPT42:HPV42"/>
    <mergeCell ref="HQB42:HQC42"/>
    <mergeCell ref="HQE42:HQG42"/>
    <mergeCell ref="HQM42:HQN42"/>
    <mergeCell ref="HQP42:HQR42"/>
    <mergeCell ref="HOU42:HOV42"/>
    <mergeCell ref="HOX42:HOZ42"/>
    <mergeCell ref="HPF42:HPG42"/>
    <mergeCell ref="HPI42:HPK42"/>
    <mergeCell ref="HPQ42:HPR42"/>
    <mergeCell ref="HNQ42:HNS42"/>
    <mergeCell ref="HNY42:HNZ42"/>
    <mergeCell ref="HOB42:HOD42"/>
    <mergeCell ref="HOJ42:HOK42"/>
    <mergeCell ref="HOM42:HOO42"/>
    <mergeCell ref="HMR42:HMS42"/>
    <mergeCell ref="HMU42:HMW42"/>
    <mergeCell ref="HNC42:HND42"/>
    <mergeCell ref="HNF42:HNH42"/>
    <mergeCell ref="HNN42:HNO42"/>
    <mergeCell ref="HLN42:HLP42"/>
    <mergeCell ref="HLV42:HLW42"/>
    <mergeCell ref="HLY42:HMA42"/>
    <mergeCell ref="HMG42:HMH42"/>
    <mergeCell ref="HMJ42:HML42"/>
    <mergeCell ref="HKO42:HKP42"/>
    <mergeCell ref="HKR42:HKT42"/>
    <mergeCell ref="HKZ42:HLA42"/>
    <mergeCell ref="HLC42:HLE42"/>
    <mergeCell ref="HLK42:HLL42"/>
    <mergeCell ref="HJK42:HJM42"/>
    <mergeCell ref="HJS42:HJT42"/>
    <mergeCell ref="HJV42:HJX42"/>
    <mergeCell ref="HKD42:HKE42"/>
    <mergeCell ref="HKG42:HKI42"/>
    <mergeCell ref="HIL42:HIM42"/>
    <mergeCell ref="HIO42:HIQ42"/>
    <mergeCell ref="HIW42:HIX42"/>
    <mergeCell ref="HIZ42:HJB42"/>
    <mergeCell ref="HJH42:HJI42"/>
    <mergeCell ref="HHH42:HHJ42"/>
    <mergeCell ref="HHP42:HHQ42"/>
    <mergeCell ref="HHS42:HHU42"/>
    <mergeCell ref="HIA42:HIB42"/>
    <mergeCell ref="HID42:HIF42"/>
    <mergeCell ref="HGI42:HGJ42"/>
    <mergeCell ref="HGL42:HGN42"/>
    <mergeCell ref="HGT42:HGU42"/>
    <mergeCell ref="HGW42:HGY42"/>
    <mergeCell ref="HHE42:HHF42"/>
    <mergeCell ref="HFE42:HFG42"/>
    <mergeCell ref="HFM42:HFN42"/>
    <mergeCell ref="HFP42:HFR42"/>
    <mergeCell ref="HFX42:HFY42"/>
    <mergeCell ref="HGA42:HGC42"/>
    <mergeCell ref="HEF42:HEG42"/>
    <mergeCell ref="HEI42:HEK42"/>
    <mergeCell ref="HEQ42:HER42"/>
    <mergeCell ref="HET42:HEV42"/>
    <mergeCell ref="HFB42:HFC42"/>
    <mergeCell ref="HDB42:HDD42"/>
    <mergeCell ref="HDJ42:HDK42"/>
    <mergeCell ref="HDM42:HDO42"/>
    <mergeCell ref="HDU42:HDV42"/>
    <mergeCell ref="HDX42:HDZ42"/>
    <mergeCell ref="HCC42:HCD42"/>
    <mergeCell ref="HCF42:HCH42"/>
    <mergeCell ref="HCN42:HCO42"/>
    <mergeCell ref="HCQ42:HCS42"/>
    <mergeCell ref="HCY42:HCZ42"/>
    <mergeCell ref="HAY42:HBA42"/>
    <mergeCell ref="HBG42:HBH42"/>
    <mergeCell ref="HBJ42:HBL42"/>
    <mergeCell ref="HBR42:HBS42"/>
    <mergeCell ref="HBU42:HBW42"/>
    <mergeCell ref="GZZ42:HAA42"/>
    <mergeCell ref="HAC42:HAE42"/>
    <mergeCell ref="HAK42:HAL42"/>
    <mergeCell ref="HAN42:HAP42"/>
    <mergeCell ref="HAV42:HAW42"/>
    <mergeCell ref="GYV42:GYX42"/>
    <mergeCell ref="GZD42:GZE42"/>
    <mergeCell ref="GZG42:GZI42"/>
    <mergeCell ref="GZO42:GZP42"/>
    <mergeCell ref="GZR42:GZT42"/>
    <mergeCell ref="GXW42:GXX42"/>
    <mergeCell ref="GXZ42:GYB42"/>
    <mergeCell ref="GYH42:GYI42"/>
    <mergeCell ref="GYK42:GYM42"/>
    <mergeCell ref="GYS42:GYT42"/>
    <mergeCell ref="GWS42:GWU42"/>
    <mergeCell ref="GXA42:GXB42"/>
    <mergeCell ref="GXD42:GXF42"/>
    <mergeCell ref="GXL42:GXM42"/>
    <mergeCell ref="GXO42:GXQ42"/>
    <mergeCell ref="GVT42:GVU42"/>
    <mergeCell ref="GVW42:GVY42"/>
    <mergeCell ref="GWE42:GWF42"/>
    <mergeCell ref="GWH42:GWJ42"/>
    <mergeCell ref="GWP42:GWQ42"/>
    <mergeCell ref="GUP42:GUR42"/>
    <mergeCell ref="GUX42:GUY42"/>
    <mergeCell ref="GVA42:GVC42"/>
    <mergeCell ref="GVI42:GVJ42"/>
    <mergeCell ref="GVL42:GVN42"/>
    <mergeCell ref="GTQ42:GTR42"/>
    <mergeCell ref="GTT42:GTV42"/>
    <mergeCell ref="GUB42:GUC42"/>
    <mergeCell ref="GUE42:GUG42"/>
    <mergeCell ref="GUM42:GUN42"/>
    <mergeCell ref="GSM42:GSO42"/>
    <mergeCell ref="GSU42:GSV42"/>
    <mergeCell ref="GSX42:GSZ42"/>
    <mergeCell ref="GTF42:GTG42"/>
    <mergeCell ref="GTI42:GTK42"/>
    <mergeCell ref="GRN42:GRO42"/>
    <mergeCell ref="GRQ42:GRS42"/>
    <mergeCell ref="GRY42:GRZ42"/>
    <mergeCell ref="GSB42:GSD42"/>
    <mergeCell ref="GSJ42:GSK42"/>
    <mergeCell ref="GQJ42:GQL42"/>
    <mergeCell ref="GQR42:GQS42"/>
    <mergeCell ref="GQU42:GQW42"/>
    <mergeCell ref="GRC42:GRD42"/>
    <mergeCell ref="GRF42:GRH42"/>
    <mergeCell ref="GPK42:GPL42"/>
    <mergeCell ref="GPN42:GPP42"/>
    <mergeCell ref="GPV42:GPW42"/>
    <mergeCell ref="GPY42:GQA42"/>
    <mergeCell ref="GQG42:GQH42"/>
    <mergeCell ref="GOG42:GOI42"/>
    <mergeCell ref="GOO42:GOP42"/>
    <mergeCell ref="GOR42:GOT42"/>
    <mergeCell ref="GOZ42:GPA42"/>
    <mergeCell ref="GPC42:GPE42"/>
    <mergeCell ref="GNH42:GNI42"/>
    <mergeCell ref="GNK42:GNM42"/>
    <mergeCell ref="GNS42:GNT42"/>
    <mergeCell ref="GNV42:GNX42"/>
    <mergeCell ref="GOD42:GOE42"/>
    <mergeCell ref="GMD42:GMF42"/>
    <mergeCell ref="GML42:GMM42"/>
    <mergeCell ref="GMO42:GMQ42"/>
    <mergeCell ref="GMW42:GMX42"/>
    <mergeCell ref="GMZ42:GNB42"/>
    <mergeCell ref="GLE42:GLF42"/>
    <mergeCell ref="GLH42:GLJ42"/>
    <mergeCell ref="GLP42:GLQ42"/>
    <mergeCell ref="GLS42:GLU42"/>
    <mergeCell ref="GMA42:GMB42"/>
    <mergeCell ref="GKA42:GKC42"/>
    <mergeCell ref="GKI42:GKJ42"/>
    <mergeCell ref="GKL42:GKN42"/>
    <mergeCell ref="GKT42:GKU42"/>
    <mergeCell ref="GKW42:GKY42"/>
    <mergeCell ref="GJB42:GJC42"/>
    <mergeCell ref="GJE42:GJG42"/>
    <mergeCell ref="GJM42:GJN42"/>
    <mergeCell ref="GJP42:GJR42"/>
    <mergeCell ref="GJX42:GJY42"/>
    <mergeCell ref="GHX42:GHZ42"/>
    <mergeCell ref="GIF42:GIG42"/>
    <mergeCell ref="GII42:GIK42"/>
    <mergeCell ref="GIQ42:GIR42"/>
    <mergeCell ref="GIT42:GIV42"/>
    <mergeCell ref="GGY42:GGZ42"/>
    <mergeCell ref="GHB42:GHD42"/>
    <mergeCell ref="GHJ42:GHK42"/>
    <mergeCell ref="GHM42:GHO42"/>
    <mergeCell ref="GHU42:GHV42"/>
    <mergeCell ref="GFU42:GFW42"/>
    <mergeCell ref="GGC42:GGD42"/>
    <mergeCell ref="GGF42:GGH42"/>
    <mergeCell ref="GGN42:GGO42"/>
    <mergeCell ref="GGQ42:GGS42"/>
    <mergeCell ref="GEV42:GEW42"/>
    <mergeCell ref="GEY42:GFA42"/>
    <mergeCell ref="GFG42:GFH42"/>
    <mergeCell ref="GFJ42:GFL42"/>
    <mergeCell ref="GFR42:GFS42"/>
    <mergeCell ref="GDR42:GDT42"/>
    <mergeCell ref="GDZ42:GEA42"/>
    <mergeCell ref="GEC42:GEE42"/>
    <mergeCell ref="GEK42:GEL42"/>
    <mergeCell ref="GEN42:GEP42"/>
    <mergeCell ref="GCS42:GCT42"/>
    <mergeCell ref="GCV42:GCX42"/>
    <mergeCell ref="GDD42:GDE42"/>
    <mergeCell ref="GDG42:GDI42"/>
    <mergeCell ref="GDO42:GDP42"/>
    <mergeCell ref="GBO42:GBQ42"/>
    <mergeCell ref="GBW42:GBX42"/>
    <mergeCell ref="GBZ42:GCB42"/>
    <mergeCell ref="GCH42:GCI42"/>
    <mergeCell ref="GCK42:GCM42"/>
    <mergeCell ref="GAP42:GAQ42"/>
    <mergeCell ref="GAS42:GAU42"/>
    <mergeCell ref="GBA42:GBB42"/>
    <mergeCell ref="GBD42:GBF42"/>
    <mergeCell ref="GBL42:GBM42"/>
    <mergeCell ref="FZL42:FZN42"/>
    <mergeCell ref="FZT42:FZU42"/>
    <mergeCell ref="FZW42:FZY42"/>
    <mergeCell ref="GAE42:GAF42"/>
    <mergeCell ref="GAH42:GAJ42"/>
    <mergeCell ref="FYM42:FYN42"/>
    <mergeCell ref="FYP42:FYR42"/>
    <mergeCell ref="FYX42:FYY42"/>
    <mergeCell ref="FZA42:FZC42"/>
    <mergeCell ref="FZI42:FZJ42"/>
    <mergeCell ref="FXI42:FXK42"/>
    <mergeCell ref="FXQ42:FXR42"/>
    <mergeCell ref="FXT42:FXV42"/>
    <mergeCell ref="FYB42:FYC42"/>
    <mergeCell ref="FYE42:FYG42"/>
    <mergeCell ref="FWJ42:FWK42"/>
    <mergeCell ref="FWM42:FWO42"/>
    <mergeCell ref="FWU42:FWV42"/>
    <mergeCell ref="FWX42:FWZ42"/>
    <mergeCell ref="FXF42:FXG42"/>
    <mergeCell ref="FVF42:FVH42"/>
    <mergeCell ref="FVN42:FVO42"/>
    <mergeCell ref="FVQ42:FVS42"/>
    <mergeCell ref="FVY42:FVZ42"/>
    <mergeCell ref="FWB42:FWD42"/>
    <mergeCell ref="FUG42:FUH42"/>
    <mergeCell ref="FUJ42:FUL42"/>
    <mergeCell ref="FUR42:FUS42"/>
    <mergeCell ref="FUU42:FUW42"/>
    <mergeCell ref="FVC42:FVD42"/>
    <mergeCell ref="FTC42:FTE42"/>
    <mergeCell ref="FTK42:FTL42"/>
    <mergeCell ref="FTN42:FTP42"/>
    <mergeCell ref="FTV42:FTW42"/>
    <mergeCell ref="FTY42:FUA42"/>
    <mergeCell ref="FSD42:FSE42"/>
    <mergeCell ref="FSG42:FSI42"/>
    <mergeCell ref="FSO42:FSP42"/>
    <mergeCell ref="FSR42:FST42"/>
    <mergeCell ref="FSZ42:FTA42"/>
    <mergeCell ref="FQZ42:FRB42"/>
    <mergeCell ref="FRH42:FRI42"/>
    <mergeCell ref="FRK42:FRM42"/>
    <mergeCell ref="FRS42:FRT42"/>
    <mergeCell ref="FRV42:FRX42"/>
    <mergeCell ref="FQA42:FQB42"/>
    <mergeCell ref="FQD42:FQF42"/>
    <mergeCell ref="FQL42:FQM42"/>
    <mergeCell ref="FQO42:FQQ42"/>
    <mergeCell ref="FQW42:FQX42"/>
    <mergeCell ref="FOW42:FOY42"/>
    <mergeCell ref="FPE42:FPF42"/>
    <mergeCell ref="FPH42:FPJ42"/>
    <mergeCell ref="FPP42:FPQ42"/>
    <mergeCell ref="FPS42:FPU42"/>
    <mergeCell ref="FNX42:FNY42"/>
    <mergeCell ref="FOA42:FOC42"/>
    <mergeCell ref="FOI42:FOJ42"/>
    <mergeCell ref="FOL42:FON42"/>
    <mergeCell ref="FOT42:FOU42"/>
    <mergeCell ref="FMT42:FMV42"/>
    <mergeCell ref="FNB42:FNC42"/>
    <mergeCell ref="FNE42:FNG42"/>
    <mergeCell ref="FNM42:FNN42"/>
    <mergeCell ref="FNP42:FNR42"/>
    <mergeCell ref="FLU42:FLV42"/>
    <mergeCell ref="FLX42:FLZ42"/>
    <mergeCell ref="FMF42:FMG42"/>
    <mergeCell ref="FMI42:FMK42"/>
    <mergeCell ref="FMQ42:FMR42"/>
    <mergeCell ref="FKQ42:FKS42"/>
    <mergeCell ref="FKY42:FKZ42"/>
    <mergeCell ref="FLB42:FLD42"/>
    <mergeCell ref="FLJ42:FLK42"/>
    <mergeCell ref="FLM42:FLO42"/>
    <mergeCell ref="FJR42:FJS42"/>
    <mergeCell ref="FJU42:FJW42"/>
    <mergeCell ref="FKC42:FKD42"/>
    <mergeCell ref="FKF42:FKH42"/>
    <mergeCell ref="FKN42:FKO42"/>
    <mergeCell ref="FIN42:FIP42"/>
    <mergeCell ref="FIV42:FIW42"/>
    <mergeCell ref="FIY42:FJA42"/>
    <mergeCell ref="FJG42:FJH42"/>
    <mergeCell ref="FJJ42:FJL42"/>
    <mergeCell ref="FHO42:FHP42"/>
    <mergeCell ref="FHR42:FHT42"/>
    <mergeCell ref="FHZ42:FIA42"/>
    <mergeCell ref="FIC42:FIE42"/>
    <mergeCell ref="FIK42:FIL42"/>
    <mergeCell ref="FGK42:FGM42"/>
    <mergeCell ref="FGS42:FGT42"/>
    <mergeCell ref="FGV42:FGX42"/>
    <mergeCell ref="FHD42:FHE42"/>
    <mergeCell ref="FHG42:FHI42"/>
    <mergeCell ref="FFL42:FFM42"/>
    <mergeCell ref="FFO42:FFQ42"/>
    <mergeCell ref="FFW42:FFX42"/>
    <mergeCell ref="FFZ42:FGB42"/>
    <mergeCell ref="FGH42:FGI42"/>
    <mergeCell ref="FEH42:FEJ42"/>
    <mergeCell ref="FEP42:FEQ42"/>
    <mergeCell ref="FES42:FEU42"/>
    <mergeCell ref="FFA42:FFB42"/>
    <mergeCell ref="FFD42:FFF42"/>
    <mergeCell ref="FDI42:FDJ42"/>
    <mergeCell ref="FDL42:FDN42"/>
    <mergeCell ref="FDT42:FDU42"/>
    <mergeCell ref="FDW42:FDY42"/>
    <mergeCell ref="FEE42:FEF42"/>
    <mergeCell ref="FCE42:FCG42"/>
    <mergeCell ref="FCM42:FCN42"/>
    <mergeCell ref="FCP42:FCR42"/>
    <mergeCell ref="FCX42:FCY42"/>
    <mergeCell ref="FDA42:FDC42"/>
    <mergeCell ref="FBF42:FBG42"/>
    <mergeCell ref="FBI42:FBK42"/>
    <mergeCell ref="FBQ42:FBR42"/>
    <mergeCell ref="FBT42:FBV42"/>
    <mergeCell ref="FCB42:FCC42"/>
    <mergeCell ref="FAB42:FAD42"/>
    <mergeCell ref="FAJ42:FAK42"/>
    <mergeCell ref="FAM42:FAO42"/>
    <mergeCell ref="FAU42:FAV42"/>
    <mergeCell ref="FAX42:FAZ42"/>
    <mergeCell ref="EZC42:EZD42"/>
    <mergeCell ref="EZF42:EZH42"/>
    <mergeCell ref="EZN42:EZO42"/>
    <mergeCell ref="EZQ42:EZS42"/>
    <mergeCell ref="EZY42:EZZ42"/>
    <mergeCell ref="EXY42:EYA42"/>
    <mergeCell ref="EYG42:EYH42"/>
    <mergeCell ref="EYJ42:EYL42"/>
    <mergeCell ref="EYR42:EYS42"/>
    <mergeCell ref="EYU42:EYW42"/>
    <mergeCell ref="EWZ42:EXA42"/>
    <mergeCell ref="EXC42:EXE42"/>
    <mergeCell ref="EXK42:EXL42"/>
    <mergeCell ref="EXN42:EXP42"/>
    <mergeCell ref="EXV42:EXW42"/>
    <mergeCell ref="EVV42:EVX42"/>
    <mergeCell ref="EWD42:EWE42"/>
    <mergeCell ref="EWG42:EWI42"/>
    <mergeCell ref="EWO42:EWP42"/>
    <mergeCell ref="EWR42:EWT42"/>
    <mergeCell ref="EUW42:EUX42"/>
    <mergeCell ref="EUZ42:EVB42"/>
    <mergeCell ref="EVH42:EVI42"/>
    <mergeCell ref="EVK42:EVM42"/>
    <mergeCell ref="EVS42:EVT42"/>
    <mergeCell ref="ETS42:ETU42"/>
    <mergeCell ref="EUA42:EUB42"/>
    <mergeCell ref="EUD42:EUF42"/>
    <mergeCell ref="EUL42:EUM42"/>
    <mergeCell ref="EUO42:EUQ42"/>
    <mergeCell ref="EST42:ESU42"/>
    <mergeCell ref="ESW42:ESY42"/>
    <mergeCell ref="ETE42:ETF42"/>
    <mergeCell ref="ETH42:ETJ42"/>
    <mergeCell ref="ETP42:ETQ42"/>
    <mergeCell ref="ERP42:ERR42"/>
    <mergeCell ref="ERX42:ERY42"/>
    <mergeCell ref="ESA42:ESC42"/>
    <mergeCell ref="ESI42:ESJ42"/>
    <mergeCell ref="ESL42:ESN42"/>
    <mergeCell ref="EQQ42:EQR42"/>
    <mergeCell ref="EQT42:EQV42"/>
    <mergeCell ref="ERB42:ERC42"/>
    <mergeCell ref="ERE42:ERG42"/>
    <mergeCell ref="ERM42:ERN42"/>
    <mergeCell ref="EPM42:EPO42"/>
    <mergeCell ref="EPU42:EPV42"/>
    <mergeCell ref="EPX42:EPZ42"/>
    <mergeCell ref="EQF42:EQG42"/>
    <mergeCell ref="EQI42:EQK42"/>
    <mergeCell ref="EON42:EOO42"/>
    <mergeCell ref="EOQ42:EOS42"/>
    <mergeCell ref="EOY42:EOZ42"/>
    <mergeCell ref="EPB42:EPD42"/>
    <mergeCell ref="EPJ42:EPK42"/>
    <mergeCell ref="ENJ42:ENL42"/>
    <mergeCell ref="ENR42:ENS42"/>
    <mergeCell ref="ENU42:ENW42"/>
    <mergeCell ref="EOC42:EOD42"/>
    <mergeCell ref="EOF42:EOH42"/>
    <mergeCell ref="EMK42:EML42"/>
    <mergeCell ref="EMN42:EMP42"/>
    <mergeCell ref="EMV42:EMW42"/>
    <mergeCell ref="EMY42:ENA42"/>
    <mergeCell ref="ENG42:ENH42"/>
    <mergeCell ref="ELG42:ELI42"/>
    <mergeCell ref="ELO42:ELP42"/>
    <mergeCell ref="ELR42:ELT42"/>
    <mergeCell ref="ELZ42:EMA42"/>
    <mergeCell ref="EMC42:EME42"/>
    <mergeCell ref="EKH42:EKI42"/>
    <mergeCell ref="EKK42:EKM42"/>
    <mergeCell ref="EKS42:EKT42"/>
    <mergeCell ref="EKV42:EKX42"/>
    <mergeCell ref="ELD42:ELE42"/>
    <mergeCell ref="EJD42:EJF42"/>
    <mergeCell ref="EJL42:EJM42"/>
    <mergeCell ref="EJO42:EJQ42"/>
    <mergeCell ref="EJW42:EJX42"/>
    <mergeCell ref="EJZ42:EKB42"/>
    <mergeCell ref="EIE42:EIF42"/>
    <mergeCell ref="EIH42:EIJ42"/>
    <mergeCell ref="EIP42:EIQ42"/>
    <mergeCell ref="EIS42:EIU42"/>
    <mergeCell ref="EJA42:EJB42"/>
    <mergeCell ref="EHA42:EHC42"/>
    <mergeCell ref="EHI42:EHJ42"/>
    <mergeCell ref="EHL42:EHN42"/>
    <mergeCell ref="EHT42:EHU42"/>
    <mergeCell ref="EHW42:EHY42"/>
    <mergeCell ref="EGB42:EGC42"/>
    <mergeCell ref="EGE42:EGG42"/>
    <mergeCell ref="EGM42:EGN42"/>
    <mergeCell ref="EGP42:EGR42"/>
    <mergeCell ref="EGX42:EGY42"/>
    <mergeCell ref="EEX42:EEZ42"/>
    <mergeCell ref="EFF42:EFG42"/>
    <mergeCell ref="EFI42:EFK42"/>
    <mergeCell ref="EFQ42:EFR42"/>
    <mergeCell ref="EFT42:EFV42"/>
    <mergeCell ref="EDY42:EDZ42"/>
    <mergeCell ref="EEB42:EED42"/>
    <mergeCell ref="EEJ42:EEK42"/>
    <mergeCell ref="EEM42:EEO42"/>
    <mergeCell ref="EEU42:EEV42"/>
    <mergeCell ref="ECU42:ECW42"/>
    <mergeCell ref="EDC42:EDD42"/>
    <mergeCell ref="EDF42:EDH42"/>
    <mergeCell ref="EDN42:EDO42"/>
    <mergeCell ref="EDQ42:EDS42"/>
    <mergeCell ref="EBV42:EBW42"/>
    <mergeCell ref="EBY42:ECA42"/>
    <mergeCell ref="ECG42:ECH42"/>
    <mergeCell ref="ECJ42:ECL42"/>
    <mergeCell ref="ECR42:ECS42"/>
    <mergeCell ref="EAR42:EAT42"/>
    <mergeCell ref="EAZ42:EBA42"/>
    <mergeCell ref="EBC42:EBE42"/>
    <mergeCell ref="EBK42:EBL42"/>
    <mergeCell ref="EBN42:EBP42"/>
    <mergeCell ref="DZS42:DZT42"/>
    <mergeCell ref="DZV42:DZX42"/>
    <mergeCell ref="EAD42:EAE42"/>
    <mergeCell ref="EAG42:EAI42"/>
    <mergeCell ref="EAO42:EAP42"/>
    <mergeCell ref="DYO42:DYQ42"/>
    <mergeCell ref="DYW42:DYX42"/>
    <mergeCell ref="DYZ42:DZB42"/>
    <mergeCell ref="DZH42:DZI42"/>
    <mergeCell ref="DZK42:DZM42"/>
    <mergeCell ref="DXP42:DXQ42"/>
    <mergeCell ref="DXS42:DXU42"/>
    <mergeCell ref="DYA42:DYB42"/>
    <mergeCell ref="DYD42:DYF42"/>
    <mergeCell ref="DYL42:DYM42"/>
    <mergeCell ref="DWL42:DWN42"/>
    <mergeCell ref="DWT42:DWU42"/>
    <mergeCell ref="DWW42:DWY42"/>
    <mergeCell ref="DXE42:DXF42"/>
    <mergeCell ref="DXH42:DXJ42"/>
    <mergeCell ref="DVM42:DVN42"/>
    <mergeCell ref="DVP42:DVR42"/>
    <mergeCell ref="DVX42:DVY42"/>
    <mergeCell ref="DWA42:DWC42"/>
    <mergeCell ref="DWI42:DWJ42"/>
    <mergeCell ref="DUI42:DUK42"/>
    <mergeCell ref="DUQ42:DUR42"/>
    <mergeCell ref="DUT42:DUV42"/>
    <mergeCell ref="DVB42:DVC42"/>
    <mergeCell ref="DVE42:DVG42"/>
    <mergeCell ref="DTJ42:DTK42"/>
    <mergeCell ref="DTM42:DTO42"/>
    <mergeCell ref="DTU42:DTV42"/>
    <mergeCell ref="DTX42:DTZ42"/>
    <mergeCell ref="DUF42:DUG42"/>
    <mergeCell ref="DSF42:DSH42"/>
    <mergeCell ref="DSN42:DSO42"/>
    <mergeCell ref="DSQ42:DSS42"/>
    <mergeCell ref="DSY42:DSZ42"/>
    <mergeCell ref="DTB42:DTD42"/>
    <mergeCell ref="DRG42:DRH42"/>
    <mergeCell ref="DRJ42:DRL42"/>
    <mergeCell ref="DRR42:DRS42"/>
    <mergeCell ref="DRU42:DRW42"/>
    <mergeCell ref="DSC42:DSD42"/>
    <mergeCell ref="DQC42:DQE42"/>
    <mergeCell ref="DQK42:DQL42"/>
    <mergeCell ref="DQN42:DQP42"/>
    <mergeCell ref="DQV42:DQW42"/>
    <mergeCell ref="DQY42:DRA42"/>
    <mergeCell ref="DPD42:DPE42"/>
    <mergeCell ref="DPG42:DPI42"/>
    <mergeCell ref="DPO42:DPP42"/>
    <mergeCell ref="DPR42:DPT42"/>
    <mergeCell ref="DPZ42:DQA42"/>
    <mergeCell ref="DNZ42:DOB42"/>
    <mergeCell ref="DOH42:DOI42"/>
    <mergeCell ref="DOK42:DOM42"/>
    <mergeCell ref="DOS42:DOT42"/>
    <mergeCell ref="DOV42:DOX42"/>
    <mergeCell ref="DNA42:DNB42"/>
    <mergeCell ref="DND42:DNF42"/>
    <mergeCell ref="DNL42:DNM42"/>
    <mergeCell ref="DNO42:DNQ42"/>
    <mergeCell ref="DNW42:DNX42"/>
    <mergeCell ref="DLW42:DLY42"/>
    <mergeCell ref="DME42:DMF42"/>
    <mergeCell ref="DMH42:DMJ42"/>
    <mergeCell ref="DMP42:DMQ42"/>
    <mergeCell ref="DMS42:DMU42"/>
    <mergeCell ref="DKX42:DKY42"/>
    <mergeCell ref="DLA42:DLC42"/>
    <mergeCell ref="DLI42:DLJ42"/>
    <mergeCell ref="DLL42:DLN42"/>
    <mergeCell ref="DLT42:DLU42"/>
    <mergeCell ref="DJT42:DJV42"/>
    <mergeCell ref="DKB42:DKC42"/>
    <mergeCell ref="DKE42:DKG42"/>
    <mergeCell ref="DKM42:DKN42"/>
    <mergeCell ref="DKP42:DKR42"/>
    <mergeCell ref="DIU42:DIV42"/>
    <mergeCell ref="DIX42:DIZ42"/>
    <mergeCell ref="DJF42:DJG42"/>
    <mergeCell ref="DJI42:DJK42"/>
    <mergeCell ref="DJQ42:DJR42"/>
    <mergeCell ref="DHQ42:DHS42"/>
    <mergeCell ref="DHY42:DHZ42"/>
    <mergeCell ref="DIB42:DID42"/>
    <mergeCell ref="DIJ42:DIK42"/>
    <mergeCell ref="DIM42:DIO42"/>
    <mergeCell ref="DGR42:DGS42"/>
    <mergeCell ref="DGU42:DGW42"/>
    <mergeCell ref="DHC42:DHD42"/>
    <mergeCell ref="DHF42:DHH42"/>
    <mergeCell ref="DHN42:DHO42"/>
    <mergeCell ref="DFN42:DFP42"/>
    <mergeCell ref="DFV42:DFW42"/>
    <mergeCell ref="DFY42:DGA42"/>
    <mergeCell ref="DGG42:DGH42"/>
    <mergeCell ref="DGJ42:DGL42"/>
    <mergeCell ref="DEO42:DEP42"/>
    <mergeCell ref="DER42:DET42"/>
    <mergeCell ref="DEZ42:DFA42"/>
    <mergeCell ref="DFC42:DFE42"/>
    <mergeCell ref="DFK42:DFL42"/>
    <mergeCell ref="DDK42:DDM42"/>
    <mergeCell ref="DDS42:DDT42"/>
    <mergeCell ref="DDV42:DDX42"/>
    <mergeCell ref="DED42:DEE42"/>
    <mergeCell ref="DEG42:DEI42"/>
    <mergeCell ref="DCL42:DCM42"/>
    <mergeCell ref="DCO42:DCQ42"/>
    <mergeCell ref="DCW42:DCX42"/>
    <mergeCell ref="DCZ42:DDB42"/>
    <mergeCell ref="DDH42:DDI42"/>
    <mergeCell ref="DBH42:DBJ42"/>
    <mergeCell ref="DBP42:DBQ42"/>
    <mergeCell ref="DBS42:DBU42"/>
    <mergeCell ref="DCA42:DCB42"/>
    <mergeCell ref="DCD42:DCF42"/>
    <mergeCell ref="DAI42:DAJ42"/>
    <mergeCell ref="DAL42:DAN42"/>
    <mergeCell ref="DAT42:DAU42"/>
    <mergeCell ref="DAW42:DAY42"/>
    <mergeCell ref="DBE42:DBF42"/>
    <mergeCell ref="CZE42:CZG42"/>
    <mergeCell ref="CZM42:CZN42"/>
    <mergeCell ref="CZP42:CZR42"/>
    <mergeCell ref="CZX42:CZY42"/>
    <mergeCell ref="DAA42:DAC42"/>
    <mergeCell ref="CYF42:CYG42"/>
    <mergeCell ref="CYI42:CYK42"/>
    <mergeCell ref="CYQ42:CYR42"/>
    <mergeCell ref="CYT42:CYV42"/>
    <mergeCell ref="CZB42:CZC42"/>
    <mergeCell ref="CXB42:CXD42"/>
    <mergeCell ref="CXJ42:CXK42"/>
    <mergeCell ref="CXM42:CXO42"/>
    <mergeCell ref="CXU42:CXV42"/>
    <mergeCell ref="CXX42:CXZ42"/>
    <mergeCell ref="CWC42:CWD42"/>
    <mergeCell ref="CWF42:CWH42"/>
    <mergeCell ref="CWN42:CWO42"/>
    <mergeCell ref="CWQ42:CWS42"/>
    <mergeCell ref="CWY42:CWZ42"/>
    <mergeCell ref="CUY42:CVA42"/>
    <mergeCell ref="CVG42:CVH42"/>
    <mergeCell ref="CVJ42:CVL42"/>
    <mergeCell ref="CVR42:CVS42"/>
    <mergeCell ref="CVU42:CVW42"/>
    <mergeCell ref="CTZ42:CUA42"/>
    <mergeCell ref="CUC42:CUE42"/>
    <mergeCell ref="CUK42:CUL42"/>
    <mergeCell ref="CUN42:CUP42"/>
    <mergeCell ref="CUV42:CUW42"/>
    <mergeCell ref="CSV42:CSX42"/>
    <mergeCell ref="CTD42:CTE42"/>
    <mergeCell ref="CTG42:CTI42"/>
    <mergeCell ref="CTO42:CTP42"/>
    <mergeCell ref="CTR42:CTT42"/>
    <mergeCell ref="CRW42:CRX42"/>
    <mergeCell ref="CRZ42:CSB42"/>
    <mergeCell ref="CSH42:CSI42"/>
    <mergeCell ref="CSK42:CSM42"/>
    <mergeCell ref="CSS42:CST42"/>
    <mergeCell ref="CQS42:CQU42"/>
    <mergeCell ref="CRA42:CRB42"/>
    <mergeCell ref="CRD42:CRF42"/>
    <mergeCell ref="CRL42:CRM42"/>
    <mergeCell ref="CRO42:CRQ42"/>
    <mergeCell ref="CPT42:CPU42"/>
    <mergeCell ref="CPW42:CPY42"/>
    <mergeCell ref="CQE42:CQF42"/>
    <mergeCell ref="CQH42:CQJ42"/>
    <mergeCell ref="CQP42:CQQ42"/>
    <mergeCell ref="COP42:COR42"/>
    <mergeCell ref="COX42:COY42"/>
    <mergeCell ref="CPA42:CPC42"/>
    <mergeCell ref="CPI42:CPJ42"/>
    <mergeCell ref="CPL42:CPN42"/>
    <mergeCell ref="CNQ42:CNR42"/>
    <mergeCell ref="CNT42:CNV42"/>
    <mergeCell ref="COB42:COC42"/>
    <mergeCell ref="COE42:COG42"/>
    <mergeCell ref="COM42:CON42"/>
    <mergeCell ref="CMM42:CMO42"/>
    <mergeCell ref="CMU42:CMV42"/>
    <mergeCell ref="CMX42:CMZ42"/>
    <mergeCell ref="CNF42:CNG42"/>
    <mergeCell ref="CNI42:CNK42"/>
    <mergeCell ref="CLN42:CLO42"/>
    <mergeCell ref="CLQ42:CLS42"/>
    <mergeCell ref="CLY42:CLZ42"/>
    <mergeCell ref="CMB42:CMD42"/>
    <mergeCell ref="CMJ42:CMK42"/>
    <mergeCell ref="CKJ42:CKL42"/>
    <mergeCell ref="CKR42:CKS42"/>
    <mergeCell ref="CKU42:CKW42"/>
    <mergeCell ref="CLC42:CLD42"/>
    <mergeCell ref="CLF42:CLH42"/>
    <mergeCell ref="CJK42:CJL42"/>
    <mergeCell ref="CJN42:CJP42"/>
    <mergeCell ref="CJV42:CJW42"/>
    <mergeCell ref="CJY42:CKA42"/>
    <mergeCell ref="CKG42:CKH42"/>
    <mergeCell ref="CIG42:CII42"/>
    <mergeCell ref="CIO42:CIP42"/>
    <mergeCell ref="CIR42:CIT42"/>
    <mergeCell ref="CIZ42:CJA42"/>
    <mergeCell ref="CJC42:CJE42"/>
    <mergeCell ref="CHH42:CHI42"/>
    <mergeCell ref="CHK42:CHM42"/>
    <mergeCell ref="CHS42:CHT42"/>
    <mergeCell ref="CHV42:CHX42"/>
    <mergeCell ref="CID42:CIE42"/>
    <mergeCell ref="CGD42:CGF42"/>
    <mergeCell ref="CGL42:CGM42"/>
    <mergeCell ref="CGO42:CGQ42"/>
    <mergeCell ref="CGW42:CGX42"/>
    <mergeCell ref="CGZ42:CHB42"/>
    <mergeCell ref="CFE42:CFF42"/>
    <mergeCell ref="CFH42:CFJ42"/>
    <mergeCell ref="CFP42:CFQ42"/>
    <mergeCell ref="CFS42:CFU42"/>
    <mergeCell ref="CGA42:CGB42"/>
    <mergeCell ref="CEA42:CEC42"/>
    <mergeCell ref="CEI42:CEJ42"/>
    <mergeCell ref="CEL42:CEN42"/>
    <mergeCell ref="CET42:CEU42"/>
    <mergeCell ref="CEW42:CEY42"/>
    <mergeCell ref="CDB42:CDC42"/>
    <mergeCell ref="CDE42:CDG42"/>
    <mergeCell ref="CDM42:CDN42"/>
    <mergeCell ref="CDP42:CDR42"/>
    <mergeCell ref="CDX42:CDY42"/>
    <mergeCell ref="CBX42:CBZ42"/>
    <mergeCell ref="CCF42:CCG42"/>
    <mergeCell ref="CCI42:CCK42"/>
    <mergeCell ref="CCQ42:CCR42"/>
    <mergeCell ref="CCT42:CCV42"/>
    <mergeCell ref="CAY42:CAZ42"/>
    <mergeCell ref="CBB42:CBD42"/>
    <mergeCell ref="CBJ42:CBK42"/>
    <mergeCell ref="CBM42:CBO42"/>
    <mergeCell ref="CBU42:CBV42"/>
    <mergeCell ref="BZU42:BZW42"/>
    <mergeCell ref="CAC42:CAD42"/>
    <mergeCell ref="CAF42:CAH42"/>
    <mergeCell ref="CAN42:CAO42"/>
    <mergeCell ref="CAQ42:CAS42"/>
    <mergeCell ref="BYV42:BYW42"/>
    <mergeCell ref="BYY42:BZA42"/>
    <mergeCell ref="BZG42:BZH42"/>
    <mergeCell ref="BZJ42:BZL42"/>
    <mergeCell ref="BZR42:BZS42"/>
    <mergeCell ref="BXR42:BXT42"/>
    <mergeCell ref="BXZ42:BYA42"/>
    <mergeCell ref="BYC42:BYE42"/>
    <mergeCell ref="BYK42:BYL42"/>
    <mergeCell ref="BYN42:BYP42"/>
    <mergeCell ref="BWS42:BWT42"/>
    <mergeCell ref="BWV42:BWX42"/>
    <mergeCell ref="BXD42:BXE42"/>
    <mergeCell ref="BXG42:BXI42"/>
    <mergeCell ref="BXO42:BXP42"/>
    <mergeCell ref="BVO42:BVQ42"/>
    <mergeCell ref="BVW42:BVX42"/>
    <mergeCell ref="BVZ42:BWB42"/>
    <mergeCell ref="BWH42:BWI42"/>
    <mergeCell ref="BWK42:BWM42"/>
    <mergeCell ref="BUP42:BUQ42"/>
    <mergeCell ref="BUS42:BUU42"/>
    <mergeCell ref="BVA42:BVB42"/>
    <mergeCell ref="BVD42:BVF42"/>
    <mergeCell ref="BVL42:BVM42"/>
    <mergeCell ref="BTL42:BTN42"/>
    <mergeCell ref="BTT42:BTU42"/>
    <mergeCell ref="BTW42:BTY42"/>
    <mergeCell ref="BUE42:BUF42"/>
    <mergeCell ref="BUH42:BUJ42"/>
    <mergeCell ref="BSM42:BSN42"/>
    <mergeCell ref="BSP42:BSR42"/>
    <mergeCell ref="BSX42:BSY42"/>
    <mergeCell ref="BTA42:BTC42"/>
    <mergeCell ref="BTI42:BTJ42"/>
    <mergeCell ref="BRI42:BRK42"/>
    <mergeCell ref="BRQ42:BRR42"/>
    <mergeCell ref="BRT42:BRV42"/>
    <mergeCell ref="BSB42:BSC42"/>
    <mergeCell ref="BSE42:BSG42"/>
    <mergeCell ref="BQJ42:BQK42"/>
    <mergeCell ref="BQM42:BQO42"/>
    <mergeCell ref="BQU42:BQV42"/>
    <mergeCell ref="BQX42:BQZ42"/>
    <mergeCell ref="BRF42:BRG42"/>
    <mergeCell ref="BPF42:BPH42"/>
    <mergeCell ref="BPN42:BPO42"/>
    <mergeCell ref="BPQ42:BPS42"/>
    <mergeCell ref="BPY42:BPZ42"/>
    <mergeCell ref="BQB42:BQD42"/>
    <mergeCell ref="BOG42:BOH42"/>
    <mergeCell ref="BOJ42:BOL42"/>
    <mergeCell ref="BOR42:BOS42"/>
    <mergeCell ref="BOU42:BOW42"/>
    <mergeCell ref="BPC42:BPD42"/>
    <mergeCell ref="BNC42:BNE42"/>
    <mergeCell ref="BNK42:BNL42"/>
    <mergeCell ref="BNN42:BNP42"/>
    <mergeCell ref="BNV42:BNW42"/>
    <mergeCell ref="BNY42:BOA42"/>
    <mergeCell ref="BMD42:BME42"/>
    <mergeCell ref="BMG42:BMI42"/>
    <mergeCell ref="BMO42:BMP42"/>
    <mergeCell ref="BMR42:BMT42"/>
    <mergeCell ref="BMZ42:BNA42"/>
    <mergeCell ref="BKZ42:BLB42"/>
    <mergeCell ref="BLH42:BLI42"/>
    <mergeCell ref="BLK42:BLM42"/>
    <mergeCell ref="BLS42:BLT42"/>
    <mergeCell ref="BLV42:BLX42"/>
    <mergeCell ref="BKA42:BKB42"/>
    <mergeCell ref="BKD42:BKF42"/>
    <mergeCell ref="BKL42:BKM42"/>
    <mergeCell ref="BKO42:BKQ42"/>
    <mergeCell ref="BKW42:BKX42"/>
    <mergeCell ref="BIW42:BIY42"/>
    <mergeCell ref="BJE42:BJF42"/>
    <mergeCell ref="BJH42:BJJ42"/>
    <mergeCell ref="BJP42:BJQ42"/>
    <mergeCell ref="BJS42:BJU42"/>
    <mergeCell ref="BHX42:BHY42"/>
    <mergeCell ref="BIA42:BIC42"/>
    <mergeCell ref="BII42:BIJ42"/>
    <mergeCell ref="BIL42:BIN42"/>
    <mergeCell ref="BIT42:BIU42"/>
    <mergeCell ref="BGT42:BGV42"/>
    <mergeCell ref="BHB42:BHC42"/>
    <mergeCell ref="BHE42:BHG42"/>
    <mergeCell ref="BHM42:BHN42"/>
    <mergeCell ref="BHP42:BHR42"/>
    <mergeCell ref="BFU42:BFV42"/>
    <mergeCell ref="BFX42:BFZ42"/>
    <mergeCell ref="BGF42:BGG42"/>
    <mergeCell ref="BGI42:BGK42"/>
    <mergeCell ref="BGQ42:BGR42"/>
    <mergeCell ref="BEQ42:BES42"/>
    <mergeCell ref="BEY42:BEZ42"/>
    <mergeCell ref="BFB42:BFD42"/>
    <mergeCell ref="BFJ42:BFK42"/>
    <mergeCell ref="BFM42:BFO42"/>
    <mergeCell ref="BDR42:BDS42"/>
    <mergeCell ref="BDU42:BDW42"/>
    <mergeCell ref="BEC42:BED42"/>
    <mergeCell ref="BEF42:BEH42"/>
    <mergeCell ref="BEN42:BEO42"/>
    <mergeCell ref="BCN42:BCP42"/>
    <mergeCell ref="BCV42:BCW42"/>
    <mergeCell ref="BCY42:BDA42"/>
    <mergeCell ref="BDG42:BDH42"/>
    <mergeCell ref="BDJ42:BDL42"/>
    <mergeCell ref="BBO42:BBP42"/>
    <mergeCell ref="BBR42:BBT42"/>
    <mergeCell ref="BBZ42:BCA42"/>
    <mergeCell ref="BCC42:BCE42"/>
    <mergeCell ref="BCK42:BCL42"/>
    <mergeCell ref="BAK42:BAM42"/>
    <mergeCell ref="BAS42:BAT42"/>
    <mergeCell ref="BAV42:BAX42"/>
    <mergeCell ref="BBD42:BBE42"/>
    <mergeCell ref="BBG42:BBI42"/>
    <mergeCell ref="AZL42:AZM42"/>
    <mergeCell ref="AZO42:AZQ42"/>
    <mergeCell ref="AZW42:AZX42"/>
    <mergeCell ref="AZZ42:BAB42"/>
    <mergeCell ref="BAH42:BAI42"/>
    <mergeCell ref="AYH42:AYJ42"/>
    <mergeCell ref="AYP42:AYQ42"/>
    <mergeCell ref="AYS42:AYU42"/>
    <mergeCell ref="AZA42:AZB42"/>
    <mergeCell ref="AZD42:AZF42"/>
    <mergeCell ref="AXI42:AXJ42"/>
    <mergeCell ref="AXL42:AXN42"/>
    <mergeCell ref="AXT42:AXU42"/>
    <mergeCell ref="AXW42:AXY42"/>
    <mergeCell ref="AYE42:AYF42"/>
    <mergeCell ref="AWE42:AWG42"/>
    <mergeCell ref="AWM42:AWN42"/>
    <mergeCell ref="AWP42:AWR42"/>
    <mergeCell ref="AWX42:AWY42"/>
    <mergeCell ref="AXA42:AXC42"/>
    <mergeCell ref="AVF42:AVG42"/>
    <mergeCell ref="AVI42:AVK42"/>
    <mergeCell ref="AVQ42:AVR42"/>
    <mergeCell ref="AVT42:AVV42"/>
    <mergeCell ref="AWB42:AWC42"/>
    <mergeCell ref="AUB42:AUD42"/>
    <mergeCell ref="AUJ42:AUK42"/>
    <mergeCell ref="AUM42:AUO42"/>
    <mergeCell ref="AUU42:AUV42"/>
    <mergeCell ref="AUX42:AUZ42"/>
    <mergeCell ref="ATC42:ATD42"/>
    <mergeCell ref="ATF42:ATH42"/>
    <mergeCell ref="ATN42:ATO42"/>
    <mergeCell ref="ATQ42:ATS42"/>
    <mergeCell ref="ATY42:ATZ42"/>
    <mergeCell ref="ARY42:ASA42"/>
    <mergeCell ref="ASG42:ASH42"/>
    <mergeCell ref="ASJ42:ASL42"/>
    <mergeCell ref="ASR42:ASS42"/>
    <mergeCell ref="ASU42:ASW42"/>
    <mergeCell ref="AQZ42:ARA42"/>
    <mergeCell ref="ARC42:ARE42"/>
    <mergeCell ref="ARK42:ARL42"/>
    <mergeCell ref="ARN42:ARP42"/>
    <mergeCell ref="ARV42:ARW42"/>
    <mergeCell ref="APV42:APX42"/>
    <mergeCell ref="AQD42:AQE42"/>
    <mergeCell ref="AQG42:AQI42"/>
    <mergeCell ref="AQO42:AQP42"/>
    <mergeCell ref="AQR42:AQT42"/>
    <mergeCell ref="AOW42:AOX42"/>
    <mergeCell ref="AOZ42:APB42"/>
    <mergeCell ref="APH42:API42"/>
    <mergeCell ref="APK42:APM42"/>
    <mergeCell ref="APS42:APT42"/>
    <mergeCell ref="ANS42:ANU42"/>
    <mergeCell ref="AOA42:AOB42"/>
    <mergeCell ref="AOD42:AOF42"/>
    <mergeCell ref="AOL42:AOM42"/>
    <mergeCell ref="AOO42:AOQ42"/>
    <mergeCell ref="AMT42:AMU42"/>
    <mergeCell ref="AMW42:AMY42"/>
    <mergeCell ref="ANE42:ANF42"/>
    <mergeCell ref="ANH42:ANJ42"/>
    <mergeCell ref="ANP42:ANQ42"/>
    <mergeCell ref="ALP42:ALR42"/>
    <mergeCell ref="ALX42:ALY42"/>
    <mergeCell ref="AMA42:AMC42"/>
    <mergeCell ref="AMI42:AMJ42"/>
    <mergeCell ref="AML42:AMN42"/>
    <mergeCell ref="AKQ42:AKR42"/>
    <mergeCell ref="AKT42:AKV42"/>
    <mergeCell ref="ALB42:ALC42"/>
    <mergeCell ref="ALE42:ALG42"/>
    <mergeCell ref="ALM42:ALN42"/>
    <mergeCell ref="AJM42:AJO42"/>
    <mergeCell ref="AJU42:AJV42"/>
    <mergeCell ref="AJX42:AJZ42"/>
    <mergeCell ref="AKF42:AKG42"/>
    <mergeCell ref="AKI42:AKK42"/>
    <mergeCell ref="AIN42:AIO42"/>
    <mergeCell ref="AIQ42:AIS42"/>
    <mergeCell ref="AIY42:AIZ42"/>
    <mergeCell ref="AJB42:AJD42"/>
    <mergeCell ref="AJJ42:AJK42"/>
    <mergeCell ref="AHJ42:AHL42"/>
    <mergeCell ref="AHR42:AHS42"/>
    <mergeCell ref="AHU42:AHW42"/>
    <mergeCell ref="AIC42:AID42"/>
    <mergeCell ref="AIF42:AIH42"/>
    <mergeCell ref="AGK42:AGL42"/>
    <mergeCell ref="AGN42:AGP42"/>
    <mergeCell ref="AGV42:AGW42"/>
    <mergeCell ref="AGY42:AHA42"/>
    <mergeCell ref="AHG42:AHH42"/>
    <mergeCell ref="AFG42:AFI42"/>
    <mergeCell ref="AFO42:AFP42"/>
    <mergeCell ref="AFR42:AFT42"/>
    <mergeCell ref="AFZ42:AGA42"/>
    <mergeCell ref="AGC42:AGE42"/>
    <mergeCell ref="AEH42:AEI42"/>
    <mergeCell ref="AEK42:AEM42"/>
    <mergeCell ref="AES42:AET42"/>
    <mergeCell ref="AEV42:AEX42"/>
    <mergeCell ref="AFD42:AFE42"/>
    <mergeCell ref="ADD42:ADF42"/>
    <mergeCell ref="ADL42:ADM42"/>
    <mergeCell ref="ADO42:ADQ42"/>
    <mergeCell ref="ADW42:ADX42"/>
    <mergeCell ref="ADZ42:AEB42"/>
    <mergeCell ref="ACE42:ACF42"/>
    <mergeCell ref="ACH42:ACJ42"/>
    <mergeCell ref="ACP42:ACQ42"/>
    <mergeCell ref="ACS42:ACU42"/>
    <mergeCell ref="ADA42:ADB42"/>
    <mergeCell ref="ABA42:ABC42"/>
    <mergeCell ref="ABI42:ABJ42"/>
    <mergeCell ref="ABL42:ABN42"/>
    <mergeCell ref="ABT42:ABU42"/>
    <mergeCell ref="ABW42:ABY42"/>
    <mergeCell ref="AAB42:AAC42"/>
    <mergeCell ref="AAE42:AAG42"/>
    <mergeCell ref="AAM42:AAN42"/>
    <mergeCell ref="AAP42:AAR42"/>
    <mergeCell ref="AAX42:AAY42"/>
    <mergeCell ref="YX42:YZ42"/>
    <mergeCell ref="ZF42:ZG42"/>
    <mergeCell ref="ZI42:ZK42"/>
    <mergeCell ref="ZQ42:ZR42"/>
    <mergeCell ref="ZT42:ZV42"/>
    <mergeCell ref="XY42:XZ42"/>
    <mergeCell ref="YB42:YD42"/>
    <mergeCell ref="YJ42:YK42"/>
    <mergeCell ref="YM42:YO42"/>
    <mergeCell ref="YU42:YV42"/>
    <mergeCell ref="WU42:WW42"/>
    <mergeCell ref="XC42:XD42"/>
    <mergeCell ref="XF42:XH42"/>
    <mergeCell ref="XN42:XO42"/>
    <mergeCell ref="XQ42:XS42"/>
    <mergeCell ref="VV42:VW42"/>
    <mergeCell ref="VY42:WA42"/>
    <mergeCell ref="WG42:WH42"/>
    <mergeCell ref="WJ42:WL42"/>
    <mergeCell ref="WR42:WS42"/>
    <mergeCell ref="UR42:UT42"/>
    <mergeCell ref="UZ42:VA42"/>
    <mergeCell ref="VC42:VE42"/>
    <mergeCell ref="VK42:VL42"/>
    <mergeCell ref="VN42:VP42"/>
    <mergeCell ref="TS42:TT42"/>
    <mergeCell ref="TV42:TX42"/>
    <mergeCell ref="UD42:UE42"/>
    <mergeCell ref="UG42:UI42"/>
    <mergeCell ref="UO42:UP42"/>
    <mergeCell ref="SO42:SQ42"/>
    <mergeCell ref="SW42:SX42"/>
    <mergeCell ref="SZ42:TB42"/>
    <mergeCell ref="TH42:TI42"/>
    <mergeCell ref="TK42:TM42"/>
    <mergeCell ref="RP42:RQ42"/>
    <mergeCell ref="RS42:RU42"/>
    <mergeCell ref="SA42:SB42"/>
    <mergeCell ref="SD42:SF42"/>
    <mergeCell ref="SL42:SM42"/>
    <mergeCell ref="QL42:QN42"/>
    <mergeCell ref="QT42:QU42"/>
    <mergeCell ref="QW42:QY42"/>
    <mergeCell ref="RE42:RF42"/>
    <mergeCell ref="RH42:RJ42"/>
    <mergeCell ref="PM42:PN42"/>
    <mergeCell ref="PP42:PR42"/>
    <mergeCell ref="PX42:PY42"/>
    <mergeCell ref="QA42:QC42"/>
    <mergeCell ref="QI42:QJ42"/>
    <mergeCell ref="OI42:OK42"/>
    <mergeCell ref="OQ42:OR42"/>
    <mergeCell ref="OT42:OV42"/>
    <mergeCell ref="PB42:PC42"/>
    <mergeCell ref="PE42:PG42"/>
    <mergeCell ref="NJ42:NK42"/>
    <mergeCell ref="NM42:NO42"/>
    <mergeCell ref="NU42:NV42"/>
    <mergeCell ref="NX42:NZ42"/>
    <mergeCell ref="OF42:OG42"/>
    <mergeCell ref="MF42:MH42"/>
    <mergeCell ref="MN42:MO42"/>
    <mergeCell ref="MQ42:MS42"/>
    <mergeCell ref="MY42:MZ42"/>
    <mergeCell ref="NB42:ND42"/>
    <mergeCell ref="LG42:LH42"/>
    <mergeCell ref="LJ42:LL42"/>
    <mergeCell ref="LR42:LS42"/>
    <mergeCell ref="LU42:LW42"/>
    <mergeCell ref="MC42:MD42"/>
    <mergeCell ref="KC42:KE42"/>
    <mergeCell ref="KK42:KL42"/>
    <mergeCell ref="KN42:KP42"/>
    <mergeCell ref="KV42:KW42"/>
    <mergeCell ref="KY42:LA42"/>
    <mergeCell ref="JD42:JE42"/>
    <mergeCell ref="JG42:JI42"/>
    <mergeCell ref="JO42:JP42"/>
    <mergeCell ref="JR42:JT42"/>
    <mergeCell ref="JZ42:KA42"/>
    <mergeCell ref="HZ42:IB42"/>
    <mergeCell ref="IH42:II42"/>
    <mergeCell ref="IK42:IM42"/>
    <mergeCell ref="IS42:IT42"/>
    <mergeCell ref="IV42:IX42"/>
    <mergeCell ref="HA42:HB42"/>
    <mergeCell ref="HD42:HF42"/>
    <mergeCell ref="HL42:HM42"/>
    <mergeCell ref="HO42:HQ42"/>
    <mergeCell ref="HW42:HX42"/>
    <mergeCell ref="FW42:FY42"/>
    <mergeCell ref="GE42:GF42"/>
    <mergeCell ref="GH42:GJ42"/>
    <mergeCell ref="GP42:GQ42"/>
    <mergeCell ref="GS42:GU42"/>
    <mergeCell ref="EX42:EY42"/>
    <mergeCell ref="FA42:FC42"/>
    <mergeCell ref="FI42:FJ42"/>
    <mergeCell ref="FL42:FN42"/>
    <mergeCell ref="FT42:FU42"/>
    <mergeCell ref="DT42:DV42"/>
    <mergeCell ref="EB42:EC42"/>
    <mergeCell ref="EE42:EG42"/>
    <mergeCell ref="EM42:EN42"/>
    <mergeCell ref="EP42:ER42"/>
    <mergeCell ref="CU42:CV42"/>
    <mergeCell ref="CX42:CZ42"/>
    <mergeCell ref="DF42:DG42"/>
    <mergeCell ref="DI42:DK42"/>
    <mergeCell ref="DQ42:DR42"/>
    <mergeCell ref="CN42:CO42"/>
    <mergeCell ref="BT42:BU42"/>
    <mergeCell ref="BW42:BY42"/>
    <mergeCell ref="CE42:CF42"/>
    <mergeCell ref="CH42:CJ42"/>
    <mergeCell ref="AP42:AR42"/>
    <mergeCell ref="AX42:AY42"/>
    <mergeCell ref="BA42:BC42"/>
    <mergeCell ref="BI42:BJ42"/>
    <mergeCell ref="BL42:BN42"/>
    <mergeCell ref="Q42:R42"/>
    <mergeCell ref="T42:V42"/>
    <mergeCell ref="AB42:AC42"/>
    <mergeCell ref="AE42:AG42"/>
    <mergeCell ref="AM42:AN42"/>
    <mergeCell ref="I42:K42"/>
    <mergeCell ref="WZZ41:XAB41"/>
    <mergeCell ref="XAH41:XAI41"/>
    <mergeCell ref="XAK41:XAM41"/>
    <mergeCell ref="WZA41:WZB41"/>
    <mergeCell ref="WZD41:WZF41"/>
    <mergeCell ref="WZL41:WZM41"/>
    <mergeCell ref="WZO41:WZQ41"/>
    <mergeCell ref="WZW41:WZX41"/>
    <mergeCell ref="WXW41:WXY41"/>
    <mergeCell ref="WYE41:WYF41"/>
    <mergeCell ref="WYH41:WYJ41"/>
    <mergeCell ref="WYP41:WYQ41"/>
    <mergeCell ref="WYS41:WYU41"/>
    <mergeCell ref="WWX41:WWY41"/>
    <mergeCell ref="WXA41:WXC41"/>
    <mergeCell ref="WXI41:WXJ41"/>
    <mergeCell ref="WXL41:WXN41"/>
    <mergeCell ref="WXT41:WXU41"/>
    <mergeCell ref="WVT41:WVV41"/>
    <mergeCell ref="WWB41:WWC41"/>
    <mergeCell ref="WWE41:WWG41"/>
    <mergeCell ref="WWM41:WWN41"/>
    <mergeCell ref="WWP41:WWR41"/>
    <mergeCell ref="WUU41:WUV41"/>
    <mergeCell ref="WUX41:WUZ41"/>
    <mergeCell ref="WVF41:WVG41"/>
    <mergeCell ref="WVI41:WVK41"/>
    <mergeCell ref="WVQ41:WVR41"/>
    <mergeCell ref="WTQ41:WTS41"/>
    <mergeCell ref="WTY41:WTZ41"/>
    <mergeCell ref="WUB41:WUD41"/>
    <mergeCell ref="WUJ41:WUK41"/>
    <mergeCell ref="WUM41:WUO41"/>
    <mergeCell ref="WSR41:WSS41"/>
    <mergeCell ref="WSU41:WSW41"/>
    <mergeCell ref="WTC41:WTD41"/>
    <mergeCell ref="WTF41:WTH41"/>
    <mergeCell ref="WTN41:WTO41"/>
    <mergeCell ref="WRN41:WRP41"/>
    <mergeCell ref="WRV41:WRW41"/>
    <mergeCell ref="WRY41:WSA41"/>
    <mergeCell ref="WSG41:WSH41"/>
    <mergeCell ref="WSJ41:WSL41"/>
    <mergeCell ref="WQO41:WQP41"/>
    <mergeCell ref="WQR41:WQT41"/>
    <mergeCell ref="WQZ41:WRA41"/>
    <mergeCell ref="WRC41:WRE41"/>
    <mergeCell ref="WRK41:WRL41"/>
    <mergeCell ref="WPK41:WPM41"/>
    <mergeCell ref="WPS41:WPT41"/>
    <mergeCell ref="WPV41:WPX41"/>
    <mergeCell ref="WQD41:WQE41"/>
    <mergeCell ref="WQG41:WQI41"/>
    <mergeCell ref="WOL41:WOM41"/>
    <mergeCell ref="WOO41:WOQ41"/>
    <mergeCell ref="WOW41:WOX41"/>
    <mergeCell ref="WOZ41:WPB41"/>
    <mergeCell ref="WPH41:WPI41"/>
    <mergeCell ref="WNH41:WNJ41"/>
    <mergeCell ref="WNP41:WNQ41"/>
    <mergeCell ref="WNS41:WNU41"/>
    <mergeCell ref="WOA41:WOB41"/>
    <mergeCell ref="WOD41:WOF41"/>
    <mergeCell ref="WMI41:WMJ41"/>
    <mergeCell ref="WML41:WMN41"/>
    <mergeCell ref="WMT41:WMU41"/>
    <mergeCell ref="WMW41:WMY41"/>
    <mergeCell ref="WNE41:WNF41"/>
    <mergeCell ref="WLE41:WLG41"/>
    <mergeCell ref="WLM41:WLN41"/>
    <mergeCell ref="WLP41:WLR41"/>
    <mergeCell ref="WLX41:WLY41"/>
    <mergeCell ref="WMA41:WMC41"/>
    <mergeCell ref="WKF41:WKG41"/>
    <mergeCell ref="WKI41:WKK41"/>
    <mergeCell ref="WKQ41:WKR41"/>
    <mergeCell ref="WKT41:WKV41"/>
    <mergeCell ref="WLB41:WLC41"/>
    <mergeCell ref="WJB41:WJD41"/>
    <mergeCell ref="WJJ41:WJK41"/>
    <mergeCell ref="WJM41:WJO41"/>
    <mergeCell ref="WJU41:WJV41"/>
    <mergeCell ref="WJX41:WJZ41"/>
    <mergeCell ref="WIC41:WID41"/>
    <mergeCell ref="WIF41:WIH41"/>
    <mergeCell ref="WIN41:WIO41"/>
    <mergeCell ref="WIQ41:WIS41"/>
    <mergeCell ref="WIY41:WIZ41"/>
    <mergeCell ref="WGY41:WHA41"/>
    <mergeCell ref="WHG41:WHH41"/>
    <mergeCell ref="WHJ41:WHL41"/>
    <mergeCell ref="WHR41:WHS41"/>
    <mergeCell ref="WHU41:WHW41"/>
    <mergeCell ref="WFZ41:WGA41"/>
    <mergeCell ref="WGC41:WGE41"/>
    <mergeCell ref="WGK41:WGL41"/>
    <mergeCell ref="WGN41:WGP41"/>
    <mergeCell ref="WGV41:WGW41"/>
    <mergeCell ref="WEV41:WEX41"/>
    <mergeCell ref="WFD41:WFE41"/>
    <mergeCell ref="WFG41:WFI41"/>
    <mergeCell ref="WFO41:WFP41"/>
    <mergeCell ref="WFR41:WFT41"/>
    <mergeCell ref="WDW41:WDX41"/>
    <mergeCell ref="WDZ41:WEB41"/>
    <mergeCell ref="WEH41:WEI41"/>
    <mergeCell ref="WEK41:WEM41"/>
    <mergeCell ref="WES41:WET41"/>
    <mergeCell ref="WCS41:WCU41"/>
    <mergeCell ref="WDA41:WDB41"/>
    <mergeCell ref="WDD41:WDF41"/>
    <mergeCell ref="WDL41:WDM41"/>
    <mergeCell ref="WDO41:WDQ41"/>
    <mergeCell ref="WBT41:WBU41"/>
    <mergeCell ref="WBW41:WBY41"/>
    <mergeCell ref="WCE41:WCF41"/>
    <mergeCell ref="WCH41:WCJ41"/>
    <mergeCell ref="WCP41:WCQ41"/>
    <mergeCell ref="WAP41:WAR41"/>
    <mergeCell ref="WAX41:WAY41"/>
    <mergeCell ref="WBA41:WBC41"/>
    <mergeCell ref="WBI41:WBJ41"/>
    <mergeCell ref="WBL41:WBN41"/>
    <mergeCell ref="VZQ41:VZR41"/>
    <mergeCell ref="VZT41:VZV41"/>
    <mergeCell ref="WAB41:WAC41"/>
    <mergeCell ref="WAE41:WAG41"/>
    <mergeCell ref="WAM41:WAN41"/>
    <mergeCell ref="VYM41:VYO41"/>
    <mergeCell ref="VYU41:VYV41"/>
    <mergeCell ref="VYX41:VYZ41"/>
    <mergeCell ref="VZF41:VZG41"/>
    <mergeCell ref="VZI41:VZK41"/>
    <mergeCell ref="VXN41:VXO41"/>
    <mergeCell ref="VXQ41:VXS41"/>
    <mergeCell ref="VXY41:VXZ41"/>
    <mergeCell ref="VYB41:VYD41"/>
    <mergeCell ref="VYJ41:VYK41"/>
    <mergeCell ref="VWJ41:VWL41"/>
    <mergeCell ref="VWR41:VWS41"/>
    <mergeCell ref="VWU41:VWW41"/>
    <mergeCell ref="VXC41:VXD41"/>
    <mergeCell ref="VXF41:VXH41"/>
    <mergeCell ref="VVK41:VVL41"/>
    <mergeCell ref="VVN41:VVP41"/>
    <mergeCell ref="VVV41:VVW41"/>
    <mergeCell ref="VVY41:VWA41"/>
    <mergeCell ref="VWG41:VWH41"/>
    <mergeCell ref="VUG41:VUI41"/>
    <mergeCell ref="VUO41:VUP41"/>
    <mergeCell ref="VUR41:VUT41"/>
    <mergeCell ref="VUZ41:VVA41"/>
    <mergeCell ref="VVC41:VVE41"/>
    <mergeCell ref="VTH41:VTI41"/>
    <mergeCell ref="VTK41:VTM41"/>
    <mergeCell ref="VTS41:VTT41"/>
    <mergeCell ref="VTV41:VTX41"/>
    <mergeCell ref="VUD41:VUE41"/>
    <mergeCell ref="VSD41:VSF41"/>
    <mergeCell ref="VSL41:VSM41"/>
    <mergeCell ref="VSO41:VSQ41"/>
    <mergeCell ref="VSW41:VSX41"/>
    <mergeCell ref="VSZ41:VTB41"/>
    <mergeCell ref="VRE41:VRF41"/>
    <mergeCell ref="VRH41:VRJ41"/>
    <mergeCell ref="VRP41:VRQ41"/>
    <mergeCell ref="VRS41:VRU41"/>
    <mergeCell ref="VSA41:VSB41"/>
    <mergeCell ref="VQA41:VQC41"/>
    <mergeCell ref="VQI41:VQJ41"/>
    <mergeCell ref="VQL41:VQN41"/>
    <mergeCell ref="VQT41:VQU41"/>
    <mergeCell ref="VQW41:VQY41"/>
    <mergeCell ref="VPB41:VPC41"/>
    <mergeCell ref="VPE41:VPG41"/>
    <mergeCell ref="VPM41:VPN41"/>
    <mergeCell ref="VPP41:VPR41"/>
    <mergeCell ref="VPX41:VPY41"/>
    <mergeCell ref="VNX41:VNZ41"/>
    <mergeCell ref="VOF41:VOG41"/>
    <mergeCell ref="VOI41:VOK41"/>
    <mergeCell ref="VOQ41:VOR41"/>
    <mergeCell ref="VOT41:VOV41"/>
    <mergeCell ref="VMY41:VMZ41"/>
    <mergeCell ref="VNB41:VND41"/>
    <mergeCell ref="VNJ41:VNK41"/>
    <mergeCell ref="VNM41:VNO41"/>
    <mergeCell ref="VNU41:VNV41"/>
    <mergeCell ref="VLU41:VLW41"/>
    <mergeCell ref="VMC41:VMD41"/>
    <mergeCell ref="VMF41:VMH41"/>
    <mergeCell ref="VMN41:VMO41"/>
    <mergeCell ref="VMQ41:VMS41"/>
    <mergeCell ref="VKV41:VKW41"/>
    <mergeCell ref="VKY41:VLA41"/>
    <mergeCell ref="VLG41:VLH41"/>
    <mergeCell ref="VLJ41:VLL41"/>
    <mergeCell ref="VLR41:VLS41"/>
    <mergeCell ref="VJR41:VJT41"/>
    <mergeCell ref="VJZ41:VKA41"/>
    <mergeCell ref="VKC41:VKE41"/>
    <mergeCell ref="VKK41:VKL41"/>
    <mergeCell ref="VKN41:VKP41"/>
    <mergeCell ref="VIS41:VIT41"/>
    <mergeCell ref="VIV41:VIX41"/>
    <mergeCell ref="VJD41:VJE41"/>
    <mergeCell ref="VJG41:VJI41"/>
    <mergeCell ref="VJO41:VJP41"/>
    <mergeCell ref="VHO41:VHQ41"/>
    <mergeCell ref="VHW41:VHX41"/>
    <mergeCell ref="VHZ41:VIB41"/>
    <mergeCell ref="VIH41:VII41"/>
    <mergeCell ref="VIK41:VIM41"/>
    <mergeCell ref="VGP41:VGQ41"/>
    <mergeCell ref="VGS41:VGU41"/>
    <mergeCell ref="VHA41:VHB41"/>
    <mergeCell ref="VHD41:VHF41"/>
    <mergeCell ref="VHL41:VHM41"/>
    <mergeCell ref="VFL41:VFN41"/>
    <mergeCell ref="VFT41:VFU41"/>
    <mergeCell ref="VFW41:VFY41"/>
    <mergeCell ref="VGE41:VGF41"/>
    <mergeCell ref="VGH41:VGJ41"/>
    <mergeCell ref="VEM41:VEN41"/>
    <mergeCell ref="VEP41:VER41"/>
    <mergeCell ref="VEX41:VEY41"/>
    <mergeCell ref="VFA41:VFC41"/>
    <mergeCell ref="VFI41:VFJ41"/>
    <mergeCell ref="VDI41:VDK41"/>
    <mergeCell ref="VDQ41:VDR41"/>
    <mergeCell ref="VDT41:VDV41"/>
    <mergeCell ref="VEB41:VEC41"/>
    <mergeCell ref="VEE41:VEG41"/>
    <mergeCell ref="VCJ41:VCK41"/>
    <mergeCell ref="VCM41:VCO41"/>
    <mergeCell ref="VCU41:VCV41"/>
    <mergeCell ref="VCX41:VCZ41"/>
    <mergeCell ref="VDF41:VDG41"/>
    <mergeCell ref="VBF41:VBH41"/>
    <mergeCell ref="VBN41:VBO41"/>
    <mergeCell ref="VBQ41:VBS41"/>
    <mergeCell ref="VBY41:VBZ41"/>
    <mergeCell ref="VCB41:VCD41"/>
    <mergeCell ref="VAG41:VAH41"/>
    <mergeCell ref="VAJ41:VAL41"/>
    <mergeCell ref="VAR41:VAS41"/>
    <mergeCell ref="VAU41:VAW41"/>
    <mergeCell ref="VBC41:VBD41"/>
    <mergeCell ref="UZC41:UZE41"/>
    <mergeCell ref="UZK41:UZL41"/>
    <mergeCell ref="UZN41:UZP41"/>
    <mergeCell ref="UZV41:UZW41"/>
    <mergeCell ref="UZY41:VAA41"/>
    <mergeCell ref="UYD41:UYE41"/>
    <mergeCell ref="UYG41:UYI41"/>
    <mergeCell ref="UYO41:UYP41"/>
    <mergeCell ref="UYR41:UYT41"/>
    <mergeCell ref="UYZ41:UZA41"/>
    <mergeCell ref="UWZ41:UXB41"/>
    <mergeCell ref="UXH41:UXI41"/>
    <mergeCell ref="UXK41:UXM41"/>
    <mergeCell ref="UXS41:UXT41"/>
    <mergeCell ref="UXV41:UXX41"/>
    <mergeCell ref="UWA41:UWB41"/>
    <mergeCell ref="UWD41:UWF41"/>
    <mergeCell ref="UWL41:UWM41"/>
    <mergeCell ref="UWO41:UWQ41"/>
    <mergeCell ref="UWW41:UWX41"/>
    <mergeCell ref="UUW41:UUY41"/>
    <mergeCell ref="UVE41:UVF41"/>
    <mergeCell ref="UVH41:UVJ41"/>
    <mergeCell ref="UVP41:UVQ41"/>
    <mergeCell ref="UVS41:UVU41"/>
    <mergeCell ref="UTX41:UTY41"/>
    <mergeCell ref="UUA41:UUC41"/>
    <mergeCell ref="UUI41:UUJ41"/>
    <mergeCell ref="UUL41:UUN41"/>
    <mergeCell ref="UUT41:UUU41"/>
    <mergeCell ref="UST41:USV41"/>
    <mergeCell ref="UTB41:UTC41"/>
    <mergeCell ref="UTE41:UTG41"/>
    <mergeCell ref="UTM41:UTN41"/>
    <mergeCell ref="UTP41:UTR41"/>
    <mergeCell ref="URU41:URV41"/>
    <mergeCell ref="URX41:URZ41"/>
    <mergeCell ref="USF41:USG41"/>
    <mergeCell ref="USI41:USK41"/>
    <mergeCell ref="USQ41:USR41"/>
    <mergeCell ref="UQQ41:UQS41"/>
    <mergeCell ref="UQY41:UQZ41"/>
    <mergeCell ref="URB41:URD41"/>
    <mergeCell ref="URJ41:URK41"/>
    <mergeCell ref="URM41:URO41"/>
    <mergeCell ref="UPR41:UPS41"/>
    <mergeCell ref="UPU41:UPW41"/>
    <mergeCell ref="UQC41:UQD41"/>
    <mergeCell ref="UQF41:UQH41"/>
    <mergeCell ref="UQN41:UQO41"/>
    <mergeCell ref="UON41:UOP41"/>
    <mergeCell ref="UOV41:UOW41"/>
    <mergeCell ref="UOY41:UPA41"/>
    <mergeCell ref="UPG41:UPH41"/>
    <mergeCell ref="UPJ41:UPL41"/>
    <mergeCell ref="UNO41:UNP41"/>
    <mergeCell ref="UNR41:UNT41"/>
    <mergeCell ref="UNZ41:UOA41"/>
    <mergeCell ref="UOC41:UOE41"/>
    <mergeCell ref="UOK41:UOL41"/>
    <mergeCell ref="UMK41:UMM41"/>
    <mergeCell ref="UMS41:UMT41"/>
    <mergeCell ref="UMV41:UMX41"/>
    <mergeCell ref="UND41:UNE41"/>
    <mergeCell ref="UNG41:UNI41"/>
    <mergeCell ref="ULL41:ULM41"/>
    <mergeCell ref="ULO41:ULQ41"/>
    <mergeCell ref="ULW41:ULX41"/>
    <mergeCell ref="ULZ41:UMB41"/>
    <mergeCell ref="UMH41:UMI41"/>
    <mergeCell ref="UKH41:UKJ41"/>
    <mergeCell ref="UKP41:UKQ41"/>
    <mergeCell ref="UKS41:UKU41"/>
    <mergeCell ref="ULA41:ULB41"/>
    <mergeCell ref="ULD41:ULF41"/>
    <mergeCell ref="UJI41:UJJ41"/>
    <mergeCell ref="UJL41:UJN41"/>
    <mergeCell ref="UJT41:UJU41"/>
    <mergeCell ref="UJW41:UJY41"/>
    <mergeCell ref="UKE41:UKF41"/>
    <mergeCell ref="UIE41:UIG41"/>
    <mergeCell ref="UIM41:UIN41"/>
    <mergeCell ref="UIP41:UIR41"/>
    <mergeCell ref="UIX41:UIY41"/>
    <mergeCell ref="UJA41:UJC41"/>
    <mergeCell ref="UHF41:UHG41"/>
    <mergeCell ref="UHI41:UHK41"/>
    <mergeCell ref="UHQ41:UHR41"/>
    <mergeCell ref="UHT41:UHV41"/>
    <mergeCell ref="UIB41:UIC41"/>
    <mergeCell ref="UGB41:UGD41"/>
    <mergeCell ref="UGJ41:UGK41"/>
    <mergeCell ref="UGM41:UGO41"/>
    <mergeCell ref="UGU41:UGV41"/>
    <mergeCell ref="UGX41:UGZ41"/>
    <mergeCell ref="UFC41:UFD41"/>
    <mergeCell ref="UFF41:UFH41"/>
    <mergeCell ref="UFN41:UFO41"/>
    <mergeCell ref="UFQ41:UFS41"/>
    <mergeCell ref="UFY41:UFZ41"/>
    <mergeCell ref="UDY41:UEA41"/>
    <mergeCell ref="UEG41:UEH41"/>
    <mergeCell ref="UEJ41:UEL41"/>
    <mergeCell ref="UER41:UES41"/>
    <mergeCell ref="UEU41:UEW41"/>
    <mergeCell ref="UCZ41:UDA41"/>
    <mergeCell ref="UDC41:UDE41"/>
    <mergeCell ref="UDK41:UDL41"/>
    <mergeCell ref="UDN41:UDP41"/>
    <mergeCell ref="UDV41:UDW41"/>
    <mergeCell ref="UBV41:UBX41"/>
    <mergeCell ref="UCD41:UCE41"/>
    <mergeCell ref="UCG41:UCI41"/>
    <mergeCell ref="UCO41:UCP41"/>
    <mergeCell ref="UCR41:UCT41"/>
    <mergeCell ref="UAW41:UAX41"/>
    <mergeCell ref="UAZ41:UBB41"/>
    <mergeCell ref="UBH41:UBI41"/>
    <mergeCell ref="UBK41:UBM41"/>
    <mergeCell ref="UBS41:UBT41"/>
    <mergeCell ref="TZS41:TZU41"/>
    <mergeCell ref="UAA41:UAB41"/>
    <mergeCell ref="UAD41:UAF41"/>
    <mergeCell ref="UAL41:UAM41"/>
    <mergeCell ref="UAO41:UAQ41"/>
    <mergeCell ref="TYT41:TYU41"/>
    <mergeCell ref="TYW41:TYY41"/>
    <mergeCell ref="TZE41:TZF41"/>
    <mergeCell ref="TZH41:TZJ41"/>
    <mergeCell ref="TZP41:TZQ41"/>
    <mergeCell ref="TXP41:TXR41"/>
    <mergeCell ref="TXX41:TXY41"/>
    <mergeCell ref="TYA41:TYC41"/>
    <mergeCell ref="TYI41:TYJ41"/>
    <mergeCell ref="TYL41:TYN41"/>
    <mergeCell ref="TWQ41:TWR41"/>
    <mergeCell ref="TWT41:TWV41"/>
    <mergeCell ref="TXB41:TXC41"/>
    <mergeCell ref="TXE41:TXG41"/>
    <mergeCell ref="TXM41:TXN41"/>
    <mergeCell ref="TVM41:TVO41"/>
    <mergeCell ref="TVU41:TVV41"/>
    <mergeCell ref="TVX41:TVZ41"/>
    <mergeCell ref="TWF41:TWG41"/>
    <mergeCell ref="TWI41:TWK41"/>
    <mergeCell ref="TUN41:TUO41"/>
    <mergeCell ref="TUQ41:TUS41"/>
    <mergeCell ref="TUY41:TUZ41"/>
    <mergeCell ref="TVB41:TVD41"/>
    <mergeCell ref="TVJ41:TVK41"/>
    <mergeCell ref="TTJ41:TTL41"/>
    <mergeCell ref="TTR41:TTS41"/>
    <mergeCell ref="TTU41:TTW41"/>
    <mergeCell ref="TUC41:TUD41"/>
    <mergeCell ref="TUF41:TUH41"/>
    <mergeCell ref="TSK41:TSL41"/>
    <mergeCell ref="TSN41:TSP41"/>
    <mergeCell ref="TSV41:TSW41"/>
    <mergeCell ref="TSY41:TTA41"/>
    <mergeCell ref="TTG41:TTH41"/>
    <mergeCell ref="TRG41:TRI41"/>
    <mergeCell ref="TRO41:TRP41"/>
    <mergeCell ref="TRR41:TRT41"/>
    <mergeCell ref="TRZ41:TSA41"/>
    <mergeCell ref="TSC41:TSE41"/>
    <mergeCell ref="TQH41:TQI41"/>
    <mergeCell ref="TQK41:TQM41"/>
    <mergeCell ref="TQS41:TQT41"/>
    <mergeCell ref="TQV41:TQX41"/>
    <mergeCell ref="TRD41:TRE41"/>
    <mergeCell ref="TPD41:TPF41"/>
    <mergeCell ref="TPL41:TPM41"/>
    <mergeCell ref="TPO41:TPQ41"/>
    <mergeCell ref="TPW41:TPX41"/>
    <mergeCell ref="TPZ41:TQB41"/>
    <mergeCell ref="TOE41:TOF41"/>
    <mergeCell ref="TOH41:TOJ41"/>
    <mergeCell ref="TOP41:TOQ41"/>
    <mergeCell ref="TOS41:TOU41"/>
    <mergeCell ref="TPA41:TPB41"/>
    <mergeCell ref="TNA41:TNC41"/>
    <mergeCell ref="TNI41:TNJ41"/>
    <mergeCell ref="TNL41:TNN41"/>
    <mergeCell ref="TNT41:TNU41"/>
    <mergeCell ref="TNW41:TNY41"/>
    <mergeCell ref="TMB41:TMC41"/>
    <mergeCell ref="TME41:TMG41"/>
    <mergeCell ref="TMM41:TMN41"/>
    <mergeCell ref="TMP41:TMR41"/>
    <mergeCell ref="TMX41:TMY41"/>
    <mergeCell ref="TKX41:TKZ41"/>
    <mergeCell ref="TLF41:TLG41"/>
    <mergeCell ref="TLI41:TLK41"/>
    <mergeCell ref="TLQ41:TLR41"/>
    <mergeCell ref="TLT41:TLV41"/>
    <mergeCell ref="TJY41:TJZ41"/>
    <mergeCell ref="TKB41:TKD41"/>
    <mergeCell ref="TKJ41:TKK41"/>
    <mergeCell ref="TKM41:TKO41"/>
    <mergeCell ref="TKU41:TKV41"/>
    <mergeCell ref="TIU41:TIW41"/>
    <mergeCell ref="TJC41:TJD41"/>
    <mergeCell ref="TJF41:TJH41"/>
    <mergeCell ref="TJN41:TJO41"/>
    <mergeCell ref="TJQ41:TJS41"/>
    <mergeCell ref="THV41:THW41"/>
    <mergeCell ref="THY41:TIA41"/>
    <mergeCell ref="TIG41:TIH41"/>
    <mergeCell ref="TIJ41:TIL41"/>
    <mergeCell ref="TIR41:TIS41"/>
    <mergeCell ref="TGR41:TGT41"/>
    <mergeCell ref="TGZ41:THA41"/>
    <mergeCell ref="THC41:THE41"/>
    <mergeCell ref="THK41:THL41"/>
    <mergeCell ref="THN41:THP41"/>
    <mergeCell ref="TFS41:TFT41"/>
    <mergeCell ref="TFV41:TFX41"/>
    <mergeCell ref="TGD41:TGE41"/>
    <mergeCell ref="TGG41:TGI41"/>
    <mergeCell ref="TGO41:TGP41"/>
    <mergeCell ref="TEO41:TEQ41"/>
    <mergeCell ref="TEW41:TEX41"/>
    <mergeCell ref="TEZ41:TFB41"/>
    <mergeCell ref="TFH41:TFI41"/>
    <mergeCell ref="TFK41:TFM41"/>
    <mergeCell ref="TDP41:TDQ41"/>
    <mergeCell ref="TDS41:TDU41"/>
    <mergeCell ref="TEA41:TEB41"/>
    <mergeCell ref="TED41:TEF41"/>
    <mergeCell ref="TEL41:TEM41"/>
    <mergeCell ref="TCL41:TCN41"/>
    <mergeCell ref="TCT41:TCU41"/>
    <mergeCell ref="TCW41:TCY41"/>
    <mergeCell ref="TDE41:TDF41"/>
    <mergeCell ref="TDH41:TDJ41"/>
    <mergeCell ref="TBM41:TBN41"/>
    <mergeCell ref="TBP41:TBR41"/>
    <mergeCell ref="TBX41:TBY41"/>
    <mergeCell ref="TCA41:TCC41"/>
    <mergeCell ref="TCI41:TCJ41"/>
    <mergeCell ref="TAI41:TAK41"/>
    <mergeCell ref="TAQ41:TAR41"/>
    <mergeCell ref="TAT41:TAV41"/>
    <mergeCell ref="TBB41:TBC41"/>
    <mergeCell ref="TBE41:TBG41"/>
    <mergeCell ref="SZJ41:SZK41"/>
    <mergeCell ref="SZM41:SZO41"/>
    <mergeCell ref="SZU41:SZV41"/>
    <mergeCell ref="SZX41:SZZ41"/>
    <mergeCell ref="TAF41:TAG41"/>
    <mergeCell ref="SYF41:SYH41"/>
    <mergeCell ref="SYN41:SYO41"/>
    <mergeCell ref="SYQ41:SYS41"/>
    <mergeCell ref="SYY41:SYZ41"/>
    <mergeCell ref="SZB41:SZD41"/>
    <mergeCell ref="SXG41:SXH41"/>
    <mergeCell ref="SXJ41:SXL41"/>
    <mergeCell ref="SXR41:SXS41"/>
    <mergeCell ref="SXU41:SXW41"/>
    <mergeCell ref="SYC41:SYD41"/>
    <mergeCell ref="SWC41:SWE41"/>
    <mergeCell ref="SWK41:SWL41"/>
    <mergeCell ref="SWN41:SWP41"/>
    <mergeCell ref="SWV41:SWW41"/>
    <mergeCell ref="SWY41:SXA41"/>
    <mergeCell ref="SVD41:SVE41"/>
    <mergeCell ref="SVG41:SVI41"/>
    <mergeCell ref="SVO41:SVP41"/>
    <mergeCell ref="SVR41:SVT41"/>
    <mergeCell ref="SVZ41:SWA41"/>
    <mergeCell ref="STZ41:SUB41"/>
    <mergeCell ref="SUH41:SUI41"/>
    <mergeCell ref="SUK41:SUM41"/>
    <mergeCell ref="SUS41:SUT41"/>
    <mergeCell ref="SUV41:SUX41"/>
    <mergeCell ref="STA41:STB41"/>
    <mergeCell ref="STD41:STF41"/>
    <mergeCell ref="STL41:STM41"/>
    <mergeCell ref="STO41:STQ41"/>
    <mergeCell ref="STW41:STX41"/>
    <mergeCell ref="SRW41:SRY41"/>
    <mergeCell ref="SSE41:SSF41"/>
    <mergeCell ref="SSH41:SSJ41"/>
    <mergeCell ref="SSP41:SSQ41"/>
    <mergeCell ref="SSS41:SSU41"/>
    <mergeCell ref="SQX41:SQY41"/>
    <mergeCell ref="SRA41:SRC41"/>
    <mergeCell ref="SRI41:SRJ41"/>
    <mergeCell ref="SRL41:SRN41"/>
    <mergeCell ref="SRT41:SRU41"/>
    <mergeCell ref="SPT41:SPV41"/>
    <mergeCell ref="SQB41:SQC41"/>
    <mergeCell ref="SQE41:SQG41"/>
    <mergeCell ref="SQM41:SQN41"/>
    <mergeCell ref="SQP41:SQR41"/>
    <mergeCell ref="SOU41:SOV41"/>
    <mergeCell ref="SOX41:SOZ41"/>
    <mergeCell ref="SPF41:SPG41"/>
    <mergeCell ref="SPI41:SPK41"/>
    <mergeCell ref="SPQ41:SPR41"/>
    <mergeCell ref="SNQ41:SNS41"/>
    <mergeCell ref="SNY41:SNZ41"/>
    <mergeCell ref="SOB41:SOD41"/>
    <mergeCell ref="SOJ41:SOK41"/>
    <mergeCell ref="SOM41:SOO41"/>
    <mergeCell ref="SMR41:SMS41"/>
    <mergeCell ref="SMU41:SMW41"/>
    <mergeCell ref="SNC41:SND41"/>
    <mergeCell ref="SNF41:SNH41"/>
    <mergeCell ref="SNN41:SNO41"/>
    <mergeCell ref="SLN41:SLP41"/>
    <mergeCell ref="SLV41:SLW41"/>
    <mergeCell ref="SLY41:SMA41"/>
    <mergeCell ref="SMG41:SMH41"/>
    <mergeCell ref="SMJ41:SML41"/>
    <mergeCell ref="SKO41:SKP41"/>
    <mergeCell ref="SKR41:SKT41"/>
    <mergeCell ref="SKZ41:SLA41"/>
    <mergeCell ref="SLC41:SLE41"/>
    <mergeCell ref="SLK41:SLL41"/>
    <mergeCell ref="SJK41:SJM41"/>
    <mergeCell ref="SJS41:SJT41"/>
    <mergeCell ref="SJV41:SJX41"/>
    <mergeCell ref="SKD41:SKE41"/>
    <mergeCell ref="SKG41:SKI41"/>
    <mergeCell ref="SIL41:SIM41"/>
    <mergeCell ref="SIO41:SIQ41"/>
    <mergeCell ref="SIW41:SIX41"/>
    <mergeCell ref="SIZ41:SJB41"/>
    <mergeCell ref="SJH41:SJI41"/>
    <mergeCell ref="SHH41:SHJ41"/>
    <mergeCell ref="SHP41:SHQ41"/>
    <mergeCell ref="SHS41:SHU41"/>
    <mergeCell ref="SIA41:SIB41"/>
    <mergeCell ref="SID41:SIF41"/>
    <mergeCell ref="SGI41:SGJ41"/>
    <mergeCell ref="SGL41:SGN41"/>
    <mergeCell ref="SGT41:SGU41"/>
    <mergeCell ref="SGW41:SGY41"/>
    <mergeCell ref="SHE41:SHF41"/>
    <mergeCell ref="SFE41:SFG41"/>
    <mergeCell ref="SFM41:SFN41"/>
    <mergeCell ref="SFP41:SFR41"/>
    <mergeCell ref="SFX41:SFY41"/>
    <mergeCell ref="SGA41:SGC41"/>
    <mergeCell ref="SEF41:SEG41"/>
    <mergeCell ref="SEI41:SEK41"/>
    <mergeCell ref="SEQ41:SER41"/>
    <mergeCell ref="SET41:SEV41"/>
    <mergeCell ref="SFB41:SFC41"/>
    <mergeCell ref="SDB41:SDD41"/>
    <mergeCell ref="SDJ41:SDK41"/>
    <mergeCell ref="SDM41:SDO41"/>
    <mergeCell ref="SDU41:SDV41"/>
    <mergeCell ref="SDX41:SDZ41"/>
    <mergeCell ref="SCC41:SCD41"/>
    <mergeCell ref="SCF41:SCH41"/>
    <mergeCell ref="SCN41:SCO41"/>
    <mergeCell ref="SCQ41:SCS41"/>
    <mergeCell ref="SCY41:SCZ41"/>
    <mergeCell ref="SAY41:SBA41"/>
    <mergeCell ref="SBG41:SBH41"/>
    <mergeCell ref="SBJ41:SBL41"/>
    <mergeCell ref="SBR41:SBS41"/>
    <mergeCell ref="SBU41:SBW41"/>
    <mergeCell ref="RZZ41:SAA41"/>
    <mergeCell ref="SAC41:SAE41"/>
    <mergeCell ref="SAK41:SAL41"/>
    <mergeCell ref="SAN41:SAP41"/>
    <mergeCell ref="SAV41:SAW41"/>
    <mergeCell ref="RYV41:RYX41"/>
    <mergeCell ref="RZD41:RZE41"/>
    <mergeCell ref="RZG41:RZI41"/>
    <mergeCell ref="RZO41:RZP41"/>
    <mergeCell ref="RZR41:RZT41"/>
    <mergeCell ref="RXW41:RXX41"/>
    <mergeCell ref="RXZ41:RYB41"/>
    <mergeCell ref="RYH41:RYI41"/>
    <mergeCell ref="RYK41:RYM41"/>
    <mergeCell ref="RYS41:RYT41"/>
    <mergeCell ref="RWS41:RWU41"/>
    <mergeCell ref="RXA41:RXB41"/>
    <mergeCell ref="RXD41:RXF41"/>
    <mergeCell ref="RXL41:RXM41"/>
    <mergeCell ref="RXO41:RXQ41"/>
    <mergeCell ref="RVT41:RVU41"/>
    <mergeCell ref="RVW41:RVY41"/>
    <mergeCell ref="RWE41:RWF41"/>
    <mergeCell ref="RWH41:RWJ41"/>
    <mergeCell ref="RWP41:RWQ41"/>
    <mergeCell ref="RUP41:RUR41"/>
    <mergeCell ref="RUX41:RUY41"/>
    <mergeCell ref="RVA41:RVC41"/>
    <mergeCell ref="RVI41:RVJ41"/>
    <mergeCell ref="RVL41:RVN41"/>
    <mergeCell ref="RTQ41:RTR41"/>
    <mergeCell ref="RTT41:RTV41"/>
    <mergeCell ref="RUB41:RUC41"/>
    <mergeCell ref="RUE41:RUG41"/>
    <mergeCell ref="RUM41:RUN41"/>
    <mergeCell ref="RSM41:RSO41"/>
    <mergeCell ref="RSU41:RSV41"/>
    <mergeCell ref="RSX41:RSZ41"/>
    <mergeCell ref="RTF41:RTG41"/>
    <mergeCell ref="RTI41:RTK41"/>
    <mergeCell ref="RRN41:RRO41"/>
    <mergeCell ref="RRQ41:RRS41"/>
    <mergeCell ref="RRY41:RRZ41"/>
    <mergeCell ref="RSB41:RSD41"/>
    <mergeCell ref="RSJ41:RSK41"/>
    <mergeCell ref="RQJ41:RQL41"/>
    <mergeCell ref="RQR41:RQS41"/>
    <mergeCell ref="RQU41:RQW41"/>
    <mergeCell ref="RRC41:RRD41"/>
    <mergeCell ref="RRF41:RRH41"/>
    <mergeCell ref="RPK41:RPL41"/>
    <mergeCell ref="RPN41:RPP41"/>
    <mergeCell ref="RPV41:RPW41"/>
    <mergeCell ref="RPY41:RQA41"/>
    <mergeCell ref="RQG41:RQH41"/>
    <mergeCell ref="ROG41:ROI41"/>
    <mergeCell ref="ROO41:ROP41"/>
    <mergeCell ref="ROR41:ROT41"/>
    <mergeCell ref="ROZ41:RPA41"/>
    <mergeCell ref="RPC41:RPE41"/>
    <mergeCell ref="RNH41:RNI41"/>
    <mergeCell ref="RNK41:RNM41"/>
    <mergeCell ref="RNS41:RNT41"/>
    <mergeCell ref="RNV41:RNX41"/>
    <mergeCell ref="ROD41:ROE41"/>
    <mergeCell ref="RMD41:RMF41"/>
    <mergeCell ref="RML41:RMM41"/>
    <mergeCell ref="RMO41:RMQ41"/>
    <mergeCell ref="RMW41:RMX41"/>
    <mergeCell ref="RMZ41:RNB41"/>
    <mergeCell ref="RLE41:RLF41"/>
    <mergeCell ref="RLH41:RLJ41"/>
    <mergeCell ref="RLP41:RLQ41"/>
    <mergeCell ref="RLS41:RLU41"/>
    <mergeCell ref="RMA41:RMB41"/>
    <mergeCell ref="RKA41:RKC41"/>
    <mergeCell ref="RKI41:RKJ41"/>
    <mergeCell ref="RKL41:RKN41"/>
    <mergeCell ref="RKT41:RKU41"/>
    <mergeCell ref="RKW41:RKY41"/>
    <mergeCell ref="RJB41:RJC41"/>
    <mergeCell ref="RJE41:RJG41"/>
    <mergeCell ref="RJM41:RJN41"/>
    <mergeCell ref="RJP41:RJR41"/>
    <mergeCell ref="RJX41:RJY41"/>
    <mergeCell ref="RHX41:RHZ41"/>
    <mergeCell ref="RIF41:RIG41"/>
    <mergeCell ref="RII41:RIK41"/>
    <mergeCell ref="RIQ41:RIR41"/>
    <mergeCell ref="RIT41:RIV41"/>
    <mergeCell ref="RGY41:RGZ41"/>
    <mergeCell ref="RHB41:RHD41"/>
    <mergeCell ref="RHJ41:RHK41"/>
    <mergeCell ref="RHM41:RHO41"/>
    <mergeCell ref="RHU41:RHV41"/>
    <mergeCell ref="RFU41:RFW41"/>
    <mergeCell ref="RGC41:RGD41"/>
    <mergeCell ref="RGF41:RGH41"/>
    <mergeCell ref="RGN41:RGO41"/>
    <mergeCell ref="RGQ41:RGS41"/>
    <mergeCell ref="REV41:REW41"/>
    <mergeCell ref="REY41:RFA41"/>
    <mergeCell ref="RFG41:RFH41"/>
    <mergeCell ref="RFJ41:RFL41"/>
    <mergeCell ref="RFR41:RFS41"/>
    <mergeCell ref="RDR41:RDT41"/>
    <mergeCell ref="RDZ41:REA41"/>
    <mergeCell ref="REC41:REE41"/>
    <mergeCell ref="REK41:REL41"/>
    <mergeCell ref="REN41:REP41"/>
    <mergeCell ref="RCS41:RCT41"/>
    <mergeCell ref="RCV41:RCX41"/>
    <mergeCell ref="RDD41:RDE41"/>
    <mergeCell ref="RDG41:RDI41"/>
    <mergeCell ref="RDO41:RDP41"/>
    <mergeCell ref="RBO41:RBQ41"/>
    <mergeCell ref="RBW41:RBX41"/>
    <mergeCell ref="RBZ41:RCB41"/>
    <mergeCell ref="RCH41:RCI41"/>
    <mergeCell ref="RCK41:RCM41"/>
    <mergeCell ref="RAP41:RAQ41"/>
    <mergeCell ref="RAS41:RAU41"/>
    <mergeCell ref="RBA41:RBB41"/>
    <mergeCell ref="RBD41:RBF41"/>
    <mergeCell ref="RBL41:RBM41"/>
    <mergeCell ref="QZL41:QZN41"/>
    <mergeCell ref="QZT41:QZU41"/>
    <mergeCell ref="QZW41:QZY41"/>
    <mergeCell ref="RAE41:RAF41"/>
    <mergeCell ref="RAH41:RAJ41"/>
    <mergeCell ref="QYM41:QYN41"/>
    <mergeCell ref="QYP41:QYR41"/>
    <mergeCell ref="QYX41:QYY41"/>
    <mergeCell ref="QZA41:QZC41"/>
    <mergeCell ref="QZI41:QZJ41"/>
    <mergeCell ref="QXI41:QXK41"/>
    <mergeCell ref="QXQ41:QXR41"/>
    <mergeCell ref="QXT41:QXV41"/>
    <mergeCell ref="QYB41:QYC41"/>
    <mergeCell ref="QYE41:QYG41"/>
    <mergeCell ref="QWJ41:QWK41"/>
    <mergeCell ref="QWM41:QWO41"/>
    <mergeCell ref="QWU41:QWV41"/>
    <mergeCell ref="QWX41:QWZ41"/>
    <mergeCell ref="QXF41:QXG41"/>
    <mergeCell ref="QVF41:QVH41"/>
    <mergeCell ref="QVN41:QVO41"/>
    <mergeCell ref="QVQ41:QVS41"/>
    <mergeCell ref="QVY41:QVZ41"/>
    <mergeCell ref="QWB41:QWD41"/>
    <mergeCell ref="QUG41:QUH41"/>
    <mergeCell ref="QUJ41:QUL41"/>
    <mergeCell ref="QUR41:QUS41"/>
    <mergeCell ref="QUU41:QUW41"/>
    <mergeCell ref="QVC41:QVD41"/>
    <mergeCell ref="QTC41:QTE41"/>
    <mergeCell ref="QTK41:QTL41"/>
    <mergeCell ref="QTN41:QTP41"/>
    <mergeCell ref="QTV41:QTW41"/>
    <mergeCell ref="QTY41:QUA41"/>
    <mergeCell ref="QSD41:QSE41"/>
    <mergeCell ref="QSG41:QSI41"/>
    <mergeCell ref="QSO41:QSP41"/>
    <mergeCell ref="QSR41:QST41"/>
    <mergeCell ref="QSZ41:QTA41"/>
    <mergeCell ref="QQZ41:QRB41"/>
    <mergeCell ref="QRH41:QRI41"/>
    <mergeCell ref="QRK41:QRM41"/>
    <mergeCell ref="QRS41:QRT41"/>
    <mergeCell ref="QRV41:QRX41"/>
    <mergeCell ref="QQA41:QQB41"/>
    <mergeCell ref="QQD41:QQF41"/>
    <mergeCell ref="QQL41:QQM41"/>
    <mergeCell ref="QQO41:QQQ41"/>
    <mergeCell ref="QQW41:QQX41"/>
    <mergeCell ref="QOW41:QOY41"/>
    <mergeCell ref="QPE41:QPF41"/>
    <mergeCell ref="QPH41:QPJ41"/>
    <mergeCell ref="QPP41:QPQ41"/>
    <mergeCell ref="QPS41:QPU41"/>
    <mergeCell ref="QNX41:QNY41"/>
    <mergeCell ref="QOA41:QOC41"/>
    <mergeCell ref="QOI41:QOJ41"/>
    <mergeCell ref="QOL41:QON41"/>
    <mergeCell ref="QOT41:QOU41"/>
    <mergeCell ref="QMT41:QMV41"/>
    <mergeCell ref="QNB41:QNC41"/>
    <mergeCell ref="QNE41:QNG41"/>
    <mergeCell ref="QNM41:QNN41"/>
    <mergeCell ref="QNP41:QNR41"/>
    <mergeCell ref="QLU41:QLV41"/>
    <mergeCell ref="QLX41:QLZ41"/>
    <mergeCell ref="QMF41:QMG41"/>
    <mergeCell ref="QMI41:QMK41"/>
    <mergeCell ref="QMQ41:QMR41"/>
    <mergeCell ref="QKQ41:QKS41"/>
    <mergeCell ref="QKY41:QKZ41"/>
    <mergeCell ref="QLB41:QLD41"/>
    <mergeCell ref="QLJ41:QLK41"/>
    <mergeCell ref="QLM41:QLO41"/>
    <mergeCell ref="QJR41:QJS41"/>
    <mergeCell ref="QJU41:QJW41"/>
    <mergeCell ref="QKC41:QKD41"/>
    <mergeCell ref="QKF41:QKH41"/>
    <mergeCell ref="QKN41:QKO41"/>
    <mergeCell ref="QIN41:QIP41"/>
    <mergeCell ref="QIV41:QIW41"/>
    <mergeCell ref="QIY41:QJA41"/>
    <mergeCell ref="QJG41:QJH41"/>
    <mergeCell ref="QJJ41:QJL41"/>
    <mergeCell ref="QHO41:QHP41"/>
    <mergeCell ref="QHR41:QHT41"/>
    <mergeCell ref="QHZ41:QIA41"/>
    <mergeCell ref="QIC41:QIE41"/>
    <mergeCell ref="QIK41:QIL41"/>
    <mergeCell ref="QGK41:QGM41"/>
    <mergeCell ref="QGS41:QGT41"/>
    <mergeCell ref="QGV41:QGX41"/>
    <mergeCell ref="QHD41:QHE41"/>
    <mergeCell ref="QHG41:QHI41"/>
    <mergeCell ref="QFL41:QFM41"/>
    <mergeCell ref="QFO41:QFQ41"/>
    <mergeCell ref="QFW41:QFX41"/>
    <mergeCell ref="QFZ41:QGB41"/>
    <mergeCell ref="QGH41:QGI41"/>
    <mergeCell ref="QEH41:QEJ41"/>
    <mergeCell ref="QEP41:QEQ41"/>
    <mergeCell ref="QES41:QEU41"/>
    <mergeCell ref="QFA41:QFB41"/>
    <mergeCell ref="QFD41:QFF41"/>
    <mergeCell ref="QDI41:QDJ41"/>
    <mergeCell ref="QDL41:QDN41"/>
    <mergeCell ref="QDT41:QDU41"/>
    <mergeCell ref="QDW41:QDY41"/>
    <mergeCell ref="QEE41:QEF41"/>
    <mergeCell ref="QCE41:QCG41"/>
    <mergeCell ref="QCM41:QCN41"/>
    <mergeCell ref="QCP41:QCR41"/>
    <mergeCell ref="QCX41:QCY41"/>
    <mergeCell ref="QDA41:QDC41"/>
    <mergeCell ref="QBF41:QBG41"/>
    <mergeCell ref="QBI41:QBK41"/>
    <mergeCell ref="QBQ41:QBR41"/>
    <mergeCell ref="QBT41:QBV41"/>
    <mergeCell ref="QCB41:QCC41"/>
    <mergeCell ref="QAB41:QAD41"/>
    <mergeCell ref="QAJ41:QAK41"/>
    <mergeCell ref="QAM41:QAO41"/>
    <mergeCell ref="QAU41:QAV41"/>
    <mergeCell ref="QAX41:QAZ41"/>
    <mergeCell ref="PZC41:PZD41"/>
    <mergeCell ref="PZF41:PZH41"/>
    <mergeCell ref="PZN41:PZO41"/>
    <mergeCell ref="PZQ41:PZS41"/>
    <mergeCell ref="PZY41:PZZ41"/>
    <mergeCell ref="PXY41:PYA41"/>
    <mergeCell ref="PYG41:PYH41"/>
    <mergeCell ref="PYJ41:PYL41"/>
    <mergeCell ref="PYR41:PYS41"/>
    <mergeCell ref="PYU41:PYW41"/>
    <mergeCell ref="PWZ41:PXA41"/>
    <mergeCell ref="PXC41:PXE41"/>
    <mergeCell ref="PXK41:PXL41"/>
    <mergeCell ref="PXN41:PXP41"/>
    <mergeCell ref="PXV41:PXW41"/>
    <mergeCell ref="PVV41:PVX41"/>
    <mergeCell ref="PWD41:PWE41"/>
    <mergeCell ref="PWG41:PWI41"/>
    <mergeCell ref="PWO41:PWP41"/>
    <mergeCell ref="PWR41:PWT41"/>
    <mergeCell ref="PUW41:PUX41"/>
    <mergeCell ref="PUZ41:PVB41"/>
    <mergeCell ref="PVH41:PVI41"/>
    <mergeCell ref="PVK41:PVM41"/>
    <mergeCell ref="PVS41:PVT41"/>
    <mergeCell ref="PTS41:PTU41"/>
    <mergeCell ref="PUA41:PUB41"/>
    <mergeCell ref="PUD41:PUF41"/>
    <mergeCell ref="PUL41:PUM41"/>
    <mergeCell ref="PUO41:PUQ41"/>
    <mergeCell ref="PST41:PSU41"/>
    <mergeCell ref="PSW41:PSY41"/>
    <mergeCell ref="PTE41:PTF41"/>
    <mergeCell ref="PTH41:PTJ41"/>
    <mergeCell ref="PTP41:PTQ41"/>
    <mergeCell ref="PRP41:PRR41"/>
    <mergeCell ref="PRX41:PRY41"/>
    <mergeCell ref="PSA41:PSC41"/>
    <mergeCell ref="PSI41:PSJ41"/>
    <mergeCell ref="PSL41:PSN41"/>
    <mergeCell ref="PQQ41:PQR41"/>
    <mergeCell ref="PQT41:PQV41"/>
    <mergeCell ref="PRB41:PRC41"/>
    <mergeCell ref="PRE41:PRG41"/>
    <mergeCell ref="PRM41:PRN41"/>
    <mergeCell ref="PPM41:PPO41"/>
    <mergeCell ref="PPU41:PPV41"/>
    <mergeCell ref="PPX41:PPZ41"/>
    <mergeCell ref="PQF41:PQG41"/>
    <mergeCell ref="PQI41:PQK41"/>
    <mergeCell ref="PON41:POO41"/>
    <mergeCell ref="POQ41:POS41"/>
    <mergeCell ref="POY41:POZ41"/>
    <mergeCell ref="PPB41:PPD41"/>
    <mergeCell ref="PPJ41:PPK41"/>
    <mergeCell ref="PNJ41:PNL41"/>
    <mergeCell ref="PNR41:PNS41"/>
    <mergeCell ref="PNU41:PNW41"/>
    <mergeCell ref="POC41:POD41"/>
    <mergeCell ref="POF41:POH41"/>
    <mergeCell ref="PMK41:PML41"/>
    <mergeCell ref="PMN41:PMP41"/>
    <mergeCell ref="PMV41:PMW41"/>
    <mergeCell ref="PMY41:PNA41"/>
    <mergeCell ref="PNG41:PNH41"/>
    <mergeCell ref="PLG41:PLI41"/>
    <mergeCell ref="PLO41:PLP41"/>
    <mergeCell ref="PLR41:PLT41"/>
    <mergeCell ref="PLZ41:PMA41"/>
    <mergeCell ref="PMC41:PME41"/>
    <mergeCell ref="PKH41:PKI41"/>
    <mergeCell ref="PKK41:PKM41"/>
    <mergeCell ref="PKS41:PKT41"/>
    <mergeCell ref="PKV41:PKX41"/>
    <mergeCell ref="PLD41:PLE41"/>
    <mergeCell ref="PJD41:PJF41"/>
    <mergeCell ref="PJL41:PJM41"/>
    <mergeCell ref="PJO41:PJQ41"/>
    <mergeCell ref="PJW41:PJX41"/>
    <mergeCell ref="PJZ41:PKB41"/>
    <mergeCell ref="PIE41:PIF41"/>
    <mergeCell ref="PIH41:PIJ41"/>
    <mergeCell ref="PIP41:PIQ41"/>
    <mergeCell ref="PIS41:PIU41"/>
    <mergeCell ref="PJA41:PJB41"/>
    <mergeCell ref="PHA41:PHC41"/>
    <mergeCell ref="PHI41:PHJ41"/>
    <mergeCell ref="PHL41:PHN41"/>
    <mergeCell ref="PHT41:PHU41"/>
    <mergeCell ref="PHW41:PHY41"/>
    <mergeCell ref="PGB41:PGC41"/>
    <mergeCell ref="PGE41:PGG41"/>
    <mergeCell ref="PGM41:PGN41"/>
    <mergeCell ref="PGP41:PGR41"/>
    <mergeCell ref="PGX41:PGY41"/>
    <mergeCell ref="PEX41:PEZ41"/>
    <mergeCell ref="PFF41:PFG41"/>
    <mergeCell ref="PFI41:PFK41"/>
    <mergeCell ref="PFQ41:PFR41"/>
    <mergeCell ref="PFT41:PFV41"/>
    <mergeCell ref="PDY41:PDZ41"/>
    <mergeCell ref="PEB41:PED41"/>
    <mergeCell ref="PEJ41:PEK41"/>
    <mergeCell ref="PEM41:PEO41"/>
    <mergeCell ref="PEU41:PEV41"/>
    <mergeCell ref="PCU41:PCW41"/>
    <mergeCell ref="PDC41:PDD41"/>
    <mergeCell ref="PDF41:PDH41"/>
    <mergeCell ref="PDN41:PDO41"/>
    <mergeCell ref="PDQ41:PDS41"/>
    <mergeCell ref="PBV41:PBW41"/>
    <mergeCell ref="PBY41:PCA41"/>
    <mergeCell ref="PCG41:PCH41"/>
    <mergeCell ref="PCJ41:PCL41"/>
    <mergeCell ref="PCR41:PCS41"/>
    <mergeCell ref="PAR41:PAT41"/>
    <mergeCell ref="PAZ41:PBA41"/>
    <mergeCell ref="PBC41:PBE41"/>
    <mergeCell ref="PBK41:PBL41"/>
    <mergeCell ref="PBN41:PBP41"/>
    <mergeCell ref="OZS41:OZT41"/>
    <mergeCell ref="OZV41:OZX41"/>
    <mergeCell ref="PAD41:PAE41"/>
    <mergeCell ref="PAG41:PAI41"/>
    <mergeCell ref="PAO41:PAP41"/>
    <mergeCell ref="OYO41:OYQ41"/>
    <mergeCell ref="OYW41:OYX41"/>
    <mergeCell ref="OYZ41:OZB41"/>
    <mergeCell ref="OZH41:OZI41"/>
    <mergeCell ref="OZK41:OZM41"/>
    <mergeCell ref="OXP41:OXQ41"/>
    <mergeCell ref="OXS41:OXU41"/>
    <mergeCell ref="OYA41:OYB41"/>
    <mergeCell ref="OYD41:OYF41"/>
    <mergeCell ref="OYL41:OYM41"/>
    <mergeCell ref="OWL41:OWN41"/>
    <mergeCell ref="OWT41:OWU41"/>
    <mergeCell ref="OWW41:OWY41"/>
    <mergeCell ref="OXE41:OXF41"/>
    <mergeCell ref="OXH41:OXJ41"/>
    <mergeCell ref="OVM41:OVN41"/>
    <mergeCell ref="OVP41:OVR41"/>
    <mergeCell ref="OVX41:OVY41"/>
    <mergeCell ref="OWA41:OWC41"/>
    <mergeCell ref="OWI41:OWJ41"/>
    <mergeCell ref="OUI41:OUK41"/>
    <mergeCell ref="OUQ41:OUR41"/>
    <mergeCell ref="OUT41:OUV41"/>
    <mergeCell ref="OVB41:OVC41"/>
    <mergeCell ref="OVE41:OVG41"/>
    <mergeCell ref="OTJ41:OTK41"/>
    <mergeCell ref="OTM41:OTO41"/>
    <mergeCell ref="OTU41:OTV41"/>
    <mergeCell ref="OTX41:OTZ41"/>
    <mergeCell ref="OUF41:OUG41"/>
    <mergeCell ref="OSF41:OSH41"/>
    <mergeCell ref="OSN41:OSO41"/>
    <mergeCell ref="OSQ41:OSS41"/>
    <mergeCell ref="OSY41:OSZ41"/>
    <mergeCell ref="OTB41:OTD41"/>
    <mergeCell ref="ORG41:ORH41"/>
    <mergeCell ref="ORJ41:ORL41"/>
    <mergeCell ref="ORR41:ORS41"/>
    <mergeCell ref="ORU41:ORW41"/>
    <mergeCell ref="OSC41:OSD41"/>
    <mergeCell ref="OQC41:OQE41"/>
    <mergeCell ref="OQK41:OQL41"/>
    <mergeCell ref="OQN41:OQP41"/>
    <mergeCell ref="OQV41:OQW41"/>
    <mergeCell ref="OQY41:ORA41"/>
    <mergeCell ref="OPD41:OPE41"/>
    <mergeCell ref="OPG41:OPI41"/>
    <mergeCell ref="OPO41:OPP41"/>
    <mergeCell ref="OPR41:OPT41"/>
    <mergeCell ref="OPZ41:OQA41"/>
    <mergeCell ref="ONZ41:OOB41"/>
    <mergeCell ref="OOH41:OOI41"/>
    <mergeCell ref="OOK41:OOM41"/>
    <mergeCell ref="OOS41:OOT41"/>
    <mergeCell ref="OOV41:OOX41"/>
    <mergeCell ref="ONA41:ONB41"/>
    <mergeCell ref="OND41:ONF41"/>
    <mergeCell ref="ONL41:ONM41"/>
    <mergeCell ref="ONO41:ONQ41"/>
    <mergeCell ref="ONW41:ONX41"/>
    <mergeCell ref="OLW41:OLY41"/>
    <mergeCell ref="OME41:OMF41"/>
    <mergeCell ref="OMH41:OMJ41"/>
    <mergeCell ref="OMP41:OMQ41"/>
    <mergeCell ref="OMS41:OMU41"/>
    <mergeCell ref="OKX41:OKY41"/>
    <mergeCell ref="OLA41:OLC41"/>
    <mergeCell ref="OLI41:OLJ41"/>
    <mergeCell ref="OLL41:OLN41"/>
    <mergeCell ref="OLT41:OLU41"/>
    <mergeCell ref="OJT41:OJV41"/>
    <mergeCell ref="OKB41:OKC41"/>
    <mergeCell ref="OKE41:OKG41"/>
    <mergeCell ref="OKM41:OKN41"/>
    <mergeCell ref="OKP41:OKR41"/>
    <mergeCell ref="OIU41:OIV41"/>
    <mergeCell ref="OIX41:OIZ41"/>
    <mergeCell ref="OJF41:OJG41"/>
    <mergeCell ref="OJI41:OJK41"/>
    <mergeCell ref="OJQ41:OJR41"/>
    <mergeCell ref="OHQ41:OHS41"/>
    <mergeCell ref="OHY41:OHZ41"/>
    <mergeCell ref="OIB41:OID41"/>
    <mergeCell ref="OIJ41:OIK41"/>
    <mergeCell ref="OIM41:OIO41"/>
    <mergeCell ref="OGR41:OGS41"/>
    <mergeCell ref="OGU41:OGW41"/>
    <mergeCell ref="OHC41:OHD41"/>
    <mergeCell ref="OHF41:OHH41"/>
    <mergeCell ref="OHN41:OHO41"/>
    <mergeCell ref="OFN41:OFP41"/>
    <mergeCell ref="OFV41:OFW41"/>
    <mergeCell ref="OFY41:OGA41"/>
    <mergeCell ref="OGG41:OGH41"/>
    <mergeCell ref="OGJ41:OGL41"/>
    <mergeCell ref="OEO41:OEP41"/>
    <mergeCell ref="OER41:OET41"/>
    <mergeCell ref="OEZ41:OFA41"/>
    <mergeCell ref="OFC41:OFE41"/>
    <mergeCell ref="OFK41:OFL41"/>
    <mergeCell ref="ODK41:ODM41"/>
    <mergeCell ref="ODS41:ODT41"/>
    <mergeCell ref="ODV41:ODX41"/>
    <mergeCell ref="OED41:OEE41"/>
    <mergeCell ref="OEG41:OEI41"/>
    <mergeCell ref="OCL41:OCM41"/>
    <mergeCell ref="OCO41:OCQ41"/>
    <mergeCell ref="OCW41:OCX41"/>
    <mergeCell ref="OCZ41:ODB41"/>
    <mergeCell ref="ODH41:ODI41"/>
    <mergeCell ref="OBH41:OBJ41"/>
    <mergeCell ref="OBP41:OBQ41"/>
    <mergeCell ref="OBS41:OBU41"/>
    <mergeCell ref="OCA41:OCB41"/>
    <mergeCell ref="OCD41:OCF41"/>
    <mergeCell ref="OAI41:OAJ41"/>
    <mergeCell ref="OAL41:OAN41"/>
    <mergeCell ref="OAT41:OAU41"/>
    <mergeCell ref="OAW41:OAY41"/>
    <mergeCell ref="OBE41:OBF41"/>
    <mergeCell ref="NZE41:NZG41"/>
    <mergeCell ref="NZM41:NZN41"/>
    <mergeCell ref="NZP41:NZR41"/>
    <mergeCell ref="NZX41:NZY41"/>
    <mergeCell ref="OAA41:OAC41"/>
    <mergeCell ref="NYF41:NYG41"/>
    <mergeCell ref="NYI41:NYK41"/>
    <mergeCell ref="NYQ41:NYR41"/>
    <mergeCell ref="NYT41:NYV41"/>
    <mergeCell ref="NZB41:NZC41"/>
    <mergeCell ref="NXB41:NXD41"/>
    <mergeCell ref="NXJ41:NXK41"/>
    <mergeCell ref="NXM41:NXO41"/>
    <mergeCell ref="NXU41:NXV41"/>
    <mergeCell ref="NXX41:NXZ41"/>
    <mergeCell ref="NWC41:NWD41"/>
    <mergeCell ref="NWF41:NWH41"/>
    <mergeCell ref="NWN41:NWO41"/>
    <mergeCell ref="NWQ41:NWS41"/>
    <mergeCell ref="NWY41:NWZ41"/>
    <mergeCell ref="NUY41:NVA41"/>
    <mergeCell ref="NVG41:NVH41"/>
    <mergeCell ref="NVJ41:NVL41"/>
    <mergeCell ref="NVR41:NVS41"/>
    <mergeCell ref="NVU41:NVW41"/>
    <mergeCell ref="NTZ41:NUA41"/>
    <mergeCell ref="NUC41:NUE41"/>
    <mergeCell ref="NUK41:NUL41"/>
    <mergeCell ref="NUN41:NUP41"/>
    <mergeCell ref="NUV41:NUW41"/>
    <mergeCell ref="NSV41:NSX41"/>
    <mergeCell ref="NTD41:NTE41"/>
    <mergeCell ref="NTG41:NTI41"/>
    <mergeCell ref="NTO41:NTP41"/>
    <mergeCell ref="NTR41:NTT41"/>
    <mergeCell ref="NRW41:NRX41"/>
    <mergeCell ref="NRZ41:NSB41"/>
    <mergeCell ref="NSH41:NSI41"/>
    <mergeCell ref="NSK41:NSM41"/>
    <mergeCell ref="NSS41:NST41"/>
    <mergeCell ref="NQS41:NQU41"/>
    <mergeCell ref="NRA41:NRB41"/>
    <mergeCell ref="NRD41:NRF41"/>
    <mergeCell ref="NRL41:NRM41"/>
    <mergeCell ref="NRO41:NRQ41"/>
    <mergeCell ref="NPT41:NPU41"/>
    <mergeCell ref="NPW41:NPY41"/>
    <mergeCell ref="NQE41:NQF41"/>
    <mergeCell ref="NQH41:NQJ41"/>
    <mergeCell ref="NQP41:NQQ41"/>
    <mergeCell ref="NOP41:NOR41"/>
    <mergeCell ref="NOX41:NOY41"/>
    <mergeCell ref="NPA41:NPC41"/>
    <mergeCell ref="NPI41:NPJ41"/>
    <mergeCell ref="NPL41:NPN41"/>
    <mergeCell ref="NNQ41:NNR41"/>
    <mergeCell ref="NNT41:NNV41"/>
    <mergeCell ref="NOB41:NOC41"/>
    <mergeCell ref="NOE41:NOG41"/>
    <mergeCell ref="NOM41:NON41"/>
    <mergeCell ref="NMM41:NMO41"/>
    <mergeCell ref="NMU41:NMV41"/>
    <mergeCell ref="NMX41:NMZ41"/>
    <mergeCell ref="NNF41:NNG41"/>
    <mergeCell ref="NNI41:NNK41"/>
    <mergeCell ref="NLN41:NLO41"/>
    <mergeCell ref="NLQ41:NLS41"/>
    <mergeCell ref="NLY41:NLZ41"/>
    <mergeCell ref="NMB41:NMD41"/>
    <mergeCell ref="NMJ41:NMK41"/>
    <mergeCell ref="NKJ41:NKL41"/>
    <mergeCell ref="NKR41:NKS41"/>
    <mergeCell ref="NKU41:NKW41"/>
    <mergeCell ref="NLC41:NLD41"/>
    <mergeCell ref="NLF41:NLH41"/>
    <mergeCell ref="NJK41:NJL41"/>
    <mergeCell ref="NJN41:NJP41"/>
    <mergeCell ref="NJV41:NJW41"/>
    <mergeCell ref="NJY41:NKA41"/>
    <mergeCell ref="NKG41:NKH41"/>
    <mergeCell ref="NIG41:NII41"/>
    <mergeCell ref="NIO41:NIP41"/>
    <mergeCell ref="NIR41:NIT41"/>
    <mergeCell ref="NIZ41:NJA41"/>
    <mergeCell ref="NJC41:NJE41"/>
    <mergeCell ref="NHH41:NHI41"/>
    <mergeCell ref="NHK41:NHM41"/>
    <mergeCell ref="NHS41:NHT41"/>
    <mergeCell ref="NHV41:NHX41"/>
    <mergeCell ref="NID41:NIE41"/>
    <mergeCell ref="NGD41:NGF41"/>
    <mergeCell ref="NGL41:NGM41"/>
    <mergeCell ref="NGO41:NGQ41"/>
    <mergeCell ref="NGW41:NGX41"/>
    <mergeCell ref="NGZ41:NHB41"/>
    <mergeCell ref="NFE41:NFF41"/>
    <mergeCell ref="NFH41:NFJ41"/>
    <mergeCell ref="NFP41:NFQ41"/>
    <mergeCell ref="NFS41:NFU41"/>
    <mergeCell ref="NGA41:NGB41"/>
    <mergeCell ref="NEA41:NEC41"/>
    <mergeCell ref="NEI41:NEJ41"/>
    <mergeCell ref="NEL41:NEN41"/>
    <mergeCell ref="NET41:NEU41"/>
    <mergeCell ref="NEW41:NEY41"/>
    <mergeCell ref="NDB41:NDC41"/>
    <mergeCell ref="NDE41:NDG41"/>
    <mergeCell ref="NDM41:NDN41"/>
    <mergeCell ref="NDP41:NDR41"/>
    <mergeCell ref="NDX41:NDY41"/>
    <mergeCell ref="NBX41:NBZ41"/>
    <mergeCell ref="NCF41:NCG41"/>
    <mergeCell ref="NCI41:NCK41"/>
    <mergeCell ref="NCQ41:NCR41"/>
    <mergeCell ref="NCT41:NCV41"/>
    <mergeCell ref="NAY41:NAZ41"/>
    <mergeCell ref="NBB41:NBD41"/>
    <mergeCell ref="NBJ41:NBK41"/>
    <mergeCell ref="NBM41:NBO41"/>
    <mergeCell ref="NBU41:NBV41"/>
    <mergeCell ref="MZU41:MZW41"/>
    <mergeCell ref="NAC41:NAD41"/>
    <mergeCell ref="NAF41:NAH41"/>
    <mergeCell ref="NAN41:NAO41"/>
    <mergeCell ref="NAQ41:NAS41"/>
    <mergeCell ref="MYV41:MYW41"/>
    <mergeCell ref="MYY41:MZA41"/>
    <mergeCell ref="MZG41:MZH41"/>
    <mergeCell ref="MZJ41:MZL41"/>
    <mergeCell ref="MZR41:MZS41"/>
    <mergeCell ref="MXR41:MXT41"/>
    <mergeCell ref="MXZ41:MYA41"/>
    <mergeCell ref="MYC41:MYE41"/>
    <mergeCell ref="MYK41:MYL41"/>
    <mergeCell ref="MYN41:MYP41"/>
    <mergeCell ref="MWS41:MWT41"/>
    <mergeCell ref="MWV41:MWX41"/>
    <mergeCell ref="MXD41:MXE41"/>
    <mergeCell ref="MXG41:MXI41"/>
    <mergeCell ref="MXO41:MXP41"/>
    <mergeCell ref="MVO41:MVQ41"/>
    <mergeCell ref="MVW41:MVX41"/>
    <mergeCell ref="MVZ41:MWB41"/>
    <mergeCell ref="MWH41:MWI41"/>
    <mergeCell ref="MWK41:MWM41"/>
    <mergeCell ref="MUP41:MUQ41"/>
    <mergeCell ref="MUS41:MUU41"/>
    <mergeCell ref="MVA41:MVB41"/>
    <mergeCell ref="MVD41:MVF41"/>
    <mergeCell ref="MVL41:MVM41"/>
    <mergeCell ref="MTL41:MTN41"/>
    <mergeCell ref="MTT41:MTU41"/>
    <mergeCell ref="MTW41:MTY41"/>
    <mergeCell ref="MUE41:MUF41"/>
    <mergeCell ref="MUH41:MUJ41"/>
    <mergeCell ref="MSM41:MSN41"/>
    <mergeCell ref="MSP41:MSR41"/>
    <mergeCell ref="MSX41:MSY41"/>
    <mergeCell ref="MTA41:MTC41"/>
    <mergeCell ref="MTI41:MTJ41"/>
    <mergeCell ref="MRI41:MRK41"/>
    <mergeCell ref="MRQ41:MRR41"/>
    <mergeCell ref="MRT41:MRV41"/>
    <mergeCell ref="MSB41:MSC41"/>
    <mergeCell ref="MSE41:MSG41"/>
    <mergeCell ref="MQJ41:MQK41"/>
    <mergeCell ref="MQM41:MQO41"/>
    <mergeCell ref="MQU41:MQV41"/>
    <mergeCell ref="MQX41:MQZ41"/>
    <mergeCell ref="MRF41:MRG41"/>
    <mergeCell ref="MPF41:MPH41"/>
    <mergeCell ref="MPN41:MPO41"/>
    <mergeCell ref="MPQ41:MPS41"/>
    <mergeCell ref="MPY41:MPZ41"/>
    <mergeCell ref="MQB41:MQD41"/>
    <mergeCell ref="MOG41:MOH41"/>
    <mergeCell ref="MOJ41:MOL41"/>
    <mergeCell ref="MOR41:MOS41"/>
    <mergeCell ref="MOU41:MOW41"/>
    <mergeCell ref="MPC41:MPD41"/>
    <mergeCell ref="MNC41:MNE41"/>
    <mergeCell ref="MNK41:MNL41"/>
    <mergeCell ref="MNN41:MNP41"/>
    <mergeCell ref="MNV41:MNW41"/>
    <mergeCell ref="MNY41:MOA41"/>
    <mergeCell ref="MMD41:MME41"/>
    <mergeCell ref="MMG41:MMI41"/>
    <mergeCell ref="MMO41:MMP41"/>
    <mergeCell ref="MMR41:MMT41"/>
    <mergeCell ref="MMZ41:MNA41"/>
    <mergeCell ref="MKZ41:MLB41"/>
    <mergeCell ref="MLH41:MLI41"/>
    <mergeCell ref="MLK41:MLM41"/>
    <mergeCell ref="MLS41:MLT41"/>
    <mergeCell ref="MLV41:MLX41"/>
    <mergeCell ref="MKA41:MKB41"/>
    <mergeCell ref="MKD41:MKF41"/>
    <mergeCell ref="MKL41:MKM41"/>
    <mergeCell ref="MKO41:MKQ41"/>
    <mergeCell ref="MKW41:MKX41"/>
    <mergeCell ref="MIW41:MIY41"/>
    <mergeCell ref="MJE41:MJF41"/>
    <mergeCell ref="MJH41:MJJ41"/>
    <mergeCell ref="MJP41:MJQ41"/>
    <mergeCell ref="MJS41:MJU41"/>
    <mergeCell ref="MHX41:MHY41"/>
    <mergeCell ref="MIA41:MIC41"/>
    <mergeCell ref="MII41:MIJ41"/>
    <mergeCell ref="MIL41:MIN41"/>
    <mergeCell ref="MIT41:MIU41"/>
    <mergeCell ref="MGT41:MGV41"/>
    <mergeCell ref="MHB41:MHC41"/>
    <mergeCell ref="MHE41:MHG41"/>
    <mergeCell ref="MHM41:MHN41"/>
    <mergeCell ref="MHP41:MHR41"/>
    <mergeCell ref="MFU41:MFV41"/>
    <mergeCell ref="MFX41:MFZ41"/>
    <mergeCell ref="MGF41:MGG41"/>
    <mergeCell ref="MGI41:MGK41"/>
    <mergeCell ref="MGQ41:MGR41"/>
    <mergeCell ref="MEQ41:MES41"/>
    <mergeCell ref="MEY41:MEZ41"/>
    <mergeCell ref="MFB41:MFD41"/>
    <mergeCell ref="MFJ41:MFK41"/>
    <mergeCell ref="MFM41:MFO41"/>
    <mergeCell ref="MDR41:MDS41"/>
    <mergeCell ref="MDU41:MDW41"/>
    <mergeCell ref="MEC41:MED41"/>
    <mergeCell ref="MEF41:MEH41"/>
    <mergeCell ref="MEN41:MEO41"/>
    <mergeCell ref="MCN41:MCP41"/>
    <mergeCell ref="MCV41:MCW41"/>
    <mergeCell ref="MCY41:MDA41"/>
    <mergeCell ref="MDG41:MDH41"/>
    <mergeCell ref="MDJ41:MDL41"/>
    <mergeCell ref="MBO41:MBP41"/>
    <mergeCell ref="MBR41:MBT41"/>
    <mergeCell ref="MBZ41:MCA41"/>
    <mergeCell ref="MCC41:MCE41"/>
    <mergeCell ref="MCK41:MCL41"/>
    <mergeCell ref="MAK41:MAM41"/>
    <mergeCell ref="MAS41:MAT41"/>
    <mergeCell ref="MAV41:MAX41"/>
    <mergeCell ref="MBD41:MBE41"/>
    <mergeCell ref="MBG41:MBI41"/>
    <mergeCell ref="LZL41:LZM41"/>
    <mergeCell ref="LZO41:LZQ41"/>
    <mergeCell ref="LZW41:LZX41"/>
    <mergeCell ref="LZZ41:MAB41"/>
    <mergeCell ref="MAH41:MAI41"/>
    <mergeCell ref="LYH41:LYJ41"/>
    <mergeCell ref="LYP41:LYQ41"/>
    <mergeCell ref="LYS41:LYU41"/>
    <mergeCell ref="LZA41:LZB41"/>
    <mergeCell ref="LZD41:LZF41"/>
    <mergeCell ref="LXI41:LXJ41"/>
    <mergeCell ref="LXL41:LXN41"/>
    <mergeCell ref="LXT41:LXU41"/>
    <mergeCell ref="LXW41:LXY41"/>
    <mergeCell ref="LYE41:LYF41"/>
    <mergeCell ref="LWE41:LWG41"/>
    <mergeCell ref="LWM41:LWN41"/>
    <mergeCell ref="LWP41:LWR41"/>
    <mergeCell ref="LWX41:LWY41"/>
    <mergeCell ref="LXA41:LXC41"/>
    <mergeCell ref="LVF41:LVG41"/>
    <mergeCell ref="LVI41:LVK41"/>
    <mergeCell ref="LVQ41:LVR41"/>
    <mergeCell ref="LVT41:LVV41"/>
    <mergeCell ref="LWB41:LWC41"/>
    <mergeCell ref="LUB41:LUD41"/>
    <mergeCell ref="LUJ41:LUK41"/>
    <mergeCell ref="LUM41:LUO41"/>
    <mergeCell ref="LUU41:LUV41"/>
    <mergeCell ref="LUX41:LUZ41"/>
    <mergeCell ref="LTC41:LTD41"/>
    <mergeCell ref="LTF41:LTH41"/>
    <mergeCell ref="LTN41:LTO41"/>
    <mergeCell ref="LTQ41:LTS41"/>
    <mergeCell ref="LTY41:LTZ41"/>
    <mergeCell ref="LRY41:LSA41"/>
    <mergeCell ref="LSG41:LSH41"/>
    <mergeCell ref="LSJ41:LSL41"/>
    <mergeCell ref="LSR41:LSS41"/>
    <mergeCell ref="LSU41:LSW41"/>
    <mergeCell ref="LQZ41:LRA41"/>
    <mergeCell ref="LRC41:LRE41"/>
    <mergeCell ref="LRK41:LRL41"/>
    <mergeCell ref="LRN41:LRP41"/>
    <mergeCell ref="LRV41:LRW41"/>
    <mergeCell ref="LPV41:LPX41"/>
    <mergeCell ref="LQD41:LQE41"/>
    <mergeCell ref="LQG41:LQI41"/>
    <mergeCell ref="LQO41:LQP41"/>
    <mergeCell ref="LQR41:LQT41"/>
    <mergeCell ref="LOW41:LOX41"/>
    <mergeCell ref="LOZ41:LPB41"/>
    <mergeCell ref="LPH41:LPI41"/>
    <mergeCell ref="LPK41:LPM41"/>
    <mergeCell ref="LPS41:LPT41"/>
    <mergeCell ref="LNS41:LNU41"/>
    <mergeCell ref="LOA41:LOB41"/>
    <mergeCell ref="LOD41:LOF41"/>
    <mergeCell ref="LOL41:LOM41"/>
    <mergeCell ref="LOO41:LOQ41"/>
    <mergeCell ref="LMT41:LMU41"/>
    <mergeCell ref="LMW41:LMY41"/>
    <mergeCell ref="LNE41:LNF41"/>
    <mergeCell ref="LNH41:LNJ41"/>
    <mergeCell ref="LNP41:LNQ41"/>
    <mergeCell ref="LLP41:LLR41"/>
    <mergeCell ref="LLX41:LLY41"/>
    <mergeCell ref="LMA41:LMC41"/>
    <mergeCell ref="LMI41:LMJ41"/>
    <mergeCell ref="LML41:LMN41"/>
    <mergeCell ref="LKQ41:LKR41"/>
    <mergeCell ref="LKT41:LKV41"/>
    <mergeCell ref="LLB41:LLC41"/>
    <mergeCell ref="LLE41:LLG41"/>
    <mergeCell ref="LLM41:LLN41"/>
    <mergeCell ref="LJM41:LJO41"/>
    <mergeCell ref="LJU41:LJV41"/>
    <mergeCell ref="LJX41:LJZ41"/>
    <mergeCell ref="LKF41:LKG41"/>
    <mergeCell ref="LKI41:LKK41"/>
    <mergeCell ref="LIN41:LIO41"/>
    <mergeCell ref="LIQ41:LIS41"/>
    <mergeCell ref="LIY41:LIZ41"/>
    <mergeCell ref="LJB41:LJD41"/>
    <mergeCell ref="LJJ41:LJK41"/>
    <mergeCell ref="LHJ41:LHL41"/>
    <mergeCell ref="LHR41:LHS41"/>
    <mergeCell ref="LHU41:LHW41"/>
    <mergeCell ref="LIC41:LID41"/>
    <mergeCell ref="LIF41:LIH41"/>
    <mergeCell ref="LGK41:LGL41"/>
    <mergeCell ref="LGN41:LGP41"/>
    <mergeCell ref="LGV41:LGW41"/>
    <mergeCell ref="LGY41:LHA41"/>
    <mergeCell ref="LHG41:LHH41"/>
    <mergeCell ref="LFG41:LFI41"/>
    <mergeCell ref="LFO41:LFP41"/>
    <mergeCell ref="LFR41:LFT41"/>
    <mergeCell ref="LFZ41:LGA41"/>
    <mergeCell ref="LGC41:LGE41"/>
    <mergeCell ref="LEH41:LEI41"/>
    <mergeCell ref="LEK41:LEM41"/>
    <mergeCell ref="LES41:LET41"/>
    <mergeCell ref="LEV41:LEX41"/>
    <mergeCell ref="LFD41:LFE41"/>
    <mergeCell ref="LDD41:LDF41"/>
    <mergeCell ref="LDL41:LDM41"/>
    <mergeCell ref="LDO41:LDQ41"/>
    <mergeCell ref="LDW41:LDX41"/>
    <mergeCell ref="LDZ41:LEB41"/>
    <mergeCell ref="LCE41:LCF41"/>
    <mergeCell ref="LCH41:LCJ41"/>
    <mergeCell ref="LCP41:LCQ41"/>
    <mergeCell ref="LCS41:LCU41"/>
    <mergeCell ref="LDA41:LDB41"/>
    <mergeCell ref="LBA41:LBC41"/>
    <mergeCell ref="LBI41:LBJ41"/>
    <mergeCell ref="LBL41:LBN41"/>
    <mergeCell ref="LBT41:LBU41"/>
    <mergeCell ref="LBW41:LBY41"/>
    <mergeCell ref="LAB41:LAC41"/>
    <mergeCell ref="LAE41:LAG41"/>
    <mergeCell ref="LAM41:LAN41"/>
    <mergeCell ref="LAP41:LAR41"/>
    <mergeCell ref="LAX41:LAY41"/>
    <mergeCell ref="KYX41:KYZ41"/>
    <mergeCell ref="KZF41:KZG41"/>
    <mergeCell ref="KZI41:KZK41"/>
    <mergeCell ref="KZQ41:KZR41"/>
    <mergeCell ref="KZT41:KZV41"/>
    <mergeCell ref="KXY41:KXZ41"/>
    <mergeCell ref="KYB41:KYD41"/>
    <mergeCell ref="KYJ41:KYK41"/>
    <mergeCell ref="KYM41:KYO41"/>
    <mergeCell ref="KYU41:KYV41"/>
    <mergeCell ref="KWU41:KWW41"/>
    <mergeCell ref="KXC41:KXD41"/>
    <mergeCell ref="KXF41:KXH41"/>
    <mergeCell ref="KXN41:KXO41"/>
    <mergeCell ref="KXQ41:KXS41"/>
    <mergeCell ref="KVV41:KVW41"/>
    <mergeCell ref="KVY41:KWA41"/>
    <mergeCell ref="KWG41:KWH41"/>
    <mergeCell ref="KWJ41:KWL41"/>
    <mergeCell ref="KWR41:KWS41"/>
    <mergeCell ref="KUR41:KUT41"/>
    <mergeCell ref="KUZ41:KVA41"/>
    <mergeCell ref="KVC41:KVE41"/>
    <mergeCell ref="KVK41:KVL41"/>
    <mergeCell ref="KVN41:KVP41"/>
    <mergeCell ref="KTS41:KTT41"/>
    <mergeCell ref="KTV41:KTX41"/>
    <mergeCell ref="KUD41:KUE41"/>
    <mergeCell ref="KUG41:KUI41"/>
    <mergeCell ref="KUO41:KUP41"/>
    <mergeCell ref="KSO41:KSQ41"/>
    <mergeCell ref="KSW41:KSX41"/>
    <mergeCell ref="KSZ41:KTB41"/>
    <mergeCell ref="KTH41:KTI41"/>
    <mergeCell ref="KTK41:KTM41"/>
    <mergeCell ref="KRP41:KRQ41"/>
    <mergeCell ref="KRS41:KRU41"/>
    <mergeCell ref="KSA41:KSB41"/>
    <mergeCell ref="KSD41:KSF41"/>
    <mergeCell ref="KSL41:KSM41"/>
    <mergeCell ref="KQL41:KQN41"/>
    <mergeCell ref="KQT41:KQU41"/>
    <mergeCell ref="KQW41:KQY41"/>
    <mergeCell ref="KRE41:KRF41"/>
    <mergeCell ref="KRH41:KRJ41"/>
    <mergeCell ref="KPM41:KPN41"/>
    <mergeCell ref="KPP41:KPR41"/>
    <mergeCell ref="KPX41:KPY41"/>
    <mergeCell ref="KQA41:KQC41"/>
    <mergeCell ref="KQI41:KQJ41"/>
    <mergeCell ref="KOI41:KOK41"/>
    <mergeCell ref="KOQ41:KOR41"/>
    <mergeCell ref="KOT41:KOV41"/>
    <mergeCell ref="KPB41:KPC41"/>
    <mergeCell ref="KPE41:KPG41"/>
    <mergeCell ref="KNJ41:KNK41"/>
    <mergeCell ref="KNM41:KNO41"/>
    <mergeCell ref="KNU41:KNV41"/>
    <mergeCell ref="KNX41:KNZ41"/>
    <mergeCell ref="KOF41:KOG41"/>
    <mergeCell ref="KMF41:KMH41"/>
    <mergeCell ref="KMN41:KMO41"/>
    <mergeCell ref="KMQ41:KMS41"/>
    <mergeCell ref="KMY41:KMZ41"/>
    <mergeCell ref="KNB41:KND41"/>
    <mergeCell ref="KLG41:KLH41"/>
    <mergeCell ref="KLJ41:KLL41"/>
    <mergeCell ref="KLR41:KLS41"/>
    <mergeCell ref="KLU41:KLW41"/>
    <mergeCell ref="KMC41:KMD41"/>
    <mergeCell ref="KKC41:KKE41"/>
    <mergeCell ref="KKK41:KKL41"/>
    <mergeCell ref="KKN41:KKP41"/>
    <mergeCell ref="KKV41:KKW41"/>
    <mergeCell ref="KKY41:KLA41"/>
    <mergeCell ref="KJD41:KJE41"/>
    <mergeCell ref="KJG41:KJI41"/>
    <mergeCell ref="KJO41:KJP41"/>
    <mergeCell ref="KJR41:KJT41"/>
    <mergeCell ref="KJZ41:KKA41"/>
    <mergeCell ref="KHZ41:KIB41"/>
    <mergeCell ref="KIH41:KII41"/>
    <mergeCell ref="KIK41:KIM41"/>
    <mergeCell ref="KIS41:KIT41"/>
    <mergeCell ref="KIV41:KIX41"/>
    <mergeCell ref="KHA41:KHB41"/>
    <mergeCell ref="KHD41:KHF41"/>
    <mergeCell ref="KHL41:KHM41"/>
    <mergeCell ref="KHO41:KHQ41"/>
    <mergeCell ref="KHW41:KHX41"/>
    <mergeCell ref="KFW41:KFY41"/>
    <mergeCell ref="KGE41:KGF41"/>
    <mergeCell ref="KGH41:KGJ41"/>
    <mergeCell ref="KGP41:KGQ41"/>
    <mergeCell ref="KGS41:KGU41"/>
    <mergeCell ref="KEX41:KEY41"/>
    <mergeCell ref="KFA41:KFC41"/>
    <mergeCell ref="KFI41:KFJ41"/>
    <mergeCell ref="KFL41:KFN41"/>
    <mergeCell ref="KFT41:KFU41"/>
    <mergeCell ref="KDT41:KDV41"/>
    <mergeCell ref="KEB41:KEC41"/>
    <mergeCell ref="KEE41:KEG41"/>
    <mergeCell ref="KEM41:KEN41"/>
    <mergeCell ref="KEP41:KER41"/>
    <mergeCell ref="KCU41:KCV41"/>
    <mergeCell ref="KCX41:KCZ41"/>
    <mergeCell ref="KDF41:KDG41"/>
    <mergeCell ref="KDI41:KDK41"/>
    <mergeCell ref="KDQ41:KDR41"/>
    <mergeCell ref="KBQ41:KBS41"/>
    <mergeCell ref="KBY41:KBZ41"/>
    <mergeCell ref="KCB41:KCD41"/>
    <mergeCell ref="KCJ41:KCK41"/>
    <mergeCell ref="KCM41:KCO41"/>
    <mergeCell ref="KAR41:KAS41"/>
    <mergeCell ref="KAU41:KAW41"/>
    <mergeCell ref="KBC41:KBD41"/>
    <mergeCell ref="KBF41:KBH41"/>
    <mergeCell ref="KBN41:KBO41"/>
    <mergeCell ref="JZN41:JZP41"/>
    <mergeCell ref="JZV41:JZW41"/>
    <mergeCell ref="JZY41:KAA41"/>
    <mergeCell ref="KAG41:KAH41"/>
    <mergeCell ref="KAJ41:KAL41"/>
    <mergeCell ref="JYO41:JYP41"/>
    <mergeCell ref="JYR41:JYT41"/>
    <mergeCell ref="JYZ41:JZA41"/>
    <mergeCell ref="JZC41:JZE41"/>
    <mergeCell ref="JZK41:JZL41"/>
    <mergeCell ref="JXK41:JXM41"/>
    <mergeCell ref="JXS41:JXT41"/>
    <mergeCell ref="JXV41:JXX41"/>
    <mergeCell ref="JYD41:JYE41"/>
    <mergeCell ref="JYG41:JYI41"/>
    <mergeCell ref="JWL41:JWM41"/>
    <mergeCell ref="JWO41:JWQ41"/>
    <mergeCell ref="JWW41:JWX41"/>
    <mergeCell ref="JWZ41:JXB41"/>
    <mergeCell ref="JXH41:JXI41"/>
    <mergeCell ref="JVH41:JVJ41"/>
    <mergeCell ref="JVP41:JVQ41"/>
    <mergeCell ref="JVS41:JVU41"/>
    <mergeCell ref="JWA41:JWB41"/>
    <mergeCell ref="JWD41:JWF41"/>
    <mergeCell ref="JUI41:JUJ41"/>
    <mergeCell ref="JUL41:JUN41"/>
    <mergeCell ref="JUT41:JUU41"/>
    <mergeCell ref="JUW41:JUY41"/>
    <mergeCell ref="JVE41:JVF41"/>
    <mergeCell ref="JTE41:JTG41"/>
    <mergeCell ref="JTM41:JTN41"/>
    <mergeCell ref="JTP41:JTR41"/>
    <mergeCell ref="JTX41:JTY41"/>
    <mergeCell ref="JUA41:JUC41"/>
    <mergeCell ref="JSF41:JSG41"/>
    <mergeCell ref="JSI41:JSK41"/>
    <mergeCell ref="JSQ41:JSR41"/>
    <mergeCell ref="JST41:JSV41"/>
    <mergeCell ref="JTB41:JTC41"/>
    <mergeCell ref="JRB41:JRD41"/>
    <mergeCell ref="JRJ41:JRK41"/>
    <mergeCell ref="JRM41:JRO41"/>
    <mergeCell ref="JRU41:JRV41"/>
    <mergeCell ref="JRX41:JRZ41"/>
    <mergeCell ref="JQC41:JQD41"/>
    <mergeCell ref="JQF41:JQH41"/>
    <mergeCell ref="JQN41:JQO41"/>
    <mergeCell ref="JQQ41:JQS41"/>
    <mergeCell ref="JQY41:JQZ41"/>
    <mergeCell ref="JOY41:JPA41"/>
    <mergeCell ref="JPG41:JPH41"/>
    <mergeCell ref="JPJ41:JPL41"/>
    <mergeCell ref="JPR41:JPS41"/>
    <mergeCell ref="JPU41:JPW41"/>
    <mergeCell ref="JNZ41:JOA41"/>
    <mergeCell ref="JOC41:JOE41"/>
    <mergeCell ref="JOK41:JOL41"/>
    <mergeCell ref="JON41:JOP41"/>
    <mergeCell ref="JOV41:JOW41"/>
    <mergeCell ref="JMV41:JMX41"/>
    <mergeCell ref="JND41:JNE41"/>
    <mergeCell ref="JNG41:JNI41"/>
    <mergeCell ref="JNO41:JNP41"/>
    <mergeCell ref="JNR41:JNT41"/>
    <mergeCell ref="JLW41:JLX41"/>
    <mergeCell ref="JLZ41:JMB41"/>
    <mergeCell ref="JMH41:JMI41"/>
    <mergeCell ref="JMK41:JMM41"/>
    <mergeCell ref="JMS41:JMT41"/>
    <mergeCell ref="JKS41:JKU41"/>
    <mergeCell ref="JLA41:JLB41"/>
    <mergeCell ref="JLD41:JLF41"/>
    <mergeCell ref="JLL41:JLM41"/>
    <mergeCell ref="JLO41:JLQ41"/>
    <mergeCell ref="JJT41:JJU41"/>
    <mergeCell ref="JJW41:JJY41"/>
    <mergeCell ref="JKE41:JKF41"/>
    <mergeCell ref="JKH41:JKJ41"/>
    <mergeCell ref="JKP41:JKQ41"/>
    <mergeCell ref="JIP41:JIR41"/>
    <mergeCell ref="JIX41:JIY41"/>
    <mergeCell ref="JJA41:JJC41"/>
    <mergeCell ref="JJI41:JJJ41"/>
    <mergeCell ref="JJL41:JJN41"/>
    <mergeCell ref="JHQ41:JHR41"/>
    <mergeCell ref="JHT41:JHV41"/>
    <mergeCell ref="JIB41:JIC41"/>
    <mergeCell ref="JIE41:JIG41"/>
    <mergeCell ref="JIM41:JIN41"/>
    <mergeCell ref="JGM41:JGO41"/>
    <mergeCell ref="JGU41:JGV41"/>
    <mergeCell ref="JGX41:JGZ41"/>
    <mergeCell ref="JHF41:JHG41"/>
    <mergeCell ref="JHI41:JHK41"/>
    <mergeCell ref="JFN41:JFO41"/>
    <mergeCell ref="JFQ41:JFS41"/>
    <mergeCell ref="JFY41:JFZ41"/>
    <mergeCell ref="JGB41:JGD41"/>
    <mergeCell ref="JGJ41:JGK41"/>
    <mergeCell ref="JEJ41:JEL41"/>
    <mergeCell ref="JER41:JES41"/>
    <mergeCell ref="JEU41:JEW41"/>
    <mergeCell ref="JFC41:JFD41"/>
    <mergeCell ref="JFF41:JFH41"/>
    <mergeCell ref="JDK41:JDL41"/>
    <mergeCell ref="JDN41:JDP41"/>
    <mergeCell ref="JDV41:JDW41"/>
    <mergeCell ref="JDY41:JEA41"/>
    <mergeCell ref="JEG41:JEH41"/>
    <mergeCell ref="JCG41:JCI41"/>
    <mergeCell ref="JCO41:JCP41"/>
    <mergeCell ref="JCR41:JCT41"/>
    <mergeCell ref="JCZ41:JDA41"/>
    <mergeCell ref="JDC41:JDE41"/>
    <mergeCell ref="JBH41:JBI41"/>
    <mergeCell ref="JBK41:JBM41"/>
    <mergeCell ref="JBS41:JBT41"/>
    <mergeCell ref="JBV41:JBX41"/>
    <mergeCell ref="JCD41:JCE41"/>
    <mergeCell ref="JAD41:JAF41"/>
    <mergeCell ref="JAL41:JAM41"/>
    <mergeCell ref="JAO41:JAQ41"/>
    <mergeCell ref="JAW41:JAX41"/>
    <mergeCell ref="JAZ41:JBB41"/>
    <mergeCell ref="IZE41:IZF41"/>
    <mergeCell ref="IZH41:IZJ41"/>
    <mergeCell ref="IZP41:IZQ41"/>
    <mergeCell ref="IZS41:IZU41"/>
    <mergeCell ref="JAA41:JAB41"/>
    <mergeCell ref="IYA41:IYC41"/>
    <mergeCell ref="IYI41:IYJ41"/>
    <mergeCell ref="IYL41:IYN41"/>
    <mergeCell ref="IYT41:IYU41"/>
    <mergeCell ref="IYW41:IYY41"/>
    <mergeCell ref="IXB41:IXC41"/>
    <mergeCell ref="IXE41:IXG41"/>
    <mergeCell ref="IXM41:IXN41"/>
    <mergeCell ref="IXP41:IXR41"/>
    <mergeCell ref="IXX41:IXY41"/>
    <mergeCell ref="IVX41:IVZ41"/>
    <mergeCell ref="IWF41:IWG41"/>
    <mergeCell ref="IWI41:IWK41"/>
    <mergeCell ref="IWQ41:IWR41"/>
    <mergeCell ref="IWT41:IWV41"/>
    <mergeCell ref="IUY41:IUZ41"/>
    <mergeCell ref="IVB41:IVD41"/>
    <mergeCell ref="IVJ41:IVK41"/>
    <mergeCell ref="IVM41:IVO41"/>
    <mergeCell ref="IVU41:IVV41"/>
    <mergeCell ref="ITU41:ITW41"/>
    <mergeCell ref="IUC41:IUD41"/>
    <mergeCell ref="IUF41:IUH41"/>
    <mergeCell ref="IUN41:IUO41"/>
    <mergeCell ref="IUQ41:IUS41"/>
    <mergeCell ref="ISV41:ISW41"/>
    <mergeCell ref="ISY41:ITA41"/>
    <mergeCell ref="ITG41:ITH41"/>
    <mergeCell ref="ITJ41:ITL41"/>
    <mergeCell ref="ITR41:ITS41"/>
    <mergeCell ref="IRR41:IRT41"/>
    <mergeCell ref="IRZ41:ISA41"/>
    <mergeCell ref="ISC41:ISE41"/>
    <mergeCell ref="ISK41:ISL41"/>
    <mergeCell ref="ISN41:ISP41"/>
    <mergeCell ref="IQS41:IQT41"/>
    <mergeCell ref="IQV41:IQX41"/>
    <mergeCell ref="IRD41:IRE41"/>
    <mergeCell ref="IRG41:IRI41"/>
    <mergeCell ref="IRO41:IRP41"/>
    <mergeCell ref="IPO41:IPQ41"/>
    <mergeCell ref="IPW41:IPX41"/>
    <mergeCell ref="IPZ41:IQB41"/>
    <mergeCell ref="IQH41:IQI41"/>
    <mergeCell ref="IQK41:IQM41"/>
    <mergeCell ref="IOP41:IOQ41"/>
    <mergeCell ref="IOS41:IOU41"/>
    <mergeCell ref="IPA41:IPB41"/>
    <mergeCell ref="IPD41:IPF41"/>
    <mergeCell ref="IPL41:IPM41"/>
    <mergeCell ref="INL41:INN41"/>
    <mergeCell ref="INT41:INU41"/>
    <mergeCell ref="INW41:INY41"/>
    <mergeCell ref="IOE41:IOF41"/>
    <mergeCell ref="IOH41:IOJ41"/>
    <mergeCell ref="IMM41:IMN41"/>
    <mergeCell ref="IMP41:IMR41"/>
    <mergeCell ref="IMX41:IMY41"/>
    <mergeCell ref="INA41:INC41"/>
    <mergeCell ref="INI41:INJ41"/>
    <mergeCell ref="ILI41:ILK41"/>
    <mergeCell ref="ILQ41:ILR41"/>
    <mergeCell ref="ILT41:ILV41"/>
    <mergeCell ref="IMB41:IMC41"/>
    <mergeCell ref="IME41:IMG41"/>
    <mergeCell ref="IKJ41:IKK41"/>
    <mergeCell ref="IKM41:IKO41"/>
    <mergeCell ref="IKU41:IKV41"/>
    <mergeCell ref="IKX41:IKZ41"/>
    <mergeCell ref="ILF41:ILG41"/>
    <mergeCell ref="IJF41:IJH41"/>
    <mergeCell ref="IJN41:IJO41"/>
    <mergeCell ref="IJQ41:IJS41"/>
    <mergeCell ref="IJY41:IJZ41"/>
    <mergeCell ref="IKB41:IKD41"/>
    <mergeCell ref="IIG41:IIH41"/>
    <mergeCell ref="IIJ41:IIL41"/>
    <mergeCell ref="IIR41:IIS41"/>
    <mergeCell ref="IIU41:IIW41"/>
    <mergeCell ref="IJC41:IJD41"/>
    <mergeCell ref="IHC41:IHE41"/>
    <mergeCell ref="IHK41:IHL41"/>
    <mergeCell ref="IHN41:IHP41"/>
    <mergeCell ref="IHV41:IHW41"/>
    <mergeCell ref="IHY41:IIA41"/>
    <mergeCell ref="IGD41:IGE41"/>
    <mergeCell ref="IGG41:IGI41"/>
    <mergeCell ref="IGO41:IGP41"/>
    <mergeCell ref="IGR41:IGT41"/>
    <mergeCell ref="IGZ41:IHA41"/>
    <mergeCell ref="IEZ41:IFB41"/>
    <mergeCell ref="IFH41:IFI41"/>
    <mergeCell ref="IFK41:IFM41"/>
    <mergeCell ref="IFS41:IFT41"/>
    <mergeCell ref="IFV41:IFX41"/>
    <mergeCell ref="IEA41:IEB41"/>
    <mergeCell ref="IED41:IEF41"/>
    <mergeCell ref="IEL41:IEM41"/>
    <mergeCell ref="IEO41:IEQ41"/>
    <mergeCell ref="IEW41:IEX41"/>
    <mergeCell ref="ICW41:ICY41"/>
    <mergeCell ref="IDE41:IDF41"/>
    <mergeCell ref="IDH41:IDJ41"/>
    <mergeCell ref="IDP41:IDQ41"/>
    <mergeCell ref="IDS41:IDU41"/>
    <mergeCell ref="IBX41:IBY41"/>
    <mergeCell ref="ICA41:ICC41"/>
    <mergeCell ref="ICI41:ICJ41"/>
    <mergeCell ref="ICL41:ICN41"/>
    <mergeCell ref="ICT41:ICU41"/>
    <mergeCell ref="IAT41:IAV41"/>
    <mergeCell ref="IBB41:IBC41"/>
    <mergeCell ref="IBE41:IBG41"/>
    <mergeCell ref="IBM41:IBN41"/>
    <mergeCell ref="IBP41:IBR41"/>
    <mergeCell ref="HZU41:HZV41"/>
    <mergeCell ref="HZX41:HZZ41"/>
    <mergeCell ref="IAF41:IAG41"/>
    <mergeCell ref="IAI41:IAK41"/>
    <mergeCell ref="IAQ41:IAR41"/>
    <mergeCell ref="HYQ41:HYS41"/>
    <mergeCell ref="HYY41:HYZ41"/>
    <mergeCell ref="HZB41:HZD41"/>
    <mergeCell ref="HZJ41:HZK41"/>
    <mergeCell ref="HZM41:HZO41"/>
    <mergeCell ref="HXR41:HXS41"/>
    <mergeCell ref="HXU41:HXW41"/>
    <mergeCell ref="HYC41:HYD41"/>
    <mergeCell ref="HYF41:HYH41"/>
    <mergeCell ref="HYN41:HYO41"/>
    <mergeCell ref="HWN41:HWP41"/>
    <mergeCell ref="HWV41:HWW41"/>
    <mergeCell ref="HWY41:HXA41"/>
    <mergeCell ref="HXG41:HXH41"/>
    <mergeCell ref="HXJ41:HXL41"/>
    <mergeCell ref="HVO41:HVP41"/>
    <mergeCell ref="HVR41:HVT41"/>
    <mergeCell ref="HVZ41:HWA41"/>
    <mergeCell ref="HWC41:HWE41"/>
    <mergeCell ref="HWK41:HWL41"/>
    <mergeCell ref="HUK41:HUM41"/>
    <mergeCell ref="HUS41:HUT41"/>
    <mergeCell ref="HUV41:HUX41"/>
    <mergeCell ref="HVD41:HVE41"/>
    <mergeCell ref="HVG41:HVI41"/>
    <mergeCell ref="HTL41:HTM41"/>
    <mergeCell ref="HTO41:HTQ41"/>
    <mergeCell ref="HTW41:HTX41"/>
    <mergeCell ref="HTZ41:HUB41"/>
    <mergeCell ref="HUH41:HUI41"/>
    <mergeCell ref="HSH41:HSJ41"/>
    <mergeCell ref="HSP41:HSQ41"/>
    <mergeCell ref="HSS41:HSU41"/>
    <mergeCell ref="HTA41:HTB41"/>
    <mergeCell ref="HTD41:HTF41"/>
    <mergeCell ref="HRI41:HRJ41"/>
    <mergeCell ref="HRL41:HRN41"/>
    <mergeCell ref="HRT41:HRU41"/>
    <mergeCell ref="HRW41:HRY41"/>
    <mergeCell ref="HSE41:HSF41"/>
    <mergeCell ref="HQE41:HQG41"/>
    <mergeCell ref="HQM41:HQN41"/>
    <mergeCell ref="HQP41:HQR41"/>
    <mergeCell ref="HQX41:HQY41"/>
    <mergeCell ref="HRA41:HRC41"/>
    <mergeCell ref="HPF41:HPG41"/>
    <mergeCell ref="HPI41:HPK41"/>
    <mergeCell ref="HPQ41:HPR41"/>
    <mergeCell ref="HPT41:HPV41"/>
    <mergeCell ref="HQB41:HQC41"/>
    <mergeCell ref="HOB41:HOD41"/>
    <mergeCell ref="HOJ41:HOK41"/>
    <mergeCell ref="HOM41:HOO41"/>
    <mergeCell ref="HOU41:HOV41"/>
    <mergeCell ref="HOX41:HOZ41"/>
    <mergeCell ref="HNC41:HND41"/>
    <mergeCell ref="HNF41:HNH41"/>
    <mergeCell ref="HNN41:HNO41"/>
    <mergeCell ref="HNQ41:HNS41"/>
    <mergeCell ref="HNY41:HNZ41"/>
    <mergeCell ref="HLY41:HMA41"/>
    <mergeCell ref="HMG41:HMH41"/>
    <mergeCell ref="HMJ41:HML41"/>
    <mergeCell ref="HMR41:HMS41"/>
    <mergeCell ref="HMU41:HMW41"/>
    <mergeCell ref="HKZ41:HLA41"/>
    <mergeCell ref="HLC41:HLE41"/>
    <mergeCell ref="HLK41:HLL41"/>
    <mergeCell ref="HLN41:HLP41"/>
    <mergeCell ref="HLV41:HLW41"/>
    <mergeCell ref="HJV41:HJX41"/>
    <mergeCell ref="HKD41:HKE41"/>
    <mergeCell ref="HKG41:HKI41"/>
    <mergeCell ref="HKO41:HKP41"/>
    <mergeCell ref="HKR41:HKT41"/>
    <mergeCell ref="HIW41:HIX41"/>
    <mergeCell ref="HIZ41:HJB41"/>
    <mergeCell ref="HJH41:HJI41"/>
    <mergeCell ref="HJK41:HJM41"/>
    <mergeCell ref="HJS41:HJT41"/>
    <mergeCell ref="HHS41:HHU41"/>
    <mergeCell ref="HIA41:HIB41"/>
    <mergeCell ref="HID41:HIF41"/>
    <mergeCell ref="HIL41:HIM41"/>
    <mergeCell ref="HIO41:HIQ41"/>
    <mergeCell ref="HGT41:HGU41"/>
    <mergeCell ref="HGW41:HGY41"/>
    <mergeCell ref="HHE41:HHF41"/>
    <mergeCell ref="HHH41:HHJ41"/>
    <mergeCell ref="HHP41:HHQ41"/>
    <mergeCell ref="HFP41:HFR41"/>
    <mergeCell ref="HFX41:HFY41"/>
    <mergeCell ref="HGA41:HGC41"/>
    <mergeCell ref="HGI41:HGJ41"/>
    <mergeCell ref="HGL41:HGN41"/>
    <mergeCell ref="HEQ41:HER41"/>
    <mergeCell ref="HET41:HEV41"/>
    <mergeCell ref="HFB41:HFC41"/>
    <mergeCell ref="HFE41:HFG41"/>
    <mergeCell ref="HFM41:HFN41"/>
    <mergeCell ref="HDM41:HDO41"/>
    <mergeCell ref="HDU41:HDV41"/>
    <mergeCell ref="HDX41:HDZ41"/>
    <mergeCell ref="HEF41:HEG41"/>
    <mergeCell ref="HEI41:HEK41"/>
    <mergeCell ref="HCN41:HCO41"/>
    <mergeCell ref="HCQ41:HCS41"/>
    <mergeCell ref="HCY41:HCZ41"/>
    <mergeCell ref="HDB41:HDD41"/>
    <mergeCell ref="HDJ41:HDK41"/>
    <mergeCell ref="HBJ41:HBL41"/>
    <mergeCell ref="HBR41:HBS41"/>
    <mergeCell ref="HBU41:HBW41"/>
    <mergeCell ref="HCC41:HCD41"/>
    <mergeCell ref="HCF41:HCH41"/>
    <mergeCell ref="HAK41:HAL41"/>
    <mergeCell ref="HAN41:HAP41"/>
    <mergeCell ref="HAV41:HAW41"/>
    <mergeCell ref="HAY41:HBA41"/>
    <mergeCell ref="HBG41:HBH41"/>
    <mergeCell ref="GZG41:GZI41"/>
    <mergeCell ref="GZO41:GZP41"/>
    <mergeCell ref="GZR41:GZT41"/>
    <mergeCell ref="GZZ41:HAA41"/>
    <mergeCell ref="HAC41:HAE41"/>
    <mergeCell ref="GYH41:GYI41"/>
    <mergeCell ref="GYK41:GYM41"/>
    <mergeCell ref="GYS41:GYT41"/>
    <mergeCell ref="GYV41:GYX41"/>
    <mergeCell ref="GZD41:GZE41"/>
    <mergeCell ref="GXD41:GXF41"/>
    <mergeCell ref="GXL41:GXM41"/>
    <mergeCell ref="GXO41:GXQ41"/>
    <mergeCell ref="GXW41:GXX41"/>
    <mergeCell ref="GXZ41:GYB41"/>
    <mergeCell ref="GWE41:GWF41"/>
    <mergeCell ref="GWH41:GWJ41"/>
    <mergeCell ref="GWP41:GWQ41"/>
    <mergeCell ref="GWS41:GWU41"/>
    <mergeCell ref="GXA41:GXB41"/>
    <mergeCell ref="GVA41:GVC41"/>
    <mergeCell ref="GVI41:GVJ41"/>
    <mergeCell ref="GVL41:GVN41"/>
    <mergeCell ref="GVT41:GVU41"/>
    <mergeCell ref="GVW41:GVY41"/>
    <mergeCell ref="GUB41:GUC41"/>
    <mergeCell ref="GUE41:GUG41"/>
    <mergeCell ref="GUM41:GUN41"/>
    <mergeCell ref="GUP41:GUR41"/>
    <mergeCell ref="GUX41:GUY41"/>
    <mergeCell ref="GSX41:GSZ41"/>
    <mergeCell ref="GTF41:GTG41"/>
    <mergeCell ref="GTI41:GTK41"/>
    <mergeCell ref="GTQ41:GTR41"/>
    <mergeCell ref="GTT41:GTV41"/>
    <mergeCell ref="GRY41:GRZ41"/>
    <mergeCell ref="GSB41:GSD41"/>
    <mergeCell ref="GSJ41:GSK41"/>
    <mergeCell ref="GSM41:GSO41"/>
    <mergeCell ref="GSU41:GSV41"/>
    <mergeCell ref="GQU41:GQW41"/>
    <mergeCell ref="GRC41:GRD41"/>
    <mergeCell ref="GRF41:GRH41"/>
    <mergeCell ref="GRN41:GRO41"/>
    <mergeCell ref="GRQ41:GRS41"/>
    <mergeCell ref="GPV41:GPW41"/>
    <mergeCell ref="GPY41:GQA41"/>
    <mergeCell ref="GQG41:GQH41"/>
    <mergeCell ref="GQJ41:GQL41"/>
    <mergeCell ref="GQR41:GQS41"/>
    <mergeCell ref="GOR41:GOT41"/>
    <mergeCell ref="GOZ41:GPA41"/>
    <mergeCell ref="GPC41:GPE41"/>
    <mergeCell ref="GPK41:GPL41"/>
    <mergeCell ref="GPN41:GPP41"/>
    <mergeCell ref="GNS41:GNT41"/>
    <mergeCell ref="GNV41:GNX41"/>
    <mergeCell ref="GOD41:GOE41"/>
    <mergeCell ref="GOG41:GOI41"/>
    <mergeCell ref="GOO41:GOP41"/>
    <mergeCell ref="GMO41:GMQ41"/>
    <mergeCell ref="GMW41:GMX41"/>
    <mergeCell ref="GMZ41:GNB41"/>
    <mergeCell ref="GNH41:GNI41"/>
    <mergeCell ref="GNK41:GNM41"/>
    <mergeCell ref="GLP41:GLQ41"/>
    <mergeCell ref="GLS41:GLU41"/>
    <mergeCell ref="GMA41:GMB41"/>
    <mergeCell ref="GMD41:GMF41"/>
    <mergeCell ref="GML41:GMM41"/>
    <mergeCell ref="GKL41:GKN41"/>
    <mergeCell ref="GKT41:GKU41"/>
    <mergeCell ref="GKW41:GKY41"/>
    <mergeCell ref="GLE41:GLF41"/>
    <mergeCell ref="GLH41:GLJ41"/>
    <mergeCell ref="GJM41:GJN41"/>
    <mergeCell ref="GJP41:GJR41"/>
    <mergeCell ref="GJX41:GJY41"/>
    <mergeCell ref="GKA41:GKC41"/>
    <mergeCell ref="GKI41:GKJ41"/>
    <mergeCell ref="GII41:GIK41"/>
    <mergeCell ref="GIQ41:GIR41"/>
    <mergeCell ref="GIT41:GIV41"/>
    <mergeCell ref="GJB41:GJC41"/>
    <mergeCell ref="GJE41:GJG41"/>
    <mergeCell ref="GHJ41:GHK41"/>
    <mergeCell ref="GHM41:GHO41"/>
    <mergeCell ref="GHU41:GHV41"/>
    <mergeCell ref="GHX41:GHZ41"/>
    <mergeCell ref="GIF41:GIG41"/>
    <mergeCell ref="GGF41:GGH41"/>
    <mergeCell ref="GGN41:GGO41"/>
    <mergeCell ref="GGQ41:GGS41"/>
    <mergeCell ref="GGY41:GGZ41"/>
    <mergeCell ref="GHB41:GHD41"/>
    <mergeCell ref="GFG41:GFH41"/>
    <mergeCell ref="GFJ41:GFL41"/>
    <mergeCell ref="GFR41:GFS41"/>
    <mergeCell ref="GFU41:GFW41"/>
    <mergeCell ref="GGC41:GGD41"/>
    <mergeCell ref="GEC41:GEE41"/>
    <mergeCell ref="GEK41:GEL41"/>
    <mergeCell ref="GEN41:GEP41"/>
    <mergeCell ref="GEV41:GEW41"/>
    <mergeCell ref="GEY41:GFA41"/>
    <mergeCell ref="GDD41:GDE41"/>
    <mergeCell ref="GDG41:GDI41"/>
    <mergeCell ref="GDO41:GDP41"/>
    <mergeCell ref="GDR41:GDT41"/>
    <mergeCell ref="GDZ41:GEA41"/>
    <mergeCell ref="GBZ41:GCB41"/>
    <mergeCell ref="GCH41:GCI41"/>
    <mergeCell ref="GCK41:GCM41"/>
    <mergeCell ref="GCS41:GCT41"/>
    <mergeCell ref="GCV41:GCX41"/>
    <mergeCell ref="GBA41:GBB41"/>
    <mergeCell ref="GBD41:GBF41"/>
    <mergeCell ref="GBL41:GBM41"/>
    <mergeCell ref="GBO41:GBQ41"/>
    <mergeCell ref="GBW41:GBX41"/>
    <mergeCell ref="FZW41:FZY41"/>
    <mergeCell ref="GAE41:GAF41"/>
    <mergeCell ref="GAH41:GAJ41"/>
    <mergeCell ref="GAP41:GAQ41"/>
    <mergeCell ref="GAS41:GAU41"/>
    <mergeCell ref="FYX41:FYY41"/>
    <mergeCell ref="FZA41:FZC41"/>
    <mergeCell ref="FZI41:FZJ41"/>
    <mergeCell ref="FZL41:FZN41"/>
    <mergeCell ref="FZT41:FZU41"/>
    <mergeCell ref="FXT41:FXV41"/>
    <mergeCell ref="FYB41:FYC41"/>
    <mergeCell ref="FYE41:FYG41"/>
    <mergeCell ref="FYM41:FYN41"/>
    <mergeCell ref="FYP41:FYR41"/>
    <mergeCell ref="FWU41:FWV41"/>
    <mergeCell ref="FWX41:FWZ41"/>
    <mergeCell ref="FXF41:FXG41"/>
    <mergeCell ref="FXI41:FXK41"/>
    <mergeCell ref="FXQ41:FXR41"/>
    <mergeCell ref="FVQ41:FVS41"/>
    <mergeCell ref="FVY41:FVZ41"/>
    <mergeCell ref="FWB41:FWD41"/>
    <mergeCell ref="FWJ41:FWK41"/>
    <mergeCell ref="FWM41:FWO41"/>
    <mergeCell ref="FUR41:FUS41"/>
    <mergeCell ref="FUU41:FUW41"/>
    <mergeCell ref="FVC41:FVD41"/>
    <mergeCell ref="FVF41:FVH41"/>
    <mergeCell ref="FVN41:FVO41"/>
    <mergeCell ref="FTN41:FTP41"/>
    <mergeCell ref="FTV41:FTW41"/>
    <mergeCell ref="FTY41:FUA41"/>
    <mergeCell ref="FUG41:FUH41"/>
    <mergeCell ref="FUJ41:FUL41"/>
    <mergeCell ref="FSO41:FSP41"/>
    <mergeCell ref="FSR41:FST41"/>
    <mergeCell ref="FSZ41:FTA41"/>
    <mergeCell ref="FTC41:FTE41"/>
    <mergeCell ref="FTK41:FTL41"/>
    <mergeCell ref="FRK41:FRM41"/>
    <mergeCell ref="FRS41:FRT41"/>
    <mergeCell ref="FRV41:FRX41"/>
    <mergeCell ref="FSD41:FSE41"/>
    <mergeCell ref="FSG41:FSI41"/>
    <mergeCell ref="FQL41:FQM41"/>
    <mergeCell ref="FQO41:FQQ41"/>
    <mergeCell ref="FQW41:FQX41"/>
    <mergeCell ref="FQZ41:FRB41"/>
    <mergeCell ref="FRH41:FRI41"/>
    <mergeCell ref="FPH41:FPJ41"/>
    <mergeCell ref="FPP41:FPQ41"/>
    <mergeCell ref="FPS41:FPU41"/>
    <mergeCell ref="FQA41:FQB41"/>
    <mergeCell ref="FQD41:FQF41"/>
    <mergeCell ref="FOI41:FOJ41"/>
    <mergeCell ref="FOL41:FON41"/>
    <mergeCell ref="FOT41:FOU41"/>
    <mergeCell ref="FOW41:FOY41"/>
    <mergeCell ref="FPE41:FPF41"/>
    <mergeCell ref="FNE41:FNG41"/>
    <mergeCell ref="FNM41:FNN41"/>
    <mergeCell ref="FNP41:FNR41"/>
    <mergeCell ref="FNX41:FNY41"/>
    <mergeCell ref="FOA41:FOC41"/>
    <mergeCell ref="FMF41:FMG41"/>
    <mergeCell ref="FMI41:FMK41"/>
    <mergeCell ref="FMQ41:FMR41"/>
    <mergeCell ref="FMT41:FMV41"/>
    <mergeCell ref="FNB41:FNC41"/>
    <mergeCell ref="FLB41:FLD41"/>
    <mergeCell ref="FLJ41:FLK41"/>
    <mergeCell ref="FLM41:FLO41"/>
    <mergeCell ref="FLU41:FLV41"/>
    <mergeCell ref="FLX41:FLZ41"/>
    <mergeCell ref="FKC41:FKD41"/>
    <mergeCell ref="FKF41:FKH41"/>
    <mergeCell ref="FKN41:FKO41"/>
    <mergeCell ref="FKQ41:FKS41"/>
    <mergeCell ref="FKY41:FKZ41"/>
    <mergeCell ref="FIY41:FJA41"/>
    <mergeCell ref="FJG41:FJH41"/>
    <mergeCell ref="FJJ41:FJL41"/>
    <mergeCell ref="FJR41:FJS41"/>
    <mergeCell ref="FJU41:FJW41"/>
    <mergeCell ref="FHZ41:FIA41"/>
    <mergeCell ref="FIC41:FIE41"/>
    <mergeCell ref="FIK41:FIL41"/>
    <mergeCell ref="FIN41:FIP41"/>
    <mergeCell ref="FIV41:FIW41"/>
    <mergeCell ref="FGV41:FGX41"/>
    <mergeCell ref="FHD41:FHE41"/>
    <mergeCell ref="FHG41:FHI41"/>
    <mergeCell ref="FHO41:FHP41"/>
    <mergeCell ref="FHR41:FHT41"/>
    <mergeCell ref="FFW41:FFX41"/>
    <mergeCell ref="FFZ41:FGB41"/>
    <mergeCell ref="FGH41:FGI41"/>
    <mergeCell ref="FGK41:FGM41"/>
    <mergeCell ref="FGS41:FGT41"/>
    <mergeCell ref="FES41:FEU41"/>
    <mergeCell ref="FFA41:FFB41"/>
    <mergeCell ref="FFD41:FFF41"/>
    <mergeCell ref="FFL41:FFM41"/>
    <mergeCell ref="FFO41:FFQ41"/>
    <mergeCell ref="FDT41:FDU41"/>
    <mergeCell ref="FDW41:FDY41"/>
    <mergeCell ref="FEE41:FEF41"/>
    <mergeCell ref="FEH41:FEJ41"/>
    <mergeCell ref="FEP41:FEQ41"/>
    <mergeCell ref="FCP41:FCR41"/>
    <mergeCell ref="FCX41:FCY41"/>
    <mergeCell ref="FDA41:FDC41"/>
    <mergeCell ref="FDI41:FDJ41"/>
    <mergeCell ref="FDL41:FDN41"/>
    <mergeCell ref="FBQ41:FBR41"/>
    <mergeCell ref="FBT41:FBV41"/>
    <mergeCell ref="FCB41:FCC41"/>
    <mergeCell ref="FCE41:FCG41"/>
    <mergeCell ref="FCM41:FCN41"/>
    <mergeCell ref="FAM41:FAO41"/>
    <mergeCell ref="FAU41:FAV41"/>
    <mergeCell ref="FAX41:FAZ41"/>
    <mergeCell ref="FBF41:FBG41"/>
    <mergeCell ref="FBI41:FBK41"/>
    <mergeCell ref="EZN41:EZO41"/>
    <mergeCell ref="EZQ41:EZS41"/>
    <mergeCell ref="EZY41:EZZ41"/>
    <mergeCell ref="FAB41:FAD41"/>
    <mergeCell ref="FAJ41:FAK41"/>
    <mergeCell ref="EYJ41:EYL41"/>
    <mergeCell ref="EYR41:EYS41"/>
    <mergeCell ref="EYU41:EYW41"/>
    <mergeCell ref="EZC41:EZD41"/>
    <mergeCell ref="EZF41:EZH41"/>
    <mergeCell ref="EXK41:EXL41"/>
    <mergeCell ref="EXN41:EXP41"/>
    <mergeCell ref="EXV41:EXW41"/>
    <mergeCell ref="EXY41:EYA41"/>
    <mergeCell ref="EYG41:EYH41"/>
    <mergeCell ref="EWG41:EWI41"/>
    <mergeCell ref="EWO41:EWP41"/>
    <mergeCell ref="EWR41:EWT41"/>
    <mergeCell ref="EWZ41:EXA41"/>
    <mergeCell ref="EXC41:EXE41"/>
    <mergeCell ref="EVH41:EVI41"/>
    <mergeCell ref="EVK41:EVM41"/>
    <mergeCell ref="EVS41:EVT41"/>
    <mergeCell ref="EVV41:EVX41"/>
    <mergeCell ref="EWD41:EWE41"/>
    <mergeCell ref="EUD41:EUF41"/>
    <mergeCell ref="EUL41:EUM41"/>
    <mergeCell ref="EUO41:EUQ41"/>
    <mergeCell ref="EUW41:EUX41"/>
    <mergeCell ref="EUZ41:EVB41"/>
    <mergeCell ref="ETE41:ETF41"/>
    <mergeCell ref="ETH41:ETJ41"/>
    <mergeCell ref="ETP41:ETQ41"/>
    <mergeCell ref="ETS41:ETU41"/>
    <mergeCell ref="EUA41:EUB41"/>
    <mergeCell ref="ESA41:ESC41"/>
    <mergeCell ref="ESI41:ESJ41"/>
    <mergeCell ref="ESL41:ESN41"/>
    <mergeCell ref="EST41:ESU41"/>
    <mergeCell ref="ESW41:ESY41"/>
    <mergeCell ref="ERB41:ERC41"/>
    <mergeCell ref="ERE41:ERG41"/>
    <mergeCell ref="ERM41:ERN41"/>
    <mergeCell ref="ERP41:ERR41"/>
    <mergeCell ref="ERX41:ERY41"/>
    <mergeCell ref="EPX41:EPZ41"/>
    <mergeCell ref="EQF41:EQG41"/>
    <mergeCell ref="EQI41:EQK41"/>
    <mergeCell ref="EQQ41:EQR41"/>
    <mergeCell ref="EQT41:EQV41"/>
    <mergeCell ref="EOY41:EOZ41"/>
    <mergeCell ref="EPB41:EPD41"/>
    <mergeCell ref="EPJ41:EPK41"/>
    <mergeCell ref="EPM41:EPO41"/>
    <mergeCell ref="EPU41:EPV41"/>
    <mergeCell ref="ENU41:ENW41"/>
    <mergeCell ref="EOC41:EOD41"/>
    <mergeCell ref="EOF41:EOH41"/>
    <mergeCell ref="EON41:EOO41"/>
    <mergeCell ref="EOQ41:EOS41"/>
    <mergeCell ref="EMV41:EMW41"/>
    <mergeCell ref="EMY41:ENA41"/>
    <mergeCell ref="ENG41:ENH41"/>
    <mergeCell ref="ENJ41:ENL41"/>
    <mergeCell ref="ENR41:ENS41"/>
    <mergeCell ref="ELR41:ELT41"/>
    <mergeCell ref="ELZ41:EMA41"/>
    <mergeCell ref="EMC41:EME41"/>
    <mergeCell ref="EMK41:EML41"/>
    <mergeCell ref="EMN41:EMP41"/>
    <mergeCell ref="EKS41:EKT41"/>
    <mergeCell ref="EKV41:EKX41"/>
    <mergeCell ref="ELD41:ELE41"/>
    <mergeCell ref="ELG41:ELI41"/>
    <mergeCell ref="ELO41:ELP41"/>
    <mergeCell ref="EJO41:EJQ41"/>
    <mergeCell ref="EJW41:EJX41"/>
    <mergeCell ref="EJZ41:EKB41"/>
    <mergeCell ref="EKH41:EKI41"/>
    <mergeCell ref="EKK41:EKM41"/>
    <mergeCell ref="EIP41:EIQ41"/>
    <mergeCell ref="EIS41:EIU41"/>
    <mergeCell ref="EJA41:EJB41"/>
    <mergeCell ref="EJD41:EJF41"/>
    <mergeCell ref="EJL41:EJM41"/>
    <mergeCell ref="EHL41:EHN41"/>
    <mergeCell ref="EHT41:EHU41"/>
    <mergeCell ref="EHW41:EHY41"/>
    <mergeCell ref="EIE41:EIF41"/>
    <mergeCell ref="EIH41:EIJ41"/>
    <mergeCell ref="EGM41:EGN41"/>
    <mergeCell ref="EGP41:EGR41"/>
    <mergeCell ref="EGX41:EGY41"/>
    <mergeCell ref="EHA41:EHC41"/>
    <mergeCell ref="EHI41:EHJ41"/>
    <mergeCell ref="EFI41:EFK41"/>
    <mergeCell ref="EFQ41:EFR41"/>
    <mergeCell ref="EFT41:EFV41"/>
    <mergeCell ref="EGB41:EGC41"/>
    <mergeCell ref="EGE41:EGG41"/>
    <mergeCell ref="EEJ41:EEK41"/>
    <mergeCell ref="EEM41:EEO41"/>
    <mergeCell ref="EEU41:EEV41"/>
    <mergeCell ref="EEX41:EEZ41"/>
    <mergeCell ref="EFF41:EFG41"/>
    <mergeCell ref="EDF41:EDH41"/>
    <mergeCell ref="EDN41:EDO41"/>
    <mergeCell ref="EDQ41:EDS41"/>
    <mergeCell ref="EDY41:EDZ41"/>
    <mergeCell ref="EEB41:EED41"/>
    <mergeCell ref="ECG41:ECH41"/>
    <mergeCell ref="ECJ41:ECL41"/>
    <mergeCell ref="ECR41:ECS41"/>
    <mergeCell ref="ECU41:ECW41"/>
    <mergeCell ref="EDC41:EDD41"/>
    <mergeCell ref="EBC41:EBE41"/>
    <mergeCell ref="EBK41:EBL41"/>
    <mergeCell ref="EBN41:EBP41"/>
    <mergeCell ref="EBV41:EBW41"/>
    <mergeCell ref="EBY41:ECA41"/>
    <mergeCell ref="EAD41:EAE41"/>
    <mergeCell ref="EAG41:EAI41"/>
    <mergeCell ref="EAO41:EAP41"/>
    <mergeCell ref="EAR41:EAT41"/>
    <mergeCell ref="EAZ41:EBA41"/>
    <mergeCell ref="DYZ41:DZB41"/>
    <mergeCell ref="DZH41:DZI41"/>
    <mergeCell ref="DZK41:DZM41"/>
    <mergeCell ref="DZS41:DZT41"/>
    <mergeCell ref="DZV41:DZX41"/>
    <mergeCell ref="DYA41:DYB41"/>
    <mergeCell ref="DYD41:DYF41"/>
    <mergeCell ref="DYL41:DYM41"/>
    <mergeCell ref="DYO41:DYQ41"/>
    <mergeCell ref="DYW41:DYX41"/>
    <mergeCell ref="DWW41:DWY41"/>
    <mergeCell ref="DXE41:DXF41"/>
    <mergeCell ref="DXH41:DXJ41"/>
    <mergeCell ref="DXP41:DXQ41"/>
    <mergeCell ref="DXS41:DXU41"/>
    <mergeCell ref="DVX41:DVY41"/>
    <mergeCell ref="DWA41:DWC41"/>
    <mergeCell ref="DWI41:DWJ41"/>
    <mergeCell ref="DWL41:DWN41"/>
    <mergeCell ref="DWT41:DWU41"/>
    <mergeCell ref="DUT41:DUV41"/>
    <mergeCell ref="DVB41:DVC41"/>
    <mergeCell ref="DVE41:DVG41"/>
    <mergeCell ref="DVM41:DVN41"/>
    <mergeCell ref="DVP41:DVR41"/>
    <mergeCell ref="DTU41:DTV41"/>
    <mergeCell ref="DTX41:DTZ41"/>
    <mergeCell ref="DUF41:DUG41"/>
    <mergeCell ref="DUI41:DUK41"/>
    <mergeCell ref="DUQ41:DUR41"/>
    <mergeCell ref="DSQ41:DSS41"/>
    <mergeCell ref="DSY41:DSZ41"/>
    <mergeCell ref="DTB41:DTD41"/>
    <mergeCell ref="DTJ41:DTK41"/>
    <mergeCell ref="DTM41:DTO41"/>
    <mergeCell ref="DRR41:DRS41"/>
    <mergeCell ref="DRU41:DRW41"/>
    <mergeCell ref="DSC41:DSD41"/>
    <mergeCell ref="DSF41:DSH41"/>
    <mergeCell ref="DSN41:DSO41"/>
    <mergeCell ref="DQN41:DQP41"/>
    <mergeCell ref="DQV41:DQW41"/>
    <mergeCell ref="DQY41:DRA41"/>
    <mergeCell ref="DRG41:DRH41"/>
    <mergeCell ref="DRJ41:DRL41"/>
    <mergeCell ref="DPO41:DPP41"/>
    <mergeCell ref="DPR41:DPT41"/>
    <mergeCell ref="DPZ41:DQA41"/>
    <mergeCell ref="DQC41:DQE41"/>
    <mergeCell ref="DQK41:DQL41"/>
    <mergeCell ref="DOK41:DOM41"/>
    <mergeCell ref="DOS41:DOT41"/>
    <mergeCell ref="DOV41:DOX41"/>
    <mergeCell ref="DPD41:DPE41"/>
    <mergeCell ref="DPG41:DPI41"/>
    <mergeCell ref="DNL41:DNM41"/>
    <mergeCell ref="DNO41:DNQ41"/>
    <mergeCell ref="DNW41:DNX41"/>
    <mergeCell ref="DNZ41:DOB41"/>
    <mergeCell ref="DOH41:DOI41"/>
    <mergeCell ref="DMH41:DMJ41"/>
    <mergeCell ref="DMP41:DMQ41"/>
    <mergeCell ref="DMS41:DMU41"/>
    <mergeCell ref="DNA41:DNB41"/>
    <mergeCell ref="DND41:DNF41"/>
    <mergeCell ref="DLI41:DLJ41"/>
    <mergeCell ref="DLL41:DLN41"/>
    <mergeCell ref="DLT41:DLU41"/>
    <mergeCell ref="DLW41:DLY41"/>
    <mergeCell ref="DME41:DMF41"/>
    <mergeCell ref="DKE41:DKG41"/>
    <mergeCell ref="DKM41:DKN41"/>
    <mergeCell ref="DKP41:DKR41"/>
    <mergeCell ref="DKX41:DKY41"/>
    <mergeCell ref="DLA41:DLC41"/>
    <mergeCell ref="DJF41:DJG41"/>
    <mergeCell ref="DJI41:DJK41"/>
    <mergeCell ref="DJQ41:DJR41"/>
    <mergeCell ref="DJT41:DJV41"/>
    <mergeCell ref="DKB41:DKC41"/>
    <mergeCell ref="DIB41:DID41"/>
    <mergeCell ref="DIJ41:DIK41"/>
    <mergeCell ref="DIM41:DIO41"/>
    <mergeCell ref="DIU41:DIV41"/>
    <mergeCell ref="DIX41:DIZ41"/>
    <mergeCell ref="DHC41:DHD41"/>
    <mergeCell ref="DHF41:DHH41"/>
    <mergeCell ref="DHN41:DHO41"/>
    <mergeCell ref="DHQ41:DHS41"/>
    <mergeCell ref="DHY41:DHZ41"/>
    <mergeCell ref="DFY41:DGA41"/>
    <mergeCell ref="DGG41:DGH41"/>
    <mergeCell ref="DGJ41:DGL41"/>
    <mergeCell ref="DGR41:DGS41"/>
    <mergeCell ref="DGU41:DGW41"/>
    <mergeCell ref="DEZ41:DFA41"/>
    <mergeCell ref="DFC41:DFE41"/>
    <mergeCell ref="DFK41:DFL41"/>
    <mergeCell ref="DFN41:DFP41"/>
    <mergeCell ref="DFV41:DFW41"/>
    <mergeCell ref="DDV41:DDX41"/>
    <mergeCell ref="DED41:DEE41"/>
    <mergeCell ref="DEG41:DEI41"/>
    <mergeCell ref="DEO41:DEP41"/>
    <mergeCell ref="DER41:DET41"/>
    <mergeCell ref="DCW41:DCX41"/>
    <mergeCell ref="DCZ41:DDB41"/>
    <mergeCell ref="DDH41:DDI41"/>
    <mergeCell ref="DDK41:DDM41"/>
    <mergeCell ref="DDS41:DDT41"/>
    <mergeCell ref="DBS41:DBU41"/>
    <mergeCell ref="DCA41:DCB41"/>
    <mergeCell ref="DCD41:DCF41"/>
    <mergeCell ref="DCL41:DCM41"/>
    <mergeCell ref="DCO41:DCQ41"/>
    <mergeCell ref="DAT41:DAU41"/>
    <mergeCell ref="DAW41:DAY41"/>
    <mergeCell ref="DBE41:DBF41"/>
    <mergeCell ref="DBH41:DBJ41"/>
    <mergeCell ref="DBP41:DBQ41"/>
    <mergeCell ref="CZP41:CZR41"/>
    <mergeCell ref="CZX41:CZY41"/>
    <mergeCell ref="DAA41:DAC41"/>
    <mergeCell ref="DAI41:DAJ41"/>
    <mergeCell ref="DAL41:DAN41"/>
    <mergeCell ref="CYQ41:CYR41"/>
    <mergeCell ref="CYT41:CYV41"/>
    <mergeCell ref="CZB41:CZC41"/>
    <mergeCell ref="CZE41:CZG41"/>
    <mergeCell ref="CZM41:CZN41"/>
    <mergeCell ref="CXM41:CXO41"/>
    <mergeCell ref="CXU41:CXV41"/>
    <mergeCell ref="CXX41:CXZ41"/>
    <mergeCell ref="CYF41:CYG41"/>
    <mergeCell ref="CYI41:CYK41"/>
    <mergeCell ref="CWN41:CWO41"/>
    <mergeCell ref="CWQ41:CWS41"/>
    <mergeCell ref="CWY41:CWZ41"/>
    <mergeCell ref="CXB41:CXD41"/>
    <mergeCell ref="CXJ41:CXK41"/>
    <mergeCell ref="CVJ41:CVL41"/>
    <mergeCell ref="CVR41:CVS41"/>
    <mergeCell ref="CVU41:CVW41"/>
    <mergeCell ref="CWC41:CWD41"/>
    <mergeCell ref="CWF41:CWH41"/>
    <mergeCell ref="CUK41:CUL41"/>
    <mergeCell ref="CUN41:CUP41"/>
    <mergeCell ref="CUV41:CUW41"/>
    <mergeCell ref="CUY41:CVA41"/>
    <mergeCell ref="CVG41:CVH41"/>
    <mergeCell ref="CTG41:CTI41"/>
    <mergeCell ref="CTO41:CTP41"/>
    <mergeCell ref="CTR41:CTT41"/>
    <mergeCell ref="CTZ41:CUA41"/>
    <mergeCell ref="CUC41:CUE41"/>
    <mergeCell ref="CSH41:CSI41"/>
    <mergeCell ref="CSK41:CSM41"/>
    <mergeCell ref="CSS41:CST41"/>
    <mergeCell ref="CSV41:CSX41"/>
    <mergeCell ref="CTD41:CTE41"/>
    <mergeCell ref="CRD41:CRF41"/>
    <mergeCell ref="CRL41:CRM41"/>
    <mergeCell ref="CRO41:CRQ41"/>
    <mergeCell ref="CRW41:CRX41"/>
    <mergeCell ref="CRZ41:CSB41"/>
    <mergeCell ref="CQE41:CQF41"/>
    <mergeCell ref="CQH41:CQJ41"/>
    <mergeCell ref="CQP41:CQQ41"/>
    <mergeCell ref="CQS41:CQU41"/>
    <mergeCell ref="CRA41:CRB41"/>
    <mergeCell ref="CPA41:CPC41"/>
    <mergeCell ref="CPI41:CPJ41"/>
    <mergeCell ref="CPL41:CPN41"/>
    <mergeCell ref="CPT41:CPU41"/>
    <mergeCell ref="CPW41:CPY41"/>
    <mergeCell ref="COB41:COC41"/>
    <mergeCell ref="COE41:COG41"/>
    <mergeCell ref="COM41:CON41"/>
    <mergeCell ref="COP41:COR41"/>
    <mergeCell ref="COX41:COY41"/>
    <mergeCell ref="CMX41:CMZ41"/>
    <mergeCell ref="CNF41:CNG41"/>
    <mergeCell ref="CNI41:CNK41"/>
    <mergeCell ref="CNQ41:CNR41"/>
    <mergeCell ref="CNT41:CNV41"/>
    <mergeCell ref="CLY41:CLZ41"/>
    <mergeCell ref="CMB41:CMD41"/>
    <mergeCell ref="CMJ41:CMK41"/>
    <mergeCell ref="CMM41:CMO41"/>
    <mergeCell ref="CMU41:CMV41"/>
    <mergeCell ref="CKU41:CKW41"/>
    <mergeCell ref="CLC41:CLD41"/>
    <mergeCell ref="CLF41:CLH41"/>
    <mergeCell ref="CLN41:CLO41"/>
    <mergeCell ref="CLQ41:CLS41"/>
    <mergeCell ref="CJV41:CJW41"/>
    <mergeCell ref="CJY41:CKA41"/>
    <mergeCell ref="CKG41:CKH41"/>
    <mergeCell ref="CKJ41:CKL41"/>
    <mergeCell ref="CKR41:CKS41"/>
    <mergeCell ref="CIR41:CIT41"/>
    <mergeCell ref="CIZ41:CJA41"/>
    <mergeCell ref="CJC41:CJE41"/>
    <mergeCell ref="CJK41:CJL41"/>
    <mergeCell ref="CJN41:CJP41"/>
    <mergeCell ref="CHS41:CHT41"/>
    <mergeCell ref="CHV41:CHX41"/>
    <mergeCell ref="CID41:CIE41"/>
    <mergeCell ref="CIG41:CII41"/>
    <mergeCell ref="CIO41:CIP41"/>
    <mergeCell ref="CGO41:CGQ41"/>
    <mergeCell ref="CGW41:CGX41"/>
    <mergeCell ref="CGZ41:CHB41"/>
    <mergeCell ref="CHH41:CHI41"/>
    <mergeCell ref="CHK41:CHM41"/>
    <mergeCell ref="CFP41:CFQ41"/>
    <mergeCell ref="CFS41:CFU41"/>
    <mergeCell ref="CGA41:CGB41"/>
    <mergeCell ref="CGD41:CGF41"/>
    <mergeCell ref="CGL41:CGM41"/>
    <mergeCell ref="CEL41:CEN41"/>
    <mergeCell ref="CET41:CEU41"/>
    <mergeCell ref="CEW41:CEY41"/>
    <mergeCell ref="CFE41:CFF41"/>
    <mergeCell ref="CFH41:CFJ41"/>
    <mergeCell ref="CDM41:CDN41"/>
    <mergeCell ref="CDP41:CDR41"/>
    <mergeCell ref="CDX41:CDY41"/>
    <mergeCell ref="CEA41:CEC41"/>
    <mergeCell ref="CEI41:CEJ41"/>
    <mergeCell ref="CCI41:CCK41"/>
    <mergeCell ref="CCQ41:CCR41"/>
    <mergeCell ref="CCT41:CCV41"/>
    <mergeCell ref="CDB41:CDC41"/>
    <mergeCell ref="CDE41:CDG41"/>
    <mergeCell ref="CBJ41:CBK41"/>
    <mergeCell ref="CBM41:CBO41"/>
    <mergeCell ref="CBU41:CBV41"/>
    <mergeCell ref="CBX41:CBZ41"/>
    <mergeCell ref="CCF41:CCG41"/>
    <mergeCell ref="CAF41:CAH41"/>
    <mergeCell ref="CAN41:CAO41"/>
    <mergeCell ref="CAQ41:CAS41"/>
    <mergeCell ref="CAY41:CAZ41"/>
    <mergeCell ref="CBB41:CBD41"/>
    <mergeCell ref="BZG41:BZH41"/>
    <mergeCell ref="BZJ41:BZL41"/>
    <mergeCell ref="BZR41:BZS41"/>
    <mergeCell ref="BZU41:BZW41"/>
    <mergeCell ref="CAC41:CAD41"/>
    <mergeCell ref="BYC41:BYE41"/>
    <mergeCell ref="BYK41:BYL41"/>
    <mergeCell ref="BYN41:BYP41"/>
    <mergeCell ref="BYV41:BYW41"/>
    <mergeCell ref="BYY41:BZA41"/>
    <mergeCell ref="BXD41:BXE41"/>
    <mergeCell ref="BXG41:BXI41"/>
    <mergeCell ref="BXO41:BXP41"/>
    <mergeCell ref="BXR41:BXT41"/>
    <mergeCell ref="BXZ41:BYA41"/>
    <mergeCell ref="BVZ41:BWB41"/>
    <mergeCell ref="BWH41:BWI41"/>
    <mergeCell ref="BWK41:BWM41"/>
    <mergeCell ref="BWS41:BWT41"/>
    <mergeCell ref="BWV41:BWX41"/>
    <mergeCell ref="BVA41:BVB41"/>
    <mergeCell ref="BVD41:BVF41"/>
    <mergeCell ref="BVL41:BVM41"/>
    <mergeCell ref="BVO41:BVQ41"/>
    <mergeCell ref="BVW41:BVX41"/>
    <mergeCell ref="BTW41:BTY41"/>
    <mergeCell ref="BUE41:BUF41"/>
    <mergeCell ref="BUH41:BUJ41"/>
    <mergeCell ref="BUP41:BUQ41"/>
    <mergeCell ref="BUS41:BUU41"/>
    <mergeCell ref="BSX41:BSY41"/>
    <mergeCell ref="BTA41:BTC41"/>
    <mergeCell ref="BTI41:BTJ41"/>
    <mergeCell ref="BTL41:BTN41"/>
    <mergeCell ref="BTT41:BTU41"/>
    <mergeCell ref="BRT41:BRV41"/>
    <mergeCell ref="BSB41:BSC41"/>
    <mergeCell ref="BSE41:BSG41"/>
    <mergeCell ref="BSM41:BSN41"/>
    <mergeCell ref="BSP41:BSR41"/>
    <mergeCell ref="BQU41:BQV41"/>
    <mergeCell ref="BQX41:BQZ41"/>
    <mergeCell ref="BRF41:BRG41"/>
    <mergeCell ref="BRI41:BRK41"/>
    <mergeCell ref="BRQ41:BRR41"/>
    <mergeCell ref="BPQ41:BPS41"/>
    <mergeCell ref="BPY41:BPZ41"/>
    <mergeCell ref="BQB41:BQD41"/>
    <mergeCell ref="BQJ41:BQK41"/>
    <mergeCell ref="BQM41:BQO41"/>
    <mergeCell ref="BOR41:BOS41"/>
    <mergeCell ref="BOU41:BOW41"/>
    <mergeCell ref="BPC41:BPD41"/>
    <mergeCell ref="BPF41:BPH41"/>
    <mergeCell ref="BPN41:BPO41"/>
    <mergeCell ref="BNN41:BNP41"/>
    <mergeCell ref="BNV41:BNW41"/>
    <mergeCell ref="BNY41:BOA41"/>
    <mergeCell ref="BOG41:BOH41"/>
    <mergeCell ref="BOJ41:BOL41"/>
    <mergeCell ref="BMO41:BMP41"/>
    <mergeCell ref="BMR41:BMT41"/>
    <mergeCell ref="BMZ41:BNA41"/>
    <mergeCell ref="BNC41:BNE41"/>
    <mergeCell ref="BNK41:BNL41"/>
    <mergeCell ref="BLK41:BLM41"/>
    <mergeCell ref="BLS41:BLT41"/>
    <mergeCell ref="BLV41:BLX41"/>
    <mergeCell ref="BMD41:BME41"/>
    <mergeCell ref="BMG41:BMI41"/>
    <mergeCell ref="BKL41:BKM41"/>
    <mergeCell ref="BKO41:BKQ41"/>
    <mergeCell ref="BKW41:BKX41"/>
    <mergeCell ref="BKZ41:BLB41"/>
    <mergeCell ref="BLH41:BLI41"/>
    <mergeCell ref="BJH41:BJJ41"/>
    <mergeCell ref="BJP41:BJQ41"/>
    <mergeCell ref="BJS41:BJU41"/>
    <mergeCell ref="BKA41:BKB41"/>
    <mergeCell ref="BKD41:BKF41"/>
    <mergeCell ref="BII41:BIJ41"/>
    <mergeCell ref="BIL41:BIN41"/>
    <mergeCell ref="BIT41:BIU41"/>
    <mergeCell ref="BIW41:BIY41"/>
    <mergeCell ref="BJE41:BJF41"/>
    <mergeCell ref="BHE41:BHG41"/>
    <mergeCell ref="BHM41:BHN41"/>
    <mergeCell ref="BHP41:BHR41"/>
    <mergeCell ref="BHX41:BHY41"/>
    <mergeCell ref="BIA41:BIC41"/>
    <mergeCell ref="BGF41:BGG41"/>
    <mergeCell ref="BGI41:BGK41"/>
    <mergeCell ref="BGQ41:BGR41"/>
    <mergeCell ref="BGT41:BGV41"/>
    <mergeCell ref="BHB41:BHC41"/>
    <mergeCell ref="BFB41:BFD41"/>
    <mergeCell ref="BFJ41:BFK41"/>
    <mergeCell ref="BFM41:BFO41"/>
    <mergeCell ref="BFU41:BFV41"/>
    <mergeCell ref="BFX41:BFZ41"/>
    <mergeCell ref="BEC41:BED41"/>
    <mergeCell ref="BEF41:BEH41"/>
    <mergeCell ref="BEN41:BEO41"/>
    <mergeCell ref="BEQ41:BES41"/>
    <mergeCell ref="BEY41:BEZ41"/>
    <mergeCell ref="BCY41:BDA41"/>
    <mergeCell ref="BDG41:BDH41"/>
    <mergeCell ref="BDJ41:BDL41"/>
    <mergeCell ref="BDR41:BDS41"/>
    <mergeCell ref="BDU41:BDW41"/>
    <mergeCell ref="BBZ41:BCA41"/>
    <mergeCell ref="BCC41:BCE41"/>
    <mergeCell ref="BCK41:BCL41"/>
    <mergeCell ref="BCN41:BCP41"/>
    <mergeCell ref="BCV41:BCW41"/>
    <mergeCell ref="BAV41:BAX41"/>
    <mergeCell ref="BBD41:BBE41"/>
    <mergeCell ref="BBG41:BBI41"/>
    <mergeCell ref="BBO41:BBP41"/>
    <mergeCell ref="BBR41:BBT41"/>
    <mergeCell ref="AZW41:AZX41"/>
    <mergeCell ref="AZZ41:BAB41"/>
    <mergeCell ref="BAH41:BAI41"/>
    <mergeCell ref="BAK41:BAM41"/>
    <mergeCell ref="BAS41:BAT41"/>
    <mergeCell ref="AYS41:AYU41"/>
    <mergeCell ref="AZA41:AZB41"/>
    <mergeCell ref="AZD41:AZF41"/>
    <mergeCell ref="AZL41:AZM41"/>
    <mergeCell ref="AZO41:AZQ41"/>
    <mergeCell ref="AXT41:AXU41"/>
    <mergeCell ref="AXW41:AXY41"/>
    <mergeCell ref="AYE41:AYF41"/>
    <mergeCell ref="AYH41:AYJ41"/>
    <mergeCell ref="AYP41:AYQ41"/>
    <mergeCell ref="AWP41:AWR41"/>
    <mergeCell ref="AWX41:AWY41"/>
    <mergeCell ref="AXA41:AXC41"/>
    <mergeCell ref="AXI41:AXJ41"/>
    <mergeCell ref="AXL41:AXN41"/>
    <mergeCell ref="AVQ41:AVR41"/>
    <mergeCell ref="AVT41:AVV41"/>
    <mergeCell ref="AWB41:AWC41"/>
    <mergeCell ref="AWE41:AWG41"/>
    <mergeCell ref="AWM41:AWN41"/>
    <mergeCell ref="AUM41:AUO41"/>
    <mergeCell ref="AUU41:AUV41"/>
    <mergeCell ref="AUX41:AUZ41"/>
    <mergeCell ref="AVF41:AVG41"/>
    <mergeCell ref="AVI41:AVK41"/>
    <mergeCell ref="ATN41:ATO41"/>
    <mergeCell ref="ATQ41:ATS41"/>
    <mergeCell ref="ATY41:ATZ41"/>
    <mergeCell ref="AUB41:AUD41"/>
    <mergeCell ref="AUJ41:AUK41"/>
    <mergeCell ref="ASJ41:ASL41"/>
    <mergeCell ref="ASR41:ASS41"/>
    <mergeCell ref="ASU41:ASW41"/>
    <mergeCell ref="ATC41:ATD41"/>
    <mergeCell ref="ATF41:ATH41"/>
    <mergeCell ref="ARK41:ARL41"/>
    <mergeCell ref="ARN41:ARP41"/>
    <mergeCell ref="ARV41:ARW41"/>
    <mergeCell ref="ARY41:ASA41"/>
    <mergeCell ref="ASG41:ASH41"/>
    <mergeCell ref="AQG41:AQI41"/>
    <mergeCell ref="AQO41:AQP41"/>
    <mergeCell ref="AQR41:AQT41"/>
    <mergeCell ref="AQZ41:ARA41"/>
    <mergeCell ref="ARC41:ARE41"/>
    <mergeCell ref="APH41:API41"/>
    <mergeCell ref="APK41:APM41"/>
    <mergeCell ref="APS41:APT41"/>
    <mergeCell ref="APV41:APX41"/>
    <mergeCell ref="AQD41:AQE41"/>
    <mergeCell ref="AOD41:AOF41"/>
    <mergeCell ref="AOL41:AOM41"/>
    <mergeCell ref="AOO41:AOQ41"/>
    <mergeCell ref="AOW41:AOX41"/>
    <mergeCell ref="AOZ41:APB41"/>
    <mergeCell ref="ANE41:ANF41"/>
    <mergeCell ref="ANH41:ANJ41"/>
    <mergeCell ref="ANP41:ANQ41"/>
    <mergeCell ref="ANS41:ANU41"/>
    <mergeCell ref="AOA41:AOB41"/>
    <mergeCell ref="AMA41:AMC41"/>
    <mergeCell ref="AMI41:AMJ41"/>
    <mergeCell ref="AML41:AMN41"/>
    <mergeCell ref="AMT41:AMU41"/>
    <mergeCell ref="AMW41:AMY41"/>
    <mergeCell ref="ALB41:ALC41"/>
    <mergeCell ref="ALE41:ALG41"/>
    <mergeCell ref="ALM41:ALN41"/>
    <mergeCell ref="ALP41:ALR41"/>
    <mergeCell ref="ALX41:ALY41"/>
    <mergeCell ref="AJX41:AJZ41"/>
    <mergeCell ref="AKF41:AKG41"/>
    <mergeCell ref="AKI41:AKK41"/>
    <mergeCell ref="AKQ41:AKR41"/>
    <mergeCell ref="AKT41:AKV41"/>
    <mergeCell ref="AIY41:AIZ41"/>
    <mergeCell ref="AJB41:AJD41"/>
    <mergeCell ref="AJJ41:AJK41"/>
    <mergeCell ref="AJM41:AJO41"/>
    <mergeCell ref="AJU41:AJV41"/>
    <mergeCell ref="AHU41:AHW41"/>
    <mergeCell ref="AIC41:AID41"/>
    <mergeCell ref="AIF41:AIH41"/>
    <mergeCell ref="AIN41:AIO41"/>
    <mergeCell ref="AIQ41:AIS41"/>
    <mergeCell ref="AGV41:AGW41"/>
    <mergeCell ref="AGY41:AHA41"/>
    <mergeCell ref="AHG41:AHH41"/>
    <mergeCell ref="AHJ41:AHL41"/>
    <mergeCell ref="AHR41:AHS41"/>
    <mergeCell ref="AFR41:AFT41"/>
    <mergeCell ref="AFZ41:AGA41"/>
    <mergeCell ref="AGC41:AGE41"/>
    <mergeCell ref="AGK41:AGL41"/>
    <mergeCell ref="AGN41:AGP41"/>
    <mergeCell ref="AES41:AET41"/>
    <mergeCell ref="AEV41:AEX41"/>
    <mergeCell ref="AFD41:AFE41"/>
    <mergeCell ref="AFG41:AFI41"/>
    <mergeCell ref="AFO41:AFP41"/>
    <mergeCell ref="ADO41:ADQ41"/>
    <mergeCell ref="ADW41:ADX41"/>
    <mergeCell ref="ADZ41:AEB41"/>
    <mergeCell ref="AEH41:AEI41"/>
    <mergeCell ref="AEK41:AEM41"/>
    <mergeCell ref="ACP41:ACQ41"/>
    <mergeCell ref="ACS41:ACU41"/>
    <mergeCell ref="ADA41:ADB41"/>
    <mergeCell ref="ADD41:ADF41"/>
    <mergeCell ref="ADL41:ADM41"/>
    <mergeCell ref="ABL41:ABN41"/>
    <mergeCell ref="ABT41:ABU41"/>
    <mergeCell ref="ABW41:ABY41"/>
    <mergeCell ref="ACE41:ACF41"/>
    <mergeCell ref="ACH41:ACJ41"/>
    <mergeCell ref="AAM41:AAN41"/>
    <mergeCell ref="AAP41:AAR41"/>
    <mergeCell ref="AAX41:AAY41"/>
    <mergeCell ref="ABA41:ABC41"/>
    <mergeCell ref="ABI41:ABJ41"/>
    <mergeCell ref="ZI41:ZK41"/>
    <mergeCell ref="ZQ41:ZR41"/>
    <mergeCell ref="ZT41:ZV41"/>
    <mergeCell ref="AAB41:AAC41"/>
    <mergeCell ref="AAE41:AAG41"/>
    <mergeCell ref="YJ41:YK41"/>
    <mergeCell ref="YM41:YO41"/>
    <mergeCell ref="YU41:YV41"/>
    <mergeCell ref="YX41:YZ41"/>
    <mergeCell ref="ZF41:ZG41"/>
    <mergeCell ref="XF41:XH41"/>
    <mergeCell ref="XN41:XO41"/>
    <mergeCell ref="XQ41:XS41"/>
    <mergeCell ref="XY41:XZ41"/>
    <mergeCell ref="YB41:YD41"/>
    <mergeCell ref="WG41:WH41"/>
    <mergeCell ref="WJ41:WL41"/>
    <mergeCell ref="WR41:WS41"/>
    <mergeCell ref="WU41:WW41"/>
    <mergeCell ref="XC41:XD41"/>
    <mergeCell ref="VC41:VE41"/>
    <mergeCell ref="VK41:VL41"/>
    <mergeCell ref="VN41:VP41"/>
    <mergeCell ref="VV41:VW41"/>
    <mergeCell ref="VY41:WA41"/>
    <mergeCell ref="UD41:UE41"/>
    <mergeCell ref="UG41:UI41"/>
    <mergeCell ref="UO41:UP41"/>
    <mergeCell ref="UR41:UT41"/>
    <mergeCell ref="UZ41:VA41"/>
    <mergeCell ref="SZ41:TB41"/>
    <mergeCell ref="TH41:TI41"/>
    <mergeCell ref="TK41:TM41"/>
    <mergeCell ref="TS41:TT41"/>
    <mergeCell ref="TV41:TX41"/>
    <mergeCell ref="SA41:SB41"/>
    <mergeCell ref="SD41:SF41"/>
    <mergeCell ref="SL41:SM41"/>
    <mergeCell ref="SO41:SQ41"/>
    <mergeCell ref="SW41:SX41"/>
    <mergeCell ref="QW41:QY41"/>
    <mergeCell ref="RE41:RF41"/>
    <mergeCell ref="RH41:RJ41"/>
    <mergeCell ref="RP41:RQ41"/>
    <mergeCell ref="RS41:RU41"/>
    <mergeCell ref="PX41:PY41"/>
    <mergeCell ref="QA41:QC41"/>
    <mergeCell ref="QI41:QJ41"/>
    <mergeCell ref="QL41:QN41"/>
    <mergeCell ref="QT41:QU41"/>
    <mergeCell ref="OT41:OV41"/>
    <mergeCell ref="PB41:PC41"/>
    <mergeCell ref="PE41:PG41"/>
    <mergeCell ref="PM41:PN41"/>
    <mergeCell ref="PP41:PR41"/>
    <mergeCell ref="NU41:NV41"/>
    <mergeCell ref="NX41:NZ41"/>
    <mergeCell ref="OF41:OG41"/>
    <mergeCell ref="OI41:OK41"/>
    <mergeCell ref="OQ41:OR41"/>
    <mergeCell ref="MQ41:MS41"/>
    <mergeCell ref="MY41:MZ41"/>
    <mergeCell ref="NB41:ND41"/>
    <mergeCell ref="NJ41:NK41"/>
    <mergeCell ref="NM41:NO41"/>
    <mergeCell ref="LR41:LS41"/>
    <mergeCell ref="LU41:LW41"/>
    <mergeCell ref="MC41:MD41"/>
    <mergeCell ref="MF41:MH41"/>
    <mergeCell ref="MN41:MO41"/>
    <mergeCell ref="BI41:BJ41"/>
    <mergeCell ref="BL41:BN41"/>
    <mergeCell ref="BT41:BU41"/>
    <mergeCell ref="BW41:BY41"/>
    <mergeCell ref="AB41:AC41"/>
    <mergeCell ref="AE41:AG41"/>
    <mergeCell ref="AM41:AN41"/>
    <mergeCell ref="AP41:AR41"/>
    <mergeCell ref="AX41:AY41"/>
    <mergeCell ref="I41:K41"/>
    <mergeCell ref="Q41:R41"/>
    <mergeCell ref="T41:V41"/>
    <mergeCell ref="KN41:KP41"/>
    <mergeCell ref="KV41:KW41"/>
    <mergeCell ref="KY41:LA41"/>
    <mergeCell ref="LG41:LH41"/>
    <mergeCell ref="LJ41:LL41"/>
    <mergeCell ref="JO41:JP41"/>
    <mergeCell ref="JR41:JT41"/>
    <mergeCell ref="JZ41:KA41"/>
    <mergeCell ref="KC41:KE41"/>
    <mergeCell ref="KK41:KL41"/>
    <mergeCell ref="IK41:IM41"/>
    <mergeCell ref="IS41:IT41"/>
    <mergeCell ref="IV41:IX41"/>
    <mergeCell ref="JD41:JE41"/>
    <mergeCell ref="JG41:JI41"/>
    <mergeCell ref="HL41:HM41"/>
    <mergeCell ref="HO41:HQ41"/>
    <mergeCell ref="HW41:HX41"/>
    <mergeCell ref="HZ41:IB41"/>
    <mergeCell ref="IH41:II41"/>
    <mergeCell ref="E3:E4"/>
    <mergeCell ref="A3:A4"/>
    <mergeCell ref="B3:B4"/>
    <mergeCell ref="C3:C4"/>
    <mergeCell ref="D3:D4"/>
    <mergeCell ref="F3:F4"/>
    <mergeCell ref="GH41:GJ41"/>
    <mergeCell ref="GP41:GQ41"/>
    <mergeCell ref="GS41:GU41"/>
    <mergeCell ref="HA41:HB41"/>
    <mergeCell ref="HD41:HF41"/>
    <mergeCell ref="FI41:FJ41"/>
    <mergeCell ref="FL41:FN41"/>
    <mergeCell ref="FT41:FU41"/>
    <mergeCell ref="FW41:FY41"/>
    <mergeCell ref="GE41:GF41"/>
    <mergeCell ref="EE41:EG41"/>
    <mergeCell ref="EM41:EN41"/>
    <mergeCell ref="EP41:ER41"/>
    <mergeCell ref="EX41:EY41"/>
    <mergeCell ref="FA41:FC41"/>
    <mergeCell ref="DF41:DG41"/>
    <mergeCell ref="DI41:DK41"/>
    <mergeCell ref="DQ41:DR41"/>
    <mergeCell ref="DT41:DV41"/>
    <mergeCell ref="EB41:EC41"/>
    <mergeCell ref="CN41:CO41"/>
    <mergeCell ref="CU41:CV41"/>
    <mergeCell ref="CX41:CZ41"/>
    <mergeCell ref="CE41:CF41"/>
    <mergeCell ref="CH41:CJ41"/>
    <mergeCell ref="BA41:BC41"/>
  </mergeCells>
  <dataValidations count="2">
    <dataValidation type="whole" operator="notEqual" allowBlank="1" showInputMessage="1" showErrorMessage="1" errorTitle="با عرض پوزش" error="نسبت به درج  عدد صحیح اقدام نمایید. با تشکر" sqref="C5:E44">
      <formula1>-1</formula1>
    </dataValidation>
    <dataValidation type="whole" operator="equal" allowBlank="1" showInputMessage="1" showErrorMessage="1" errorTitle="با عرض پوزش" error="نسبت به درج  عدد صحیح اقدام نمایید. با تشکر" sqref="F5:F44">
      <formula1>-1</formula1>
    </dataValidation>
  </dataValidations>
  <hyperlinks>
    <hyperlink ref="C1" location="'فهرست '!A1" display="فهرست"/>
    <hyperlink ref="D1:F1" location="'فهرست '!A1" display="فهرست"/>
    <hyperlink ref="D1" location="'ج12- صورت وسود وزيان'!A1" display="سودزیان"/>
    <hyperlink ref="E1" location="'ج11- صورت وضعيت مالي'!A1" display="ترازنامه"/>
    <hyperlink ref="F1" location="'جدول محاسبه مالیات '!A1" display="مالیات"/>
    <hyperlink ref="F44" location="'جدول محاسبه مالیات '!F12" display="'جدول محاسبه مالیات '!F12"/>
    <hyperlink ref="F43" location="'ج -5 در آمدهاي مقطوع'!D14" display="'ج -5 در آمدهاي مقطوع'!D14"/>
  </hyperlinks>
  <printOptions horizontalCentered="1" verticalCentered="1"/>
  <pageMargins left="0" right="0" top="0" bottom="0" header="0.31496062992126" footer="0.31496062992126"/>
  <pageSetup paperSize="9" scale="86" fitToHeight="2"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G9"/>
  <sheetViews>
    <sheetView rightToLeft="1" zoomScaleNormal="100" workbookViewId="0">
      <selection activeCell="C1" sqref="C1"/>
    </sheetView>
  </sheetViews>
  <sheetFormatPr defaultColWidth="9" defaultRowHeight="14.4" x14ac:dyDescent="0.3"/>
  <cols>
    <col min="1" max="1" width="5.109375" style="2" customWidth="1"/>
    <col min="2" max="2" width="63.44140625" style="2" customWidth="1"/>
    <col min="3" max="3" width="14.6640625" style="2" customWidth="1"/>
    <col min="4" max="4" width="13.5546875" style="2" customWidth="1"/>
    <col min="5" max="5" width="13.109375" style="2" customWidth="1"/>
    <col min="6" max="6" width="13.5546875" style="2" customWidth="1"/>
    <col min="7" max="16384" width="9" style="2"/>
  </cols>
  <sheetData>
    <row r="1" spans="1:7" ht="20.25" customHeight="1" x14ac:dyDescent="0.75">
      <c r="A1" s="336"/>
      <c r="B1" s="336"/>
      <c r="C1" s="247" t="s">
        <v>118</v>
      </c>
      <c r="D1" s="247" t="s">
        <v>613</v>
      </c>
      <c r="E1" s="247" t="s">
        <v>614</v>
      </c>
      <c r="F1" s="247" t="s">
        <v>615</v>
      </c>
    </row>
    <row r="2" spans="1:7" ht="26.25" customHeight="1" x14ac:dyDescent="0.3">
      <c r="A2" s="695" t="s">
        <v>566</v>
      </c>
      <c r="B2" s="695"/>
      <c r="C2" s="695"/>
      <c r="D2" s="695"/>
      <c r="E2" s="695"/>
      <c r="F2" s="695"/>
    </row>
    <row r="3" spans="1:7" ht="22.5" customHeight="1" x14ac:dyDescent="0.3">
      <c r="A3" s="705" t="s">
        <v>4</v>
      </c>
      <c r="B3" s="706" t="s">
        <v>28</v>
      </c>
      <c r="C3" s="699" t="s">
        <v>29</v>
      </c>
      <c r="D3" s="700"/>
      <c r="E3" s="700"/>
      <c r="F3" s="701"/>
    </row>
    <row r="4" spans="1:7" ht="22.5" customHeight="1" x14ac:dyDescent="0.3">
      <c r="A4" s="705"/>
      <c r="B4" s="706"/>
      <c r="C4" s="702"/>
      <c r="D4" s="703"/>
      <c r="E4" s="703"/>
      <c r="F4" s="704"/>
    </row>
    <row r="5" spans="1:7" ht="30" customHeight="1" x14ac:dyDescent="0.65">
      <c r="A5" s="195">
        <v>1</v>
      </c>
      <c r="B5" s="253" t="s">
        <v>369</v>
      </c>
      <c r="C5" s="709">
        <v>0</v>
      </c>
      <c r="D5" s="710"/>
      <c r="E5" s="710"/>
      <c r="F5" s="711"/>
    </row>
    <row r="6" spans="1:7" s="4" customFormat="1" ht="30" customHeight="1" x14ac:dyDescent="0.65">
      <c r="A6" s="195">
        <v>2</v>
      </c>
      <c r="B6" s="254" t="s">
        <v>370</v>
      </c>
      <c r="C6" s="709">
        <v>0</v>
      </c>
      <c r="D6" s="710"/>
      <c r="E6" s="710"/>
      <c r="F6" s="711"/>
    </row>
    <row r="7" spans="1:7" s="4" customFormat="1" ht="30" customHeight="1" x14ac:dyDescent="0.65">
      <c r="A7" s="195">
        <v>3</v>
      </c>
      <c r="B7" s="254" t="s">
        <v>371</v>
      </c>
      <c r="C7" s="712">
        <v>0</v>
      </c>
      <c r="D7" s="713"/>
      <c r="E7" s="713"/>
      <c r="F7" s="714"/>
      <c r="G7" s="359" t="s">
        <v>647</v>
      </c>
    </row>
    <row r="8" spans="1:7" s="4" customFormat="1" ht="30" customHeight="1" x14ac:dyDescent="0.65">
      <c r="A8" s="707" t="s">
        <v>372</v>
      </c>
      <c r="B8" s="708"/>
      <c r="C8" s="696">
        <v>0</v>
      </c>
      <c r="D8" s="697"/>
      <c r="E8" s="697"/>
      <c r="F8" s="698"/>
    </row>
    <row r="9" spans="1:7" s="4" customFormat="1" ht="30" customHeight="1" x14ac:dyDescent="0.65">
      <c r="A9" s="707" t="s">
        <v>567</v>
      </c>
      <c r="B9" s="708"/>
      <c r="C9" s="696">
        <v>0</v>
      </c>
      <c r="D9" s="697"/>
      <c r="E9" s="697"/>
      <c r="F9" s="698"/>
    </row>
  </sheetData>
  <mergeCells count="11">
    <mergeCell ref="A2:F2"/>
    <mergeCell ref="C9:F9"/>
    <mergeCell ref="C3:F4"/>
    <mergeCell ref="A3:A4"/>
    <mergeCell ref="B3:B4"/>
    <mergeCell ref="A8:B8"/>
    <mergeCell ref="A9:B9"/>
    <mergeCell ref="C5:F5"/>
    <mergeCell ref="C6:F6"/>
    <mergeCell ref="C7:F7"/>
    <mergeCell ref="C8:F8"/>
  </mergeCells>
  <hyperlinks>
    <hyperlink ref="C1" location="'فهرست '!A1" display="فهرست"/>
    <hyperlink ref="D1:F1" location="'فهرست '!A1" display="فهرست"/>
    <hyperlink ref="D1" location="'ج12- صورت وسود وزيان'!A1" display="سودزیان"/>
    <hyperlink ref="E1" location="'ج11- صورت وضعيت مالي'!A1" display="ترازنامه"/>
    <hyperlink ref="F1" location="'جدول محاسبه مالیات '!A1" display="مالیات"/>
    <hyperlink ref="G7:J7" location="'جدول محاسبه مالیات '!F18" display="'جدول محاسبه مالیات '!F18"/>
    <hyperlink ref="I7" location="'جدول محاسبه مالیات '!F18" display="'جدول محاسبه مالیات '!F18"/>
    <hyperlink ref="J7" location="'جدول محاسبه مالیات '!F18" display="'جدول محاسبه مالیات '!F18"/>
  </hyperlinks>
  <printOptions horizontalCentered="1" verticalCentered="1"/>
  <pageMargins left="0" right="0" top="0" bottom="0" header="0.31496062992125984" footer="0.31496062992125984"/>
  <pageSetup paperSize="9" scale="95"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XAT19"/>
  <sheetViews>
    <sheetView rightToLeft="1" topLeftCell="A9" zoomScaleNormal="100" workbookViewId="0">
      <selection activeCell="H19" sqref="H19"/>
    </sheetView>
  </sheetViews>
  <sheetFormatPr defaultColWidth="9" defaultRowHeight="16.8" x14ac:dyDescent="0.5"/>
  <cols>
    <col min="1" max="1" width="5.109375" style="103" customWidth="1"/>
    <col min="2" max="2" width="66.44140625" style="103" customWidth="1"/>
    <col min="3" max="3" width="15.6640625" style="103" bestFit="1" customWidth="1"/>
    <col min="4" max="4" width="15.6640625" style="103" customWidth="1"/>
    <col min="5" max="5" width="9" style="103"/>
    <col min="6" max="6" width="10.5546875" style="103" customWidth="1"/>
    <col min="7" max="7" width="9" style="103" hidden="1" customWidth="1"/>
    <col min="8" max="8" width="26.109375" style="103" customWidth="1"/>
    <col min="9" max="16384" width="9" style="103"/>
  </cols>
  <sheetData>
    <row r="1" spans="1:16270" ht="27" customHeight="1" x14ac:dyDescent="0.75">
      <c r="A1" s="227"/>
      <c r="B1" s="227"/>
      <c r="C1" s="247" t="s">
        <v>118</v>
      </c>
      <c r="D1" s="247" t="s">
        <v>613</v>
      </c>
      <c r="E1" s="247" t="s">
        <v>615</v>
      </c>
      <c r="F1" s="247" t="s">
        <v>614</v>
      </c>
      <c r="G1" s="227"/>
    </row>
    <row r="2" spans="1:16270" ht="26.25" customHeight="1" x14ac:dyDescent="0.5">
      <c r="A2" s="715" t="s">
        <v>580</v>
      </c>
      <c r="B2" s="715"/>
      <c r="C2" s="715"/>
      <c r="D2" s="715"/>
      <c r="E2" s="715"/>
      <c r="F2" s="715"/>
      <c r="G2" s="715"/>
      <c r="H2" s="715"/>
    </row>
    <row r="3" spans="1:16270" ht="22.5" customHeight="1" x14ac:dyDescent="0.5">
      <c r="A3" s="706" t="s">
        <v>4</v>
      </c>
      <c r="B3" s="706" t="s">
        <v>568</v>
      </c>
      <c r="C3" s="706" t="s">
        <v>231</v>
      </c>
      <c r="D3" s="723" t="s">
        <v>569</v>
      </c>
      <c r="E3" s="706" t="s">
        <v>579</v>
      </c>
      <c r="F3" s="706"/>
      <c r="G3" s="204"/>
      <c r="H3" s="723" t="s">
        <v>232</v>
      </c>
    </row>
    <row r="4" spans="1:16270" ht="22.5" customHeight="1" x14ac:dyDescent="0.6">
      <c r="A4" s="706"/>
      <c r="B4" s="706"/>
      <c r="C4" s="706"/>
      <c r="D4" s="706"/>
      <c r="E4" s="706"/>
      <c r="F4" s="706"/>
      <c r="G4" s="205"/>
      <c r="H4" s="706"/>
    </row>
    <row r="5" spans="1:16270" ht="20.399999999999999" x14ac:dyDescent="0.65">
      <c r="A5" s="195">
        <v>1</v>
      </c>
      <c r="B5" s="206" t="s">
        <v>233</v>
      </c>
      <c r="C5" s="259">
        <v>2000000</v>
      </c>
      <c r="D5" s="260">
        <f>25%*C5</f>
        <v>500000</v>
      </c>
      <c r="E5" s="724">
        <v>25</v>
      </c>
      <c r="F5" s="724"/>
      <c r="G5" s="261"/>
      <c r="H5" s="308">
        <f>D5*E5%</f>
        <v>125000</v>
      </c>
    </row>
    <row r="6" spans="1:16270" s="198" customFormat="1" ht="20.399999999999999" x14ac:dyDescent="0.65">
      <c r="A6" s="195">
        <v>2</v>
      </c>
      <c r="B6" s="207" t="s">
        <v>570</v>
      </c>
      <c r="C6" s="262"/>
      <c r="D6" s="260">
        <f t="shared" ref="D6:D18" si="0">25%*C6</f>
        <v>0</v>
      </c>
      <c r="E6" s="718">
        <v>100</v>
      </c>
      <c r="F6" s="718"/>
      <c r="G6" s="263"/>
      <c r="H6" s="308">
        <f t="shared" ref="H6:H18" si="1">D6*E6%</f>
        <v>0</v>
      </c>
    </row>
    <row r="7" spans="1:16270" s="198" customFormat="1" ht="33.6" x14ac:dyDescent="0.65">
      <c r="A7" s="195">
        <v>3</v>
      </c>
      <c r="B7" s="207" t="s">
        <v>234</v>
      </c>
      <c r="C7" s="262"/>
      <c r="D7" s="260">
        <f t="shared" si="0"/>
        <v>0</v>
      </c>
      <c r="E7" s="718">
        <v>50</v>
      </c>
      <c r="F7" s="718"/>
      <c r="G7" s="263"/>
      <c r="H7" s="308">
        <f t="shared" si="1"/>
        <v>0</v>
      </c>
    </row>
    <row r="8" spans="1:16270" s="198" customFormat="1" ht="20.399999999999999" x14ac:dyDescent="0.65">
      <c r="A8" s="195">
        <v>4</v>
      </c>
      <c r="B8" s="207" t="s">
        <v>235</v>
      </c>
      <c r="C8" s="262"/>
      <c r="D8" s="260">
        <f t="shared" si="0"/>
        <v>0</v>
      </c>
      <c r="E8" s="718">
        <v>50</v>
      </c>
      <c r="F8" s="718"/>
      <c r="G8" s="263"/>
      <c r="H8" s="308">
        <f t="shared" si="1"/>
        <v>0</v>
      </c>
    </row>
    <row r="9" spans="1:16270" s="198" customFormat="1" ht="20.399999999999999" x14ac:dyDescent="0.65">
      <c r="A9" s="195">
        <v>5</v>
      </c>
      <c r="B9" s="206" t="s">
        <v>236</v>
      </c>
      <c r="C9" s="262"/>
      <c r="D9" s="260">
        <f t="shared" si="0"/>
        <v>0</v>
      </c>
      <c r="E9" s="718">
        <v>10</v>
      </c>
      <c r="F9" s="718"/>
      <c r="G9" s="263"/>
      <c r="H9" s="308">
        <f t="shared" si="1"/>
        <v>0</v>
      </c>
    </row>
    <row r="10" spans="1:16270" s="198" customFormat="1" ht="20.399999999999999" x14ac:dyDescent="0.65">
      <c r="A10" s="195">
        <v>6</v>
      </c>
      <c r="B10" s="206" t="s">
        <v>237</v>
      </c>
      <c r="C10" s="262"/>
      <c r="D10" s="260">
        <f t="shared" si="0"/>
        <v>0</v>
      </c>
      <c r="E10" s="718">
        <v>25</v>
      </c>
      <c r="F10" s="718"/>
      <c r="G10" s="263"/>
      <c r="H10" s="308">
        <f t="shared" si="1"/>
        <v>0</v>
      </c>
    </row>
    <row r="11" spans="1:16270" s="198" customFormat="1" ht="20.399999999999999" x14ac:dyDescent="0.65">
      <c r="A11" s="195">
        <v>7</v>
      </c>
      <c r="B11" s="206" t="s">
        <v>238</v>
      </c>
      <c r="C11" s="262"/>
      <c r="D11" s="260">
        <f t="shared" si="0"/>
        <v>0</v>
      </c>
      <c r="E11" s="718">
        <v>0</v>
      </c>
      <c r="F11" s="718"/>
      <c r="G11" s="263"/>
      <c r="H11" s="308">
        <f t="shared" si="1"/>
        <v>0</v>
      </c>
    </row>
    <row r="12" spans="1:16270" s="198" customFormat="1" ht="20.399999999999999" x14ac:dyDescent="0.65">
      <c r="A12" s="195">
        <v>8</v>
      </c>
      <c r="B12" s="208" t="s">
        <v>571</v>
      </c>
      <c r="C12" s="262"/>
      <c r="D12" s="260">
        <f t="shared" si="0"/>
        <v>0</v>
      </c>
      <c r="E12" s="718">
        <v>0</v>
      </c>
      <c r="F12" s="718"/>
      <c r="G12" s="263"/>
      <c r="H12" s="308">
        <f t="shared" si="1"/>
        <v>0</v>
      </c>
    </row>
    <row r="13" spans="1:16270" s="198" customFormat="1" ht="20.399999999999999" x14ac:dyDescent="0.65">
      <c r="A13" s="195">
        <v>9</v>
      </c>
      <c r="B13" s="208" t="s">
        <v>572</v>
      </c>
      <c r="C13" s="262"/>
      <c r="D13" s="260">
        <f t="shared" si="0"/>
        <v>0</v>
      </c>
      <c r="E13" s="718">
        <v>10</v>
      </c>
      <c r="F13" s="718"/>
      <c r="G13" s="263"/>
      <c r="H13" s="308">
        <f t="shared" si="1"/>
        <v>0</v>
      </c>
    </row>
    <row r="14" spans="1:16270" ht="33.6" x14ac:dyDescent="0.65">
      <c r="A14" s="195">
        <v>10</v>
      </c>
      <c r="B14" s="209" t="s">
        <v>573</v>
      </c>
      <c r="C14" s="262"/>
      <c r="D14" s="260">
        <f t="shared" si="0"/>
        <v>0</v>
      </c>
      <c r="E14" s="718">
        <v>10</v>
      </c>
      <c r="F14" s="718"/>
      <c r="G14" s="263"/>
      <c r="H14" s="308">
        <f t="shared" si="1"/>
        <v>0</v>
      </c>
      <c r="I14" s="199"/>
      <c r="J14" s="200"/>
      <c r="K14" s="691"/>
      <c r="L14" s="691"/>
      <c r="M14" s="691"/>
      <c r="N14" s="201"/>
      <c r="O14" s="202"/>
      <c r="P14" s="203"/>
      <c r="Q14" s="203"/>
      <c r="R14" s="203"/>
      <c r="S14" s="691"/>
      <c r="T14" s="691"/>
      <c r="U14" s="200"/>
      <c r="V14" s="691"/>
      <c r="W14" s="691"/>
      <c r="X14" s="691"/>
      <c r="Y14" s="201"/>
      <c r="Z14" s="202"/>
      <c r="AA14" s="203"/>
      <c r="AB14" s="203"/>
      <c r="AC14" s="203"/>
      <c r="AD14" s="691"/>
      <c r="AE14" s="691"/>
      <c r="AF14" s="200"/>
      <c r="AG14" s="691"/>
      <c r="AH14" s="691"/>
      <c r="AI14" s="691"/>
      <c r="AJ14" s="201"/>
      <c r="AK14" s="202"/>
      <c r="AL14" s="203"/>
      <c r="AM14" s="203"/>
      <c r="AN14" s="203"/>
      <c r="AO14" s="691"/>
      <c r="AP14" s="691"/>
      <c r="AQ14" s="200"/>
      <c r="AR14" s="691"/>
      <c r="AS14" s="691"/>
      <c r="AT14" s="691"/>
      <c r="AU14" s="201"/>
      <c r="AV14" s="202"/>
      <c r="AW14" s="203"/>
      <c r="AX14" s="203"/>
      <c r="AY14" s="203"/>
      <c r="AZ14" s="691"/>
      <c r="BA14" s="691"/>
      <c r="BB14" s="200"/>
      <c r="BC14" s="691"/>
      <c r="BD14" s="691"/>
      <c r="BE14" s="691"/>
      <c r="BF14" s="201"/>
      <c r="BG14" s="202"/>
      <c r="BH14" s="203"/>
      <c r="BI14" s="203"/>
      <c r="BJ14" s="203"/>
      <c r="BK14" s="691"/>
      <c r="BL14" s="691"/>
      <c r="BM14" s="200"/>
      <c r="BN14" s="691"/>
      <c r="BO14" s="691"/>
      <c r="BP14" s="691"/>
      <c r="BQ14" s="201"/>
      <c r="BR14" s="202"/>
      <c r="BS14" s="203"/>
      <c r="BT14" s="203"/>
      <c r="BU14" s="203"/>
      <c r="BV14" s="691"/>
      <c r="BW14" s="691"/>
      <c r="BX14" s="200"/>
      <c r="BY14" s="691"/>
      <c r="BZ14" s="691"/>
      <c r="CA14" s="691"/>
      <c r="CB14" s="201"/>
      <c r="CC14" s="202"/>
      <c r="CD14" s="203"/>
      <c r="CE14" s="203"/>
      <c r="CF14" s="203"/>
      <c r="CG14" s="691"/>
      <c r="CH14" s="691"/>
      <c r="CI14" s="200"/>
      <c r="CJ14" s="691"/>
      <c r="CK14" s="691"/>
      <c r="CL14" s="691"/>
      <c r="CM14" s="201"/>
      <c r="CN14" s="202"/>
      <c r="CO14" s="203"/>
      <c r="CP14" s="691"/>
      <c r="CQ14" s="691"/>
      <c r="CR14" s="201"/>
      <c r="CS14" s="202"/>
      <c r="CT14" s="203"/>
      <c r="CU14" s="203"/>
      <c r="CV14" s="203"/>
      <c r="CW14" s="691"/>
      <c r="CX14" s="691"/>
      <c r="CY14" s="200"/>
      <c r="CZ14" s="691"/>
      <c r="DA14" s="691"/>
      <c r="DB14" s="691"/>
      <c r="DC14" s="201"/>
      <c r="DD14" s="202"/>
      <c r="DE14" s="203"/>
      <c r="DF14" s="203"/>
      <c r="DG14" s="203"/>
      <c r="DH14" s="691"/>
      <c r="DI14" s="691"/>
      <c r="DJ14" s="200"/>
      <c r="DK14" s="691"/>
      <c r="DL14" s="691"/>
      <c r="DM14" s="691"/>
      <c r="DN14" s="201"/>
      <c r="DO14" s="202"/>
      <c r="DP14" s="203"/>
      <c r="DQ14" s="203"/>
      <c r="DR14" s="203"/>
      <c r="DS14" s="691"/>
      <c r="DT14" s="691"/>
      <c r="DU14" s="200"/>
      <c r="DV14" s="691"/>
      <c r="DW14" s="691"/>
      <c r="DX14" s="691"/>
      <c r="DY14" s="201"/>
      <c r="DZ14" s="202"/>
      <c r="EA14" s="203"/>
      <c r="EB14" s="203"/>
      <c r="EC14" s="203"/>
      <c r="ED14" s="691"/>
      <c r="EE14" s="691"/>
      <c r="EF14" s="200"/>
      <c r="EG14" s="691"/>
      <c r="EH14" s="691"/>
      <c r="EI14" s="691"/>
      <c r="EJ14" s="201"/>
      <c r="EK14" s="202"/>
      <c r="EL14" s="203"/>
      <c r="EM14" s="203"/>
      <c r="EN14" s="203"/>
      <c r="EO14" s="691"/>
      <c r="EP14" s="691"/>
      <c r="EQ14" s="200"/>
      <c r="ER14" s="691"/>
      <c r="ES14" s="691"/>
      <c r="ET14" s="691"/>
      <c r="EU14" s="201"/>
      <c r="EV14" s="202"/>
      <c r="EW14" s="203"/>
      <c r="EX14" s="203"/>
      <c r="EY14" s="203"/>
      <c r="EZ14" s="691"/>
      <c r="FA14" s="691"/>
      <c r="FB14" s="200"/>
      <c r="FC14" s="691"/>
      <c r="FD14" s="691"/>
      <c r="FE14" s="691"/>
      <c r="FF14" s="201"/>
      <c r="FG14" s="202"/>
      <c r="FH14" s="203"/>
      <c r="FI14" s="203"/>
      <c r="FJ14" s="203"/>
      <c r="FK14" s="691"/>
      <c r="FL14" s="691"/>
      <c r="FM14" s="200"/>
      <c r="FN14" s="691"/>
      <c r="FO14" s="691"/>
      <c r="FP14" s="691"/>
      <c r="FQ14" s="201"/>
      <c r="FR14" s="202"/>
      <c r="FS14" s="203"/>
      <c r="FT14" s="203"/>
      <c r="FU14" s="203"/>
      <c r="FV14" s="691"/>
      <c r="FW14" s="691"/>
      <c r="FX14" s="200"/>
      <c r="FY14" s="691"/>
      <c r="FZ14" s="691"/>
      <c r="GA14" s="691"/>
      <c r="GB14" s="201"/>
      <c r="GC14" s="202"/>
      <c r="GD14" s="203"/>
      <c r="GE14" s="203"/>
      <c r="GF14" s="203"/>
      <c r="GG14" s="691"/>
      <c r="GH14" s="691"/>
      <c r="GI14" s="200"/>
      <c r="GJ14" s="691"/>
      <c r="GK14" s="691"/>
      <c r="GL14" s="691"/>
      <c r="GM14" s="201"/>
      <c r="GN14" s="202"/>
      <c r="GO14" s="203"/>
      <c r="GP14" s="203"/>
      <c r="GQ14" s="203"/>
      <c r="GR14" s="691"/>
      <c r="GS14" s="691"/>
      <c r="GT14" s="200"/>
      <c r="GU14" s="691"/>
      <c r="GV14" s="691"/>
      <c r="GW14" s="691"/>
      <c r="GX14" s="201"/>
      <c r="GY14" s="202"/>
      <c r="GZ14" s="203"/>
      <c r="HA14" s="203"/>
      <c r="HB14" s="203"/>
      <c r="HC14" s="691"/>
      <c r="HD14" s="691"/>
      <c r="HE14" s="200"/>
      <c r="HF14" s="691"/>
      <c r="HG14" s="691"/>
      <c r="HH14" s="691"/>
      <c r="HI14" s="201"/>
      <c r="HJ14" s="202"/>
      <c r="HK14" s="203"/>
      <c r="HL14" s="203"/>
      <c r="HM14" s="203"/>
      <c r="HN14" s="691"/>
      <c r="HO14" s="691"/>
      <c r="HP14" s="200"/>
      <c r="HQ14" s="691"/>
      <c r="HR14" s="691"/>
      <c r="HS14" s="691"/>
      <c r="HT14" s="201"/>
      <c r="HU14" s="202"/>
      <c r="HV14" s="203"/>
      <c r="HW14" s="203"/>
      <c r="HX14" s="203"/>
      <c r="HY14" s="691"/>
      <c r="HZ14" s="691"/>
      <c r="IA14" s="200"/>
      <c r="IB14" s="691"/>
      <c r="IC14" s="691"/>
      <c r="ID14" s="691"/>
      <c r="IE14" s="201"/>
      <c r="IF14" s="202"/>
      <c r="IG14" s="203"/>
      <c r="IH14" s="203"/>
      <c r="II14" s="203"/>
      <c r="IJ14" s="691"/>
      <c r="IK14" s="691"/>
      <c r="IL14" s="200"/>
      <c r="IM14" s="691"/>
      <c r="IN14" s="691"/>
      <c r="IO14" s="691"/>
      <c r="IP14" s="201"/>
      <c r="IQ14" s="202"/>
      <c r="IR14" s="203"/>
      <c r="IS14" s="203"/>
      <c r="IT14" s="203"/>
      <c r="IU14" s="691"/>
      <c r="IV14" s="691"/>
      <c r="IW14" s="200"/>
      <c r="IX14" s="691"/>
      <c r="IY14" s="691"/>
      <c r="IZ14" s="691"/>
      <c r="JA14" s="201"/>
      <c r="JB14" s="202"/>
      <c r="JC14" s="203"/>
      <c r="JD14" s="203"/>
      <c r="JE14" s="203"/>
      <c r="JF14" s="691"/>
      <c r="JG14" s="691"/>
      <c r="JH14" s="200"/>
      <c r="JI14" s="691"/>
      <c r="JJ14" s="691"/>
      <c r="JK14" s="691"/>
      <c r="JL14" s="201"/>
      <c r="JM14" s="202"/>
      <c r="JN14" s="203"/>
      <c r="JO14" s="203"/>
      <c r="JP14" s="203"/>
      <c r="JQ14" s="691"/>
      <c r="JR14" s="691"/>
      <c r="JS14" s="200"/>
      <c r="JT14" s="691"/>
      <c r="JU14" s="691"/>
      <c r="JV14" s="691"/>
      <c r="JW14" s="201"/>
      <c r="JX14" s="202"/>
      <c r="JY14" s="203"/>
      <c r="JZ14" s="203"/>
      <c r="KA14" s="203"/>
      <c r="KB14" s="691"/>
      <c r="KC14" s="691"/>
      <c r="KD14" s="200"/>
      <c r="KE14" s="691"/>
      <c r="KF14" s="691"/>
      <c r="KG14" s="691"/>
      <c r="KH14" s="201"/>
      <c r="KI14" s="202"/>
      <c r="KJ14" s="203"/>
      <c r="KK14" s="203"/>
      <c r="KL14" s="203"/>
      <c r="KM14" s="691"/>
      <c r="KN14" s="691"/>
      <c r="KO14" s="200"/>
      <c r="KP14" s="691"/>
      <c r="KQ14" s="691"/>
      <c r="KR14" s="691"/>
      <c r="KS14" s="201"/>
      <c r="KT14" s="202"/>
      <c r="KU14" s="203"/>
      <c r="KV14" s="203"/>
      <c r="KW14" s="203"/>
      <c r="KX14" s="691"/>
      <c r="KY14" s="691"/>
      <c r="KZ14" s="200"/>
      <c r="LA14" s="691"/>
      <c r="LB14" s="691"/>
      <c r="LC14" s="691"/>
      <c r="LD14" s="201"/>
      <c r="LE14" s="202"/>
      <c r="LF14" s="203"/>
      <c r="LG14" s="203"/>
      <c r="LH14" s="203"/>
      <c r="LI14" s="691"/>
      <c r="LJ14" s="691"/>
      <c r="LK14" s="200"/>
      <c r="LL14" s="691"/>
      <c r="LM14" s="691"/>
      <c r="LN14" s="691"/>
      <c r="LO14" s="201"/>
      <c r="LP14" s="202"/>
      <c r="LQ14" s="203"/>
      <c r="LR14" s="203"/>
      <c r="LS14" s="203"/>
      <c r="LT14" s="691"/>
      <c r="LU14" s="691"/>
      <c r="LV14" s="200"/>
      <c r="LW14" s="691"/>
      <c r="LX14" s="691"/>
      <c r="LY14" s="691"/>
      <c r="LZ14" s="201"/>
      <c r="MA14" s="202"/>
      <c r="MB14" s="203"/>
      <c r="MC14" s="203"/>
      <c r="MD14" s="203"/>
      <c r="ME14" s="691"/>
      <c r="MF14" s="691"/>
      <c r="MG14" s="200"/>
      <c r="MH14" s="691"/>
      <c r="MI14" s="691"/>
      <c r="MJ14" s="691"/>
      <c r="MK14" s="201"/>
      <c r="ML14" s="202"/>
      <c r="MM14" s="203"/>
      <c r="MN14" s="203"/>
      <c r="MO14" s="203"/>
      <c r="MP14" s="691"/>
      <c r="MQ14" s="691"/>
      <c r="MR14" s="200"/>
      <c r="MS14" s="691"/>
      <c r="MT14" s="691"/>
      <c r="MU14" s="691"/>
      <c r="MV14" s="201"/>
      <c r="MW14" s="202"/>
      <c r="MX14" s="203"/>
      <c r="MY14" s="203"/>
      <c r="MZ14" s="203"/>
      <c r="NA14" s="691"/>
      <c r="NB14" s="691"/>
      <c r="NC14" s="200"/>
      <c r="ND14" s="691"/>
      <c r="NE14" s="691"/>
      <c r="NF14" s="691"/>
      <c r="NG14" s="201"/>
      <c r="NH14" s="202"/>
      <c r="NI14" s="203"/>
      <c r="NJ14" s="203"/>
      <c r="NK14" s="203"/>
      <c r="NL14" s="691"/>
      <c r="NM14" s="691"/>
      <c r="NN14" s="200"/>
      <c r="NO14" s="691"/>
      <c r="NP14" s="691"/>
      <c r="NQ14" s="691"/>
      <c r="NR14" s="201"/>
      <c r="NS14" s="202"/>
      <c r="NT14" s="203"/>
      <c r="NU14" s="203"/>
      <c r="NV14" s="203"/>
      <c r="NW14" s="691"/>
      <c r="NX14" s="691"/>
      <c r="NY14" s="200"/>
      <c r="NZ14" s="691"/>
      <c r="OA14" s="691"/>
      <c r="OB14" s="691"/>
      <c r="OC14" s="201"/>
      <c r="OD14" s="202"/>
      <c r="OE14" s="203"/>
      <c r="OF14" s="203"/>
      <c r="OG14" s="203"/>
      <c r="OH14" s="691"/>
      <c r="OI14" s="691"/>
      <c r="OJ14" s="200"/>
      <c r="OK14" s="691"/>
      <c r="OL14" s="691"/>
      <c r="OM14" s="691"/>
      <c r="ON14" s="201"/>
      <c r="OO14" s="202"/>
      <c r="OP14" s="203"/>
      <c r="OQ14" s="203"/>
      <c r="OR14" s="203"/>
      <c r="OS14" s="691"/>
      <c r="OT14" s="691"/>
      <c r="OU14" s="200"/>
      <c r="OV14" s="691"/>
      <c r="OW14" s="691"/>
      <c r="OX14" s="691"/>
      <c r="OY14" s="201"/>
      <c r="OZ14" s="202"/>
      <c r="PA14" s="203"/>
      <c r="PB14" s="203"/>
      <c r="PC14" s="203"/>
      <c r="PD14" s="691"/>
      <c r="PE14" s="691"/>
      <c r="PF14" s="200"/>
      <c r="PG14" s="691"/>
      <c r="PH14" s="691"/>
      <c r="PI14" s="691"/>
      <c r="PJ14" s="201"/>
      <c r="PK14" s="202"/>
      <c r="PL14" s="203"/>
      <c r="PM14" s="203"/>
      <c r="PN14" s="203"/>
      <c r="PO14" s="691"/>
      <c r="PP14" s="691"/>
      <c r="PQ14" s="200"/>
      <c r="PR14" s="691"/>
      <c r="PS14" s="691"/>
      <c r="PT14" s="691"/>
      <c r="PU14" s="201"/>
      <c r="PV14" s="202"/>
      <c r="PW14" s="203"/>
      <c r="PX14" s="203"/>
      <c r="PY14" s="203"/>
      <c r="PZ14" s="691"/>
      <c r="QA14" s="691"/>
      <c r="QB14" s="200"/>
      <c r="QC14" s="691"/>
      <c r="QD14" s="691"/>
      <c r="QE14" s="691"/>
      <c r="QF14" s="201"/>
      <c r="QG14" s="202"/>
      <c r="QH14" s="203"/>
      <c r="QI14" s="203"/>
      <c r="QJ14" s="203"/>
      <c r="QK14" s="691"/>
      <c r="QL14" s="691"/>
      <c r="QM14" s="200"/>
      <c r="QN14" s="691"/>
      <c r="QO14" s="691"/>
      <c r="QP14" s="691"/>
      <c r="QQ14" s="201"/>
      <c r="QR14" s="202"/>
      <c r="QS14" s="203"/>
      <c r="QT14" s="203"/>
      <c r="QU14" s="203"/>
      <c r="QV14" s="691"/>
      <c r="QW14" s="691"/>
      <c r="QX14" s="200"/>
      <c r="QY14" s="691"/>
      <c r="QZ14" s="691"/>
      <c r="RA14" s="691"/>
      <c r="RB14" s="201"/>
      <c r="RC14" s="202"/>
      <c r="RD14" s="203"/>
      <c r="RE14" s="203"/>
      <c r="RF14" s="203"/>
      <c r="RG14" s="691"/>
      <c r="RH14" s="691"/>
      <c r="RI14" s="200"/>
      <c r="RJ14" s="691"/>
      <c r="RK14" s="691"/>
      <c r="RL14" s="691"/>
      <c r="RM14" s="201"/>
      <c r="RN14" s="202"/>
      <c r="RO14" s="203"/>
      <c r="RP14" s="203"/>
      <c r="RQ14" s="203"/>
      <c r="RR14" s="691"/>
      <c r="RS14" s="691"/>
      <c r="RT14" s="200"/>
      <c r="RU14" s="691"/>
      <c r="RV14" s="691"/>
      <c r="RW14" s="691"/>
      <c r="RX14" s="201"/>
      <c r="RY14" s="202"/>
      <c r="RZ14" s="203"/>
      <c r="SA14" s="203"/>
      <c r="SB14" s="203"/>
      <c r="SC14" s="691"/>
      <c r="SD14" s="691"/>
      <c r="SE14" s="200"/>
      <c r="SF14" s="691"/>
      <c r="SG14" s="691"/>
      <c r="SH14" s="691"/>
      <c r="SI14" s="201"/>
      <c r="SJ14" s="202"/>
      <c r="SK14" s="203"/>
      <c r="SL14" s="203"/>
      <c r="SM14" s="203"/>
      <c r="SN14" s="691"/>
      <c r="SO14" s="691"/>
      <c r="SP14" s="200"/>
      <c r="SQ14" s="691"/>
      <c r="SR14" s="691"/>
      <c r="SS14" s="691"/>
      <c r="ST14" s="201"/>
      <c r="SU14" s="202"/>
      <c r="SV14" s="203"/>
      <c r="SW14" s="203"/>
      <c r="SX14" s="203"/>
      <c r="SY14" s="691"/>
      <c r="SZ14" s="691"/>
      <c r="TA14" s="200"/>
      <c r="TB14" s="691"/>
      <c r="TC14" s="691"/>
      <c r="TD14" s="691"/>
      <c r="TE14" s="201"/>
      <c r="TF14" s="202"/>
      <c r="TG14" s="203"/>
      <c r="TH14" s="203"/>
      <c r="TI14" s="203"/>
      <c r="TJ14" s="691"/>
      <c r="TK14" s="691"/>
      <c r="TL14" s="200"/>
      <c r="TM14" s="691"/>
      <c r="TN14" s="691"/>
      <c r="TO14" s="691"/>
      <c r="TP14" s="201"/>
      <c r="TQ14" s="202"/>
      <c r="TR14" s="203"/>
      <c r="TS14" s="203"/>
      <c r="TT14" s="203"/>
      <c r="TU14" s="691"/>
      <c r="TV14" s="691"/>
      <c r="TW14" s="200"/>
      <c r="TX14" s="691"/>
      <c r="TY14" s="691"/>
      <c r="TZ14" s="691"/>
      <c r="UA14" s="201"/>
      <c r="UB14" s="202"/>
      <c r="UC14" s="203"/>
      <c r="UD14" s="203"/>
      <c r="UE14" s="203"/>
      <c r="UF14" s="691"/>
      <c r="UG14" s="691"/>
      <c r="UH14" s="200"/>
      <c r="UI14" s="691"/>
      <c r="UJ14" s="691"/>
      <c r="UK14" s="691"/>
      <c r="UL14" s="201"/>
      <c r="UM14" s="202"/>
      <c r="UN14" s="203"/>
      <c r="UO14" s="203"/>
      <c r="UP14" s="203"/>
      <c r="UQ14" s="691"/>
      <c r="UR14" s="691"/>
      <c r="US14" s="200"/>
      <c r="UT14" s="691"/>
      <c r="UU14" s="691"/>
      <c r="UV14" s="691"/>
      <c r="UW14" s="201"/>
      <c r="UX14" s="202"/>
      <c r="UY14" s="203"/>
      <c r="UZ14" s="203"/>
      <c r="VA14" s="203"/>
      <c r="VB14" s="691"/>
      <c r="VC14" s="691"/>
      <c r="VD14" s="200"/>
      <c r="VE14" s="691"/>
      <c r="VF14" s="691"/>
      <c r="VG14" s="691"/>
      <c r="VH14" s="201"/>
      <c r="VI14" s="202"/>
      <c r="VJ14" s="203"/>
      <c r="VK14" s="203"/>
      <c r="VL14" s="203"/>
      <c r="VM14" s="691"/>
      <c r="VN14" s="691"/>
      <c r="VO14" s="200"/>
      <c r="VP14" s="691"/>
      <c r="VQ14" s="691"/>
      <c r="VR14" s="691"/>
      <c r="VS14" s="201"/>
      <c r="VT14" s="202"/>
      <c r="VU14" s="203"/>
      <c r="VV14" s="203"/>
      <c r="VW14" s="203"/>
      <c r="VX14" s="691"/>
      <c r="VY14" s="691"/>
      <c r="VZ14" s="200"/>
      <c r="WA14" s="691"/>
      <c r="WB14" s="691"/>
      <c r="WC14" s="691"/>
      <c r="WD14" s="201"/>
      <c r="WE14" s="202"/>
      <c r="WF14" s="203"/>
      <c r="WG14" s="203"/>
      <c r="WH14" s="203"/>
      <c r="WI14" s="691"/>
      <c r="WJ14" s="691"/>
      <c r="WK14" s="200"/>
      <c r="WL14" s="691"/>
      <c r="WM14" s="691"/>
      <c r="WN14" s="691"/>
      <c r="WO14" s="201"/>
      <c r="WP14" s="202"/>
      <c r="WQ14" s="203"/>
      <c r="WR14" s="203"/>
      <c r="WS14" s="203"/>
      <c r="WT14" s="691"/>
      <c r="WU14" s="691"/>
      <c r="WV14" s="200"/>
      <c r="WW14" s="691"/>
      <c r="WX14" s="691"/>
      <c r="WY14" s="691"/>
      <c r="WZ14" s="201"/>
      <c r="XA14" s="202"/>
      <c r="XB14" s="203"/>
      <c r="XC14" s="203"/>
      <c r="XD14" s="203"/>
      <c r="XE14" s="691"/>
      <c r="XF14" s="691"/>
      <c r="XG14" s="200"/>
      <c r="XH14" s="691"/>
      <c r="XI14" s="691"/>
      <c r="XJ14" s="691"/>
      <c r="XK14" s="201"/>
      <c r="XL14" s="202"/>
      <c r="XM14" s="203"/>
      <c r="XN14" s="203"/>
      <c r="XO14" s="203"/>
      <c r="XP14" s="691"/>
      <c r="XQ14" s="691"/>
      <c r="XR14" s="200"/>
      <c r="XS14" s="691"/>
      <c r="XT14" s="691"/>
      <c r="XU14" s="691"/>
      <c r="XV14" s="201"/>
      <c r="XW14" s="202"/>
      <c r="XX14" s="203"/>
      <c r="XY14" s="203"/>
      <c r="XZ14" s="203"/>
      <c r="YA14" s="691"/>
      <c r="YB14" s="691"/>
      <c r="YC14" s="200"/>
      <c r="YD14" s="691"/>
      <c r="YE14" s="691"/>
      <c r="YF14" s="691"/>
      <c r="YG14" s="201"/>
      <c r="YH14" s="202"/>
      <c r="YI14" s="203"/>
      <c r="YJ14" s="203"/>
      <c r="YK14" s="203"/>
      <c r="YL14" s="691"/>
      <c r="YM14" s="691"/>
      <c r="YN14" s="200"/>
      <c r="YO14" s="691"/>
      <c r="YP14" s="691"/>
      <c r="YQ14" s="691"/>
      <c r="YR14" s="201"/>
      <c r="YS14" s="202"/>
      <c r="YT14" s="203"/>
      <c r="YU14" s="203"/>
      <c r="YV14" s="203"/>
      <c r="YW14" s="691"/>
      <c r="YX14" s="691"/>
      <c r="YY14" s="200"/>
      <c r="YZ14" s="691"/>
      <c r="ZA14" s="691"/>
      <c r="ZB14" s="691"/>
      <c r="ZC14" s="201"/>
      <c r="ZD14" s="202"/>
      <c r="ZE14" s="203"/>
      <c r="ZF14" s="203"/>
      <c r="ZG14" s="203"/>
      <c r="ZH14" s="691"/>
      <c r="ZI14" s="691"/>
      <c r="ZJ14" s="200"/>
      <c r="ZK14" s="691"/>
      <c r="ZL14" s="691"/>
      <c r="ZM14" s="691"/>
      <c r="ZN14" s="201"/>
      <c r="ZO14" s="202"/>
      <c r="ZP14" s="203"/>
      <c r="ZQ14" s="203"/>
      <c r="ZR14" s="203"/>
      <c r="ZS14" s="691"/>
      <c r="ZT14" s="691"/>
      <c r="ZU14" s="200"/>
      <c r="ZV14" s="691"/>
      <c r="ZW14" s="691"/>
      <c r="ZX14" s="691"/>
      <c r="ZY14" s="201"/>
      <c r="ZZ14" s="202"/>
      <c r="AAA14" s="203"/>
      <c r="AAB14" s="203"/>
      <c r="AAC14" s="203"/>
      <c r="AAD14" s="691"/>
      <c r="AAE14" s="691"/>
      <c r="AAF14" s="200"/>
      <c r="AAG14" s="691"/>
      <c r="AAH14" s="691"/>
      <c r="AAI14" s="691"/>
      <c r="AAJ14" s="201"/>
      <c r="AAK14" s="202"/>
      <c r="AAL14" s="203"/>
      <c r="AAM14" s="203"/>
      <c r="AAN14" s="203"/>
      <c r="AAO14" s="691"/>
      <c r="AAP14" s="691"/>
      <c r="AAQ14" s="200"/>
      <c r="AAR14" s="691"/>
      <c r="AAS14" s="691"/>
      <c r="AAT14" s="691"/>
      <c r="AAU14" s="201"/>
      <c r="AAV14" s="202"/>
      <c r="AAW14" s="203"/>
      <c r="AAX14" s="203"/>
      <c r="AAY14" s="203"/>
      <c r="AAZ14" s="691"/>
      <c r="ABA14" s="691"/>
      <c r="ABB14" s="200"/>
      <c r="ABC14" s="691"/>
      <c r="ABD14" s="691"/>
      <c r="ABE14" s="691"/>
      <c r="ABF14" s="201"/>
      <c r="ABG14" s="202"/>
      <c r="ABH14" s="203"/>
      <c r="ABI14" s="203"/>
      <c r="ABJ14" s="203"/>
      <c r="ABK14" s="691"/>
      <c r="ABL14" s="691"/>
      <c r="ABM14" s="200"/>
      <c r="ABN14" s="691"/>
      <c r="ABO14" s="691"/>
      <c r="ABP14" s="691"/>
      <c r="ABQ14" s="201"/>
      <c r="ABR14" s="202"/>
      <c r="ABS14" s="203"/>
      <c r="ABT14" s="203"/>
      <c r="ABU14" s="203"/>
      <c r="ABV14" s="691"/>
      <c r="ABW14" s="691"/>
      <c r="ABX14" s="200"/>
      <c r="ABY14" s="691"/>
      <c r="ABZ14" s="691"/>
      <c r="ACA14" s="691"/>
      <c r="ACB14" s="201"/>
      <c r="ACC14" s="202"/>
      <c r="ACD14" s="203"/>
      <c r="ACE14" s="203"/>
      <c r="ACF14" s="203"/>
      <c r="ACG14" s="691"/>
      <c r="ACH14" s="691"/>
      <c r="ACI14" s="200"/>
      <c r="ACJ14" s="691"/>
      <c r="ACK14" s="691"/>
      <c r="ACL14" s="691"/>
      <c r="ACM14" s="201"/>
      <c r="ACN14" s="202"/>
      <c r="ACO14" s="203"/>
      <c r="ACP14" s="203"/>
      <c r="ACQ14" s="203"/>
      <c r="ACR14" s="691"/>
      <c r="ACS14" s="691"/>
      <c r="ACT14" s="200"/>
      <c r="ACU14" s="691"/>
      <c r="ACV14" s="691"/>
      <c r="ACW14" s="691"/>
      <c r="ACX14" s="201"/>
      <c r="ACY14" s="202"/>
      <c r="ACZ14" s="203"/>
      <c r="ADA14" s="203"/>
      <c r="ADB14" s="203"/>
      <c r="ADC14" s="691"/>
      <c r="ADD14" s="691"/>
      <c r="ADE14" s="200"/>
      <c r="ADF14" s="691"/>
      <c r="ADG14" s="691"/>
      <c r="ADH14" s="691"/>
      <c r="ADI14" s="201"/>
      <c r="ADJ14" s="202"/>
      <c r="ADK14" s="203"/>
      <c r="ADL14" s="203"/>
      <c r="ADM14" s="203"/>
      <c r="ADN14" s="691"/>
      <c r="ADO14" s="691"/>
      <c r="ADP14" s="200"/>
      <c r="ADQ14" s="691"/>
      <c r="ADR14" s="691"/>
      <c r="ADS14" s="691"/>
      <c r="ADT14" s="201"/>
      <c r="ADU14" s="202"/>
      <c r="ADV14" s="203"/>
      <c r="ADW14" s="203"/>
      <c r="ADX14" s="203"/>
      <c r="ADY14" s="691"/>
      <c r="ADZ14" s="691"/>
      <c r="AEA14" s="200"/>
      <c r="AEB14" s="691"/>
      <c r="AEC14" s="691"/>
      <c r="AED14" s="691"/>
      <c r="AEE14" s="201"/>
      <c r="AEF14" s="202"/>
      <c r="AEG14" s="203"/>
      <c r="AEH14" s="203"/>
      <c r="AEI14" s="203"/>
      <c r="AEJ14" s="691"/>
      <c r="AEK14" s="691"/>
      <c r="AEL14" s="200"/>
      <c r="AEM14" s="691"/>
      <c r="AEN14" s="691"/>
      <c r="AEO14" s="691"/>
      <c r="AEP14" s="201"/>
      <c r="AEQ14" s="202"/>
      <c r="AER14" s="203"/>
      <c r="AES14" s="203"/>
      <c r="AET14" s="203"/>
      <c r="AEU14" s="691"/>
      <c r="AEV14" s="691"/>
      <c r="AEW14" s="200"/>
      <c r="AEX14" s="691"/>
      <c r="AEY14" s="691"/>
      <c r="AEZ14" s="691"/>
      <c r="AFA14" s="201"/>
      <c r="AFB14" s="202"/>
      <c r="AFC14" s="203"/>
      <c r="AFD14" s="203"/>
      <c r="AFE14" s="203"/>
      <c r="AFF14" s="691"/>
      <c r="AFG14" s="691"/>
      <c r="AFH14" s="200"/>
      <c r="AFI14" s="691"/>
      <c r="AFJ14" s="691"/>
      <c r="AFK14" s="691"/>
      <c r="AFL14" s="201"/>
      <c r="AFM14" s="202"/>
      <c r="AFN14" s="203"/>
      <c r="AFO14" s="203"/>
      <c r="AFP14" s="203"/>
      <c r="AFQ14" s="691"/>
      <c r="AFR14" s="691"/>
      <c r="AFS14" s="200"/>
      <c r="AFT14" s="691"/>
      <c r="AFU14" s="691"/>
      <c r="AFV14" s="691"/>
      <c r="AFW14" s="201"/>
      <c r="AFX14" s="202"/>
      <c r="AFY14" s="203"/>
      <c r="AFZ14" s="203"/>
      <c r="AGA14" s="203"/>
      <c r="AGB14" s="691"/>
      <c r="AGC14" s="691"/>
      <c r="AGD14" s="200"/>
      <c r="AGE14" s="691"/>
      <c r="AGF14" s="691"/>
      <c r="AGG14" s="691"/>
      <c r="AGH14" s="201"/>
      <c r="AGI14" s="202"/>
      <c r="AGJ14" s="203"/>
      <c r="AGK14" s="203"/>
      <c r="AGL14" s="203"/>
      <c r="AGM14" s="691"/>
      <c r="AGN14" s="691"/>
      <c r="AGO14" s="200"/>
      <c r="AGP14" s="691"/>
      <c r="AGQ14" s="691"/>
      <c r="AGR14" s="691"/>
      <c r="AGS14" s="201"/>
      <c r="AGT14" s="202"/>
      <c r="AGU14" s="203"/>
      <c r="AGV14" s="203"/>
      <c r="AGW14" s="203"/>
      <c r="AGX14" s="691"/>
      <c r="AGY14" s="691"/>
      <c r="AGZ14" s="200"/>
      <c r="AHA14" s="691"/>
      <c r="AHB14" s="691"/>
      <c r="AHC14" s="691"/>
      <c r="AHD14" s="201"/>
      <c r="AHE14" s="202"/>
      <c r="AHF14" s="203"/>
      <c r="AHG14" s="203"/>
      <c r="AHH14" s="203"/>
      <c r="AHI14" s="691"/>
      <c r="AHJ14" s="691"/>
      <c r="AHK14" s="200"/>
      <c r="AHL14" s="691"/>
      <c r="AHM14" s="691"/>
      <c r="AHN14" s="691"/>
      <c r="AHO14" s="201"/>
      <c r="AHP14" s="202"/>
      <c r="AHQ14" s="203"/>
      <c r="AHR14" s="203"/>
      <c r="AHS14" s="203"/>
      <c r="AHT14" s="691"/>
      <c r="AHU14" s="691"/>
      <c r="AHV14" s="200"/>
      <c r="AHW14" s="691"/>
      <c r="AHX14" s="691"/>
      <c r="AHY14" s="691"/>
      <c r="AHZ14" s="201"/>
      <c r="AIA14" s="202"/>
      <c r="AIB14" s="203"/>
      <c r="AIC14" s="203"/>
      <c r="AID14" s="203"/>
      <c r="AIE14" s="691"/>
      <c r="AIF14" s="691"/>
      <c r="AIG14" s="200"/>
      <c r="AIH14" s="691"/>
      <c r="AII14" s="691"/>
      <c r="AIJ14" s="691"/>
      <c r="AIK14" s="201"/>
      <c r="AIL14" s="202"/>
      <c r="AIM14" s="203"/>
      <c r="AIN14" s="203"/>
      <c r="AIO14" s="203"/>
      <c r="AIP14" s="691"/>
      <c r="AIQ14" s="691"/>
      <c r="AIR14" s="200"/>
      <c r="AIS14" s="691"/>
      <c r="AIT14" s="691"/>
      <c r="AIU14" s="691"/>
      <c r="AIV14" s="201"/>
      <c r="AIW14" s="202"/>
      <c r="AIX14" s="203"/>
      <c r="AIY14" s="203"/>
      <c r="AIZ14" s="203"/>
      <c r="AJA14" s="691"/>
      <c r="AJB14" s="691"/>
      <c r="AJC14" s="200"/>
      <c r="AJD14" s="691"/>
      <c r="AJE14" s="691"/>
      <c r="AJF14" s="691"/>
      <c r="AJG14" s="201"/>
      <c r="AJH14" s="202"/>
      <c r="AJI14" s="203"/>
      <c r="AJJ14" s="203"/>
      <c r="AJK14" s="203"/>
      <c r="AJL14" s="691"/>
      <c r="AJM14" s="691"/>
      <c r="AJN14" s="200"/>
      <c r="AJO14" s="691"/>
      <c r="AJP14" s="691"/>
      <c r="AJQ14" s="691"/>
      <c r="AJR14" s="201"/>
      <c r="AJS14" s="202"/>
      <c r="AJT14" s="203"/>
      <c r="AJU14" s="203"/>
      <c r="AJV14" s="203"/>
      <c r="AJW14" s="691"/>
      <c r="AJX14" s="691"/>
      <c r="AJY14" s="200"/>
      <c r="AJZ14" s="691"/>
      <c r="AKA14" s="691"/>
      <c r="AKB14" s="691"/>
      <c r="AKC14" s="201"/>
      <c r="AKD14" s="202"/>
      <c r="AKE14" s="203"/>
      <c r="AKF14" s="203"/>
      <c r="AKG14" s="203"/>
      <c r="AKH14" s="691"/>
      <c r="AKI14" s="691"/>
      <c r="AKJ14" s="200"/>
      <c r="AKK14" s="691"/>
      <c r="AKL14" s="691"/>
      <c r="AKM14" s="691"/>
      <c r="AKN14" s="201"/>
      <c r="AKO14" s="202"/>
      <c r="AKP14" s="203"/>
      <c r="AKQ14" s="203"/>
      <c r="AKR14" s="203"/>
      <c r="AKS14" s="691"/>
      <c r="AKT14" s="691"/>
      <c r="AKU14" s="200"/>
      <c r="AKV14" s="691"/>
      <c r="AKW14" s="691"/>
      <c r="AKX14" s="691"/>
      <c r="AKY14" s="201"/>
      <c r="AKZ14" s="202"/>
      <c r="ALA14" s="203"/>
      <c r="ALB14" s="203"/>
      <c r="ALC14" s="203"/>
      <c r="ALD14" s="691"/>
      <c r="ALE14" s="691"/>
      <c r="ALF14" s="200"/>
      <c r="ALG14" s="691"/>
      <c r="ALH14" s="691"/>
      <c r="ALI14" s="691"/>
      <c r="ALJ14" s="201"/>
      <c r="ALK14" s="202"/>
      <c r="ALL14" s="203"/>
      <c r="ALM14" s="203"/>
      <c r="ALN14" s="203"/>
      <c r="ALO14" s="691"/>
      <c r="ALP14" s="691"/>
      <c r="ALQ14" s="200"/>
      <c r="ALR14" s="691"/>
      <c r="ALS14" s="691"/>
      <c r="ALT14" s="691"/>
      <c r="ALU14" s="201"/>
      <c r="ALV14" s="202"/>
      <c r="ALW14" s="203"/>
      <c r="ALX14" s="203"/>
      <c r="ALY14" s="203"/>
      <c r="ALZ14" s="691"/>
      <c r="AMA14" s="691"/>
      <c r="AMB14" s="200"/>
      <c r="AMC14" s="691"/>
      <c r="AMD14" s="691"/>
      <c r="AME14" s="691"/>
      <c r="AMF14" s="201"/>
      <c r="AMG14" s="202"/>
      <c r="AMH14" s="203"/>
      <c r="AMI14" s="203"/>
      <c r="AMJ14" s="203"/>
      <c r="AMK14" s="691"/>
      <c r="AML14" s="691"/>
      <c r="AMM14" s="200"/>
      <c r="AMN14" s="691"/>
      <c r="AMO14" s="691"/>
      <c r="AMP14" s="691"/>
      <c r="AMQ14" s="201"/>
      <c r="AMR14" s="202"/>
      <c r="AMS14" s="203"/>
      <c r="AMT14" s="203"/>
      <c r="AMU14" s="203"/>
      <c r="AMV14" s="691"/>
      <c r="AMW14" s="691"/>
      <c r="AMX14" s="200"/>
      <c r="AMY14" s="691"/>
      <c r="AMZ14" s="691"/>
      <c r="ANA14" s="691"/>
      <c r="ANB14" s="201"/>
      <c r="ANC14" s="202"/>
      <c r="AND14" s="203"/>
      <c r="ANE14" s="203"/>
      <c r="ANF14" s="203"/>
      <c r="ANG14" s="691"/>
      <c r="ANH14" s="691"/>
      <c r="ANI14" s="200"/>
      <c r="ANJ14" s="691"/>
      <c r="ANK14" s="691"/>
      <c r="ANL14" s="691"/>
      <c r="ANM14" s="201"/>
      <c r="ANN14" s="202"/>
      <c r="ANO14" s="203"/>
      <c r="ANP14" s="203"/>
      <c r="ANQ14" s="203"/>
      <c r="ANR14" s="691"/>
      <c r="ANS14" s="691"/>
      <c r="ANT14" s="200"/>
      <c r="ANU14" s="691"/>
      <c r="ANV14" s="691"/>
      <c r="ANW14" s="691"/>
      <c r="ANX14" s="201"/>
      <c r="ANY14" s="202"/>
      <c r="ANZ14" s="203"/>
      <c r="AOA14" s="203"/>
      <c r="AOB14" s="203"/>
      <c r="AOC14" s="691"/>
      <c r="AOD14" s="691"/>
      <c r="AOE14" s="200"/>
      <c r="AOF14" s="691"/>
      <c r="AOG14" s="691"/>
      <c r="AOH14" s="691"/>
      <c r="AOI14" s="201"/>
      <c r="AOJ14" s="202"/>
      <c r="AOK14" s="203"/>
      <c r="AOL14" s="203"/>
      <c r="AOM14" s="203"/>
      <c r="AON14" s="691"/>
      <c r="AOO14" s="691"/>
      <c r="AOP14" s="200"/>
      <c r="AOQ14" s="691"/>
      <c r="AOR14" s="691"/>
      <c r="AOS14" s="691"/>
      <c r="AOT14" s="201"/>
      <c r="AOU14" s="202"/>
      <c r="AOV14" s="203"/>
      <c r="AOW14" s="203"/>
      <c r="AOX14" s="203"/>
      <c r="AOY14" s="691"/>
      <c r="AOZ14" s="691"/>
      <c r="APA14" s="200"/>
      <c r="APB14" s="691"/>
      <c r="APC14" s="691"/>
      <c r="APD14" s="691"/>
      <c r="APE14" s="201"/>
      <c r="APF14" s="202"/>
      <c r="APG14" s="203"/>
      <c r="APH14" s="203"/>
      <c r="API14" s="203"/>
      <c r="APJ14" s="691"/>
      <c r="APK14" s="691"/>
      <c r="APL14" s="200"/>
      <c r="APM14" s="691"/>
      <c r="APN14" s="691"/>
      <c r="APO14" s="691"/>
      <c r="APP14" s="201"/>
      <c r="APQ14" s="202"/>
      <c r="APR14" s="203"/>
      <c r="APS14" s="203"/>
      <c r="APT14" s="203"/>
      <c r="APU14" s="691"/>
      <c r="APV14" s="691"/>
      <c r="APW14" s="200"/>
      <c r="APX14" s="691"/>
      <c r="APY14" s="691"/>
      <c r="APZ14" s="691"/>
      <c r="AQA14" s="201"/>
      <c r="AQB14" s="202"/>
      <c r="AQC14" s="203"/>
      <c r="AQD14" s="203"/>
      <c r="AQE14" s="203"/>
      <c r="AQF14" s="691"/>
      <c r="AQG14" s="691"/>
      <c r="AQH14" s="200"/>
      <c r="AQI14" s="691"/>
      <c r="AQJ14" s="691"/>
      <c r="AQK14" s="691"/>
      <c r="AQL14" s="201"/>
      <c r="AQM14" s="202"/>
      <c r="AQN14" s="203"/>
      <c r="AQO14" s="203"/>
      <c r="AQP14" s="203"/>
      <c r="AQQ14" s="691"/>
      <c r="AQR14" s="691"/>
      <c r="AQS14" s="200"/>
      <c r="AQT14" s="691"/>
      <c r="AQU14" s="691"/>
      <c r="AQV14" s="691"/>
      <c r="AQW14" s="201"/>
      <c r="AQX14" s="202"/>
      <c r="AQY14" s="203"/>
      <c r="AQZ14" s="203"/>
      <c r="ARA14" s="203"/>
      <c r="ARB14" s="691"/>
      <c r="ARC14" s="691"/>
      <c r="ARD14" s="200"/>
      <c r="ARE14" s="691"/>
      <c r="ARF14" s="691"/>
      <c r="ARG14" s="691"/>
      <c r="ARH14" s="201"/>
      <c r="ARI14" s="202"/>
      <c r="ARJ14" s="203"/>
      <c r="ARK14" s="203"/>
      <c r="ARL14" s="203"/>
      <c r="ARM14" s="691"/>
      <c r="ARN14" s="691"/>
      <c r="ARO14" s="200"/>
      <c r="ARP14" s="691"/>
      <c r="ARQ14" s="691"/>
      <c r="ARR14" s="691"/>
      <c r="ARS14" s="201"/>
      <c r="ART14" s="202"/>
      <c r="ARU14" s="203"/>
      <c r="ARV14" s="203"/>
      <c r="ARW14" s="203"/>
      <c r="ARX14" s="691"/>
      <c r="ARY14" s="691"/>
      <c r="ARZ14" s="200"/>
      <c r="ASA14" s="691"/>
      <c r="ASB14" s="691"/>
      <c r="ASC14" s="691"/>
      <c r="ASD14" s="201"/>
      <c r="ASE14" s="202"/>
      <c r="ASF14" s="203"/>
      <c r="ASG14" s="203"/>
      <c r="ASH14" s="203"/>
      <c r="ASI14" s="691"/>
      <c r="ASJ14" s="691"/>
      <c r="ASK14" s="200"/>
      <c r="ASL14" s="691"/>
      <c r="ASM14" s="691"/>
      <c r="ASN14" s="691"/>
      <c r="ASO14" s="201"/>
      <c r="ASP14" s="202"/>
      <c r="ASQ14" s="203"/>
      <c r="ASR14" s="203"/>
      <c r="ASS14" s="203"/>
      <c r="AST14" s="691"/>
      <c r="ASU14" s="691"/>
      <c r="ASV14" s="200"/>
      <c r="ASW14" s="691"/>
      <c r="ASX14" s="691"/>
      <c r="ASY14" s="691"/>
      <c r="ASZ14" s="201"/>
      <c r="ATA14" s="202"/>
      <c r="ATB14" s="203"/>
      <c r="ATC14" s="203"/>
      <c r="ATD14" s="203"/>
      <c r="ATE14" s="691"/>
      <c r="ATF14" s="691"/>
      <c r="ATG14" s="200"/>
      <c r="ATH14" s="691"/>
      <c r="ATI14" s="691"/>
      <c r="ATJ14" s="691"/>
      <c r="ATK14" s="201"/>
      <c r="ATL14" s="202"/>
      <c r="ATM14" s="203"/>
      <c r="ATN14" s="203"/>
      <c r="ATO14" s="203"/>
      <c r="ATP14" s="691"/>
      <c r="ATQ14" s="691"/>
      <c r="ATR14" s="200"/>
      <c r="ATS14" s="691"/>
      <c r="ATT14" s="691"/>
      <c r="ATU14" s="691"/>
      <c r="ATV14" s="201"/>
      <c r="ATW14" s="202"/>
      <c r="ATX14" s="203"/>
      <c r="ATY14" s="203"/>
      <c r="ATZ14" s="203"/>
      <c r="AUA14" s="691"/>
      <c r="AUB14" s="691"/>
      <c r="AUC14" s="200"/>
      <c r="AUD14" s="691"/>
      <c r="AUE14" s="691"/>
      <c r="AUF14" s="691"/>
      <c r="AUG14" s="201"/>
      <c r="AUH14" s="202"/>
      <c r="AUI14" s="203"/>
      <c r="AUJ14" s="203"/>
      <c r="AUK14" s="203"/>
      <c r="AUL14" s="691"/>
      <c r="AUM14" s="691"/>
      <c r="AUN14" s="200"/>
      <c r="AUO14" s="691"/>
      <c r="AUP14" s="691"/>
      <c r="AUQ14" s="691"/>
      <c r="AUR14" s="201"/>
      <c r="AUS14" s="202"/>
      <c r="AUT14" s="203"/>
      <c r="AUU14" s="203"/>
      <c r="AUV14" s="203"/>
      <c r="AUW14" s="691"/>
      <c r="AUX14" s="691"/>
      <c r="AUY14" s="200"/>
      <c r="AUZ14" s="691"/>
      <c r="AVA14" s="691"/>
      <c r="AVB14" s="691"/>
      <c r="AVC14" s="201"/>
      <c r="AVD14" s="202"/>
      <c r="AVE14" s="203"/>
      <c r="AVF14" s="203"/>
      <c r="AVG14" s="203"/>
      <c r="AVH14" s="691"/>
      <c r="AVI14" s="691"/>
      <c r="AVJ14" s="200"/>
      <c r="AVK14" s="691"/>
      <c r="AVL14" s="691"/>
      <c r="AVM14" s="691"/>
      <c r="AVN14" s="201"/>
      <c r="AVO14" s="202"/>
      <c r="AVP14" s="203"/>
      <c r="AVQ14" s="203"/>
      <c r="AVR14" s="203"/>
      <c r="AVS14" s="691"/>
      <c r="AVT14" s="691"/>
      <c r="AVU14" s="200"/>
      <c r="AVV14" s="691"/>
      <c r="AVW14" s="691"/>
      <c r="AVX14" s="691"/>
      <c r="AVY14" s="201"/>
      <c r="AVZ14" s="202"/>
      <c r="AWA14" s="203"/>
      <c r="AWB14" s="203"/>
      <c r="AWC14" s="203"/>
      <c r="AWD14" s="691"/>
      <c r="AWE14" s="691"/>
      <c r="AWF14" s="200"/>
      <c r="AWG14" s="691"/>
      <c r="AWH14" s="691"/>
      <c r="AWI14" s="691"/>
      <c r="AWJ14" s="201"/>
      <c r="AWK14" s="202"/>
      <c r="AWL14" s="203"/>
      <c r="AWM14" s="203"/>
      <c r="AWN14" s="203"/>
      <c r="AWO14" s="691"/>
      <c r="AWP14" s="691"/>
      <c r="AWQ14" s="200"/>
      <c r="AWR14" s="691"/>
      <c r="AWS14" s="691"/>
      <c r="AWT14" s="691"/>
      <c r="AWU14" s="201"/>
      <c r="AWV14" s="202"/>
      <c r="AWW14" s="203"/>
      <c r="AWX14" s="203"/>
      <c r="AWY14" s="203"/>
      <c r="AWZ14" s="691"/>
      <c r="AXA14" s="691"/>
      <c r="AXB14" s="200"/>
      <c r="AXC14" s="691"/>
      <c r="AXD14" s="691"/>
      <c r="AXE14" s="691"/>
      <c r="AXF14" s="201"/>
      <c r="AXG14" s="202"/>
      <c r="AXH14" s="203"/>
      <c r="AXI14" s="203"/>
      <c r="AXJ14" s="203"/>
      <c r="AXK14" s="691"/>
      <c r="AXL14" s="691"/>
      <c r="AXM14" s="200"/>
      <c r="AXN14" s="691"/>
      <c r="AXO14" s="691"/>
      <c r="AXP14" s="691"/>
      <c r="AXQ14" s="201"/>
      <c r="AXR14" s="202"/>
      <c r="AXS14" s="203"/>
      <c r="AXT14" s="203"/>
      <c r="AXU14" s="203"/>
      <c r="AXV14" s="691"/>
      <c r="AXW14" s="691"/>
      <c r="AXX14" s="200"/>
      <c r="AXY14" s="691"/>
      <c r="AXZ14" s="691"/>
      <c r="AYA14" s="691"/>
      <c r="AYB14" s="201"/>
      <c r="AYC14" s="202"/>
      <c r="AYD14" s="203"/>
      <c r="AYE14" s="203"/>
      <c r="AYF14" s="203"/>
      <c r="AYG14" s="691"/>
      <c r="AYH14" s="691"/>
      <c r="AYI14" s="200"/>
      <c r="AYJ14" s="691"/>
      <c r="AYK14" s="691"/>
      <c r="AYL14" s="691"/>
      <c r="AYM14" s="201"/>
      <c r="AYN14" s="202"/>
      <c r="AYO14" s="203"/>
      <c r="AYP14" s="203"/>
      <c r="AYQ14" s="203"/>
      <c r="AYR14" s="691"/>
      <c r="AYS14" s="691"/>
      <c r="AYT14" s="200"/>
      <c r="AYU14" s="691"/>
      <c r="AYV14" s="691"/>
      <c r="AYW14" s="691"/>
      <c r="AYX14" s="201"/>
      <c r="AYY14" s="202"/>
      <c r="AYZ14" s="203"/>
      <c r="AZA14" s="203"/>
      <c r="AZB14" s="203"/>
      <c r="AZC14" s="691"/>
      <c r="AZD14" s="691"/>
      <c r="AZE14" s="200"/>
      <c r="AZF14" s="691"/>
      <c r="AZG14" s="691"/>
      <c r="AZH14" s="691"/>
      <c r="AZI14" s="201"/>
      <c r="AZJ14" s="202"/>
      <c r="AZK14" s="203"/>
      <c r="AZL14" s="203"/>
      <c r="AZM14" s="203"/>
      <c r="AZN14" s="691"/>
      <c r="AZO14" s="691"/>
      <c r="AZP14" s="200"/>
      <c r="AZQ14" s="691"/>
      <c r="AZR14" s="691"/>
      <c r="AZS14" s="691"/>
      <c r="AZT14" s="201"/>
      <c r="AZU14" s="202"/>
      <c r="AZV14" s="203"/>
      <c r="AZW14" s="203"/>
      <c r="AZX14" s="203"/>
      <c r="AZY14" s="691"/>
      <c r="AZZ14" s="691"/>
      <c r="BAA14" s="200"/>
      <c r="BAB14" s="691"/>
      <c r="BAC14" s="691"/>
      <c r="BAD14" s="691"/>
      <c r="BAE14" s="201"/>
      <c r="BAF14" s="202"/>
      <c r="BAG14" s="203"/>
      <c r="BAH14" s="203"/>
      <c r="BAI14" s="203"/>
      <c r="BAJ14" s="691"/>
      <c r="BAK14" s="691"/>
      <c r="BAL14" s="200"/>
      <c r="BAM14" s="691"/>
      <c r="BAN14" s="691"/>
      <c r="BAO14" s="691"/>
      <c r="BAP14" s="201"/>
      <c r="BAQ14" s="202"/>
      <c r="BAR14" s="203"/>
      <c r="BAS14" s="203"/>
      <c r="BAT14" s="203"/>
      <c r="BAU14" s="691"/>
      <c r="BAV14" s="691"/>
      <c r="BAW14" s="200"/>
      <c r="BAX14" s="691"/>
      <c r="BAY14" s="691"/>
      <c r="BAZ14" s="691"/>
      <c r="BBA14" s="201"/>
      <c r="BBB14" s="202"/>
      <c r="BBC14" s="203"/>
      <c r="BBD14" s="203"/>
      <c r="BBE14" s="203"/>
      <c r="BBF14" s="691"/>
      <c r="BBG14" s="691"/>
      <c r="BBH14" s="200"/>
      <c r="BBI14" s="691"/>
      <c r="BBJ14" s="691"/>
      <c r="BBK14" s="691"/>
      <c r="BBL14" s="201"/>
      <c r="BBM14" s="202"/>
      <c r="BBN14" s="203"/>
      <c r="BBO14" s="203"/>
      <c r="BBP14" s="203"/>
      <c r="BBQ14" s="691"/>
      <c r="BBR14" s="691"/>
      <c r="BBS14" s="200"/>
      <c r="BBT14" s="691"/>
      <c r="BBU14" s="691"/>
      <c r="BBV14" s="691"/>
      <c r="BBW14" s="201"/>
      <c r="BBX14" s="202"/>
      <c r="BBY14" s="203"/>
      <c r="BBZ14" s="203"/>
      <c r="BCA14" s="203"/>
      <c r="BCB14" s="691"/>
      <c r="BCC14" s="691"/>
      <c r="BCD14" s="200"/>
      <c r="BCE14" s="691"/>
      <c r="BCF14" s="691"/>
      <c r="BCG14" s="691"/>
      <c r="BCH14" s="201"/>
      <c r="BCI14" s="202"/>
      <c r="BCJ14" s="203"/>
      <c r="BCK14" s="203"/>
      <c r="BCL14" s="203"/>
      <c r="BCM14" s="691"/>
      <c r="BCN14" s="691"/>
      <c r="BCO14" s="200"/>
      <c r="BCP14" s="691"/>
      <c r="BCQ14" s="691"/>
      <c r="BCR14" s="691"/>
      <c r="BCS14" s="201"/>
      <c r="BCT14" s="202"/>
      <c r="BCU14" s="203"/>
      <c r="BCV14" s="203"/>
      <c r="BCW14" s="203"/>
      <c r="BCX14" s="691"/>
      <c r="BCY14" s="691"/>
      <c r="BCZ14" s="200"/>
      <c r="BDA14" s="691"/>
      <c r="BDB14" s="691"/>
      <c r="BDC14" s="691"/>
      <c r="BDD14" s="201"/>
      <c r="BDE14" s="202"/>
      <c r="BDF14" s="203"/>
      <c r="BDG14" s="203"/>
      <c r="BDH14" s="203"/>
      <c r="BDI14" s="691"/>
      <c r="BDJ14" s="691"/>
      <c r="BDK14" s="200"/>
      <c r="BDL14" s="691"/>
      <c r="BDM14" s="691"/>
      <c r="BDN14" s="691"/>
      <c r="BDO14" s="201"/>
      <c r="BDP14" s="202"/>
      <c r="BDQ14" s="203"/>
      <c r="BDR14" s="203"/>
      <c r="BDS14" s="203"/>
      <c r="BDT14" s="691"/>
      <c r="BDU14" s="691"/>
      <c r="BDV14" s="200"/>
      <c r="BDW14" s="691"/>
      <c r="BDX14" s="691"/>
      <c r="BDY14" s="691"/>
      <c r="BDZ14" s="201"/>
      <c r="BEA14" s="202"/>
      <c r="BEB14" s="203"/>
      <c r="BEC14" s="203"/>
      <c r="BED14" s="203"/>
      <c r="BEE14" s="691"/>
      <c r="BEF14" s="691"/>
      <c r="BEG14" s="200"/>
      <c r="BEH14" s="691"/>
      <c r="BEI14" s="691"/>
      <c r="BEJ14" s="691"/>
      <c r="BEK14" s="201"/>
      <c r="BEL14" s="202"/>
      <c r="BEM14" s="203"/>
      <c r="BEN14" s="203"/>
      <c r="BEO14" s="203"/>
      <c r="BEP14" s="691"/>
      <c r="BEQ14" s="691"/>
      <c r="BER14" s="200"/>
      <c r="BES14" s="691"/>
      <c r="BET14" s="691"/>
      <c r="BEU14" s="691"/>
      <c r="BEV14" s="201"/>
      <c r="BEW14" s="202"/>
      <c r="BEX14" s="203"/>
      <c r="BEY14" s="203"/>
      <c r="BEZ14" s="203"/>
      <c r="BFA14" s="691"/>
      <c r="BFB14" s="691"/>
      <c r="BFC14" s="200"/>
      <c r="BFD14" s="691"/>
      <c r="BFE14" s="691"/>
      <c r="BFF14" s="691"/>
      <c r="BFG14" s="201"/>
      <c r="BFH14" s="202"/>
      <c r="BFI14" s="203"/>
      <c r="BFJ14" s="203"/>
      <c r="BFK14" s="203"/>
      <c r="BFL14" s="691"/>
      <c r="BFM14" s="691"/>
      <c r="BFN14" s="200"/>
      <c r="BFO14" s="691"/>
      <c r="BFP14" s="691"/>
      <c r="BFQ14" s="691"/>
      <c r="BFR14" s="201"/>
      <c r="BFS14" s="202"/>
      <c r="BFT14" s="203"/>
      <c r="BFU14" s="203"/>
      <c r="BFV14" s="203"/>
      <c r="BFW14" s="691"/>
      <c r="BFX14" s="691"/>
      <c r="BFY14" s="200"/>
      <c r="BFZ14" s="691"/>
      <c r="BGA14" s="691"/>
      <c r="BGB14" s="691"/>
      <c r="BGC14" s="201"/>
      <c r="BGD14" s="202"/>
      <c r="BGE14" s="203"/>
      <c r="BGF14" s="203"/>
      <c r="BGG14" s="203"/>
      <c r="BGH14" s="691"/>
      <c r="BGI14" s="691"/>
      <c r="BGJ14" s="200"/>
      <c r="BGK14" s="691"/>
      <c r="BGL14" s="691"/>
      <c r="BGM14" s="691"/>
      <c r="BGN14" s="201"/>
      <c r="BGO14" s="202"/>
      <c r="BGP14" s="203"/>
      <c r="BGQ14" s="203"/>
      <c r="BGR14" s="203"/>
      <c r="BGS14" s="691"/>
      <c r="BGT14" s="691"/>
      <c r="BGU14" s="200"/>
      <c r="BGV14" s="691"/>
      <c r="BGW14" s="691"/>
      <c r="BGX14" s="691"/>
      <c r="BGY14" s="201"/>
      <c r="BGZ14" s="202"/>
      <c r="BHA14" s="203"/>
      <c r="BHB14" s="203"/>
      <c r="BHC14" s="203"/>
      <c r="BHD14" s="691"/>
      <c r="BHE14" s="691"/>
      <c r="BHF14" s="200"/>
      <c r="BHG14" s="691"/>
      <c r="BHH14" s="691"/>
      <c r="BHI14" s="691"/>
      <c r="BHJ14" s="201"/>
      <c r="BHK14" s="202"/>
      <c r="BHL14" s="203"/>
      <c r="BHM14" s="203"/>
      <c r="BHN14" s="203"/>
      <c r="BHO14" s="691"/>
      <c r="BHP14" s="691"/>
      <c r="BHQ14" s="200"/>
      <c r="BHR14" s="691"/>
      <c r="BHS14" s="691"/>
      <c r="BHT14" s="691"/>
      <c r="BHU14" s="201"/>
      <c r="BHV14" s="202"/>
      <c r="BHW14" s="203"/>
      <c r="BHX14" s="203"/>
      <c r="BHY14" s="203"/>
      <c r="BHZ14" s="691"/>
      <c r="BIA14" s="691"/>
      <c r="BIB14" s="200"/>
      <c r="BIC14" s="691"/>
      <c r="BID14" s="691"/>
      <c r="BIE14" s="691"/>
      <c r="BIF14" s="201"/>
      <c r="BIG14" s="202"/>
      <c r="BIH14" s="203"/>
      <c r="BII14" s="203"/>
      <c r="BIJ14" s="203"/>
      <c r="BIK14" s="691"/>
      <c r="BIL14" s="691"/>
      <c r="BIM14" s="200"/>
      <c r="BIN14" s="691"/>
      <c r="BIO14" s="691"/>
      <c r="BIP14" s="691"/>
      <c r="BIQ14" s="201"/>
      <c r="BIR14" s="202"/>
      <c r="BIS14" s="203"/>
      <c r="BIT14" s="203"/>
      <c r="BIU14" s="203"/>
      <c r="BIV14" s="691"/>
      <c r="BIW14" s="691"/>
      <c r="BIX14" s="200"/>
      <c r="BIY14" s="691"/>
      <c r="BIZ14" s="691"/>
      <c r="BJA14" s="691"/>
      <c r="BJB14" s="201"/>
      <c r="BJC14" s="202"/>
      <c r="BJD14" s="203"/>
      <c r="BJE14" s="203"/>
      <c r="BJF14" s="203"/>
      <c r="BJG14" s="691"/>
      <c r="BJH14" s="691"/>
      <c r="BJI14" s="200"/>
      <c r="BJJ14" s="691"/>
      <c r="BJK14" s="691"/>
      <c r="BJL14" s="691"/>
      <c r="BJM14" s="201"/>
      <c r="BJN14" s="202"/>
      <c r="BJO14" s="203"/>
      <c r="BJP14" s="203"/>
      <c r="BJQ14" s="203"/>
      <c r="BJR14" s="691"/>
      <c r="BJS14" s="691"/>
      <c r="BJT14" s="200"/>
      <c r="BJU14" s="691"/>
      <c r="BJV14" s="691"/>
      <c r="BJW14" s="691"/>
      <c r="BJX14" s="201"/>
      <c r="BJY14" s="202"/>
      <c r="BJZ14" s="203"/>
      <c r="BKA14" s="203"/>
      <c r="BKB14" s="203"/>
      <c r="BKC14" s="691"/>
      <c r="BKD14" s="691"/>
      <c r="BKE14" s="200"/>
      <c r="BKF14" s="691"/>
      <c r="BKG14" s="691"/>
      <c r="BKH14" s="691"/>
      <c r="BKI14" s="201"/>
      <c r="BKJ14" s="202"/>
      <c r="BKK14" s="203"/>
      <c r="BKL14" s="203"/>
      <c r="BKM14" s="203"/>
      <c r="BKN14" s="691"/>
      <c r="BKO14" s="691"/>
      <c r="BKP14" s="200"/>
      <c r="BKQ14" s="691"/>
      <c r="BKR14" s="691"/>
      <c r="BKS14" s="691"/>
      <c r="BKT14" s="201"/>
      <c r="BKU14" s="202"/>
      <c r="BKV14" s="203"/>
      <c r="BKW14" s="203"/>
      <c r="BKX14" s="203"/>
      <c r="BKY14" s="691"/>
      <c r="BKZ14" s="691"/>
      <c r="BLA14" s="200"/>
      <c r="BLB14" s="691"/>
      <c r="BLC14" s="691"/>
      <c r="BLD14" s="691"/>
      <c r="BLE14" s="201"/>
      <c r="BLF14" s="202"/>
      <c r="BLG14" s="203"/>
      <c r="BLH14" s="203"/>
      <c r="BLI14" s="203"/>
      <c r="BLJ14" s="691"/>
      <c r="BLK14" s="691"/>
      <c r="BLL14" s="200"/>
      <c r="BLM14" s="691"/>
      <c r="BLN14" s="691"/>
      <c r="BLO14" s="691"/>
      <c r="BLP14" s="201"/>
      <c r="BLQ14" s="202"/>
      <c r="BLR14" s="203"/>
      <c r="BLS14" s="203"/>
      <c r="BLT14" s="203"/>
      <c r="BLU14" s="691"/>
      <c r="BLV14" s="691"/>
      <c r="BLW14" s="200"/>
      <c r="BLX14" s="691"/>
      <c r="BLY14" s="691"/>
      <c r="BLZ14" s="691"/>
      <c r="BMA14" s="201"/>
      <c r="BMB14" s="202"/>
      <c r="BMC14" s="203"/>
      <c r="BMD14" s="203"/>
      <c r="BME14" s="203"/>
      <c r="BMF14" s="691"/>
      <c r="BMG14" s="691"/>
      <c r="BMH14" s="200"/>
      <c r="BMI14" s="691"/>
      <c r="BMJ14" s="691"/>
      <c r="BMK14" s="691"/>
      <c r="BML14" s="201"/>
      <c r="BMM14" s="202"/>
      <c r="BMN14" s="203"/>
      <c r="BMO14" s="203"/>
      <c r="BMP14" s="203"/>
      <c r="BMQ14" s="691"/>
      <c r="BMR14" s="691"/>
      <c r="BMS14" s="200"/>
      <c r="BMT14" s="691"/>
      <c r="BMU14" s="691"/>
      <c r="BMV14" s="691"/>
      <c r="BMW14" s="201"/>
      <c r="BMX14" s="202"/>
      <c r="BMY14" s="203"/>
      <c r="BMZ14" s="203"/>
      <c r="BNA14" s="203"/>
      <c r="BNB14" s="691"/>
      <c r="BNC14" s="691"/>
      <c r="BND14" s="200"/>
      <c r="BNE14" s="691"/>
      <c r="BNF14" s="691"/>
      <c r="BNG14" s="691"/>
      <c r="BNH14" s="201"/>
      <c r="BNI14" s="202"/>
      <c r="BNJ14" s="203"/>
      <c r="BNK14" s="203"/>
      <c r="BNL14" s="203"/>
      <c r="BNM14" s="691"/>
      <c r="BNN14" s="691"/>
      <c r="BNO14" s="200"/>
      <c r="BNP14" s="691"/>
      <c r="BNQ14" s="691"/>
      <c r="BNR14" s="691"/>
      <c r="BNS14" s="201"/>
      <c r="BNT14" s="202"/>
      <c r="BNU14" s="203"/>
      <c r="BNV14" s="203"/>
      <c r="BNW14" s="203"/>
      <c r="BNX14" s="691"/>
      <c r="BNY14" s="691"/>
      <c r="BNZ14" s="200"/>
      <c r="BOA14" s="691"/>
      <c r="BOB14" s="691"/>
      <c r="BOC14" s="691"/>
      <c r="BOD14" s="201"/>
      <c r="BOE14" s="202"/>
      <c r="BOF14" s="203"/>
      <c r="BOG14" s="203"/>
      <c r="BOH14" s="203"/>
      <c r="BOI14" s="691"/>
      <c r="BOJ14" s="691"/>
      <c r="BOK14" s="200"/>
      <c r="BOL14" s="691"/>
      <c r="BOM14" s="691"/>
      <c r="BON14" s="691"/>
      <c r="BOO14" s="201"/>
      <c r="BOP14" s="202"/>
      <c r="BOQ14" s="203"/>
      <c r="BOR14" s="203"/>
      <c r="BOS14" s="203"/>
      <c r="BOT14" s="691"/>
      <c r="BOU14" s="691"/>
      <c r="BOV14" s="200"/>
      <c r="BOW14" s="691"/>
      <c r="BOX14" s="691"/>
      <c r="BOY14" s="691"/>
      <c r="BOZ14" s="201"/>
      <c r="BPA14" s="202"/>
      <c r="BPB14" s="203"/>
      <c r="BPC14" s="203"/>
      <c r="BPD14" s="203"/>
      <c r="BPE14" s="691"/>
      <c r="BPF14" s="691"/>
      <c r="BPG14" s="200"/>
      <c r="BPH14" s="691"/>
      <c r="BPI14" s="691"/>
      <c r="BPJ14" s="691"/>
      <c r="BPK14" s="201"/>
      <c r="BPL14" s="202"/>
      <c r="BPM14" s="203"/>
      <c r="BPN14" s="203"/>
      <c r="BPO14" s="203"/>
      <c r="BPP14" s="691"/>
      <c r="BPQ14" s="691"/>
      <c r="BPR14" s="200"/>
      <c r="BPS14" s="691"/>
      <c r="BPT14" s="691"/>
      <c r="BPU14" s="691"/>
      <c r="BPV14" s="201"/>
      <c r="BPW14" s="202"/>
      <c r="BPX14" s="203"/>
      <c r="BPY14" s="203"/>
      <c r="BPZ14" s="203"/>
      <c r="BQA14" s="691"/>
      <c r="BQB14" s="691"/>
      <c r="BQC14" s="200"/>
      <c r="BQD14" s="691"/>
      <c r="BQE14" s="691"/>
      <c r="BQF14" s="691"/>
      <c r="BQG14" s="201"/>
      <c r="BQH14" s="202"/>
      <c r="BQI14" s="203"/>
      <c r="BQJ14" s="203"/>
      <c r="BQK14" s="203"/>
      <c r="BQL14" s="691"/>
      <c r="BQM14" s="691"/>
      <c r="BQN14" s="200"/>
      <c r="BQO14" s="691"/>
      <c r="BQP14" s="691"/>
      <c r="BQQ14" s="691"/>
      <c r="BQR14" s="201"/>
      <c r="BQS14" s="202"/>
      <c r="BQT14" s="203"/>
      <c r="BQU14" s="203"/>
      <c r="BQV14" s="203"/>
      <c r="BQW14" s="691"/>
      <c r="BQX14" s="691"/>
      <c r="BQY14" s="200"/>
      <c r="BQZ14" s="691"/>
      <c r="BRA14" s="691"/>
      <c r="BRB14" s="691"/>
      <c r="BRC14" s="201"/>
      <c r="BRD14" s="202"/>
      <c r="BRE14" s="203"/>
      <c r="BRF14" s="203"/>
      <c r="BRG14" s="203"/>
      <c r="BRH14" s="691"/>
      <c r="BRI14" s="691"/>
      <c r="BRJ14" s="200"/>
      <c r="BRK14" s="691"/>
      <c r="BRL14" s="691"/>
      <c r="BRM14" s="691"/>
      <c r="BRN14" s="201"/>
      <c r="BRO14" s="202"/>
      <c r="BRP14" s="203"/>
      <c r="BRQ14" s="203"/>
      <c r="BRR14" s="203"/>
      <c r="BRS14" s="691"/>
      <c r="BRT14" s="691"/>
      <c r="BRU14" s="200"/>
      <c r="BRV14" s="691"/>
      <c r="BRW14" s="691"/>
      <c r="BRX14" s="691"/>
      <c r="BRY14" s="201"/>
      <c r="BRZ14" s="202"/>
      <c r="BSA14" s="203"/>
      <c r="BSB14" s="203"/>
      <c r="BSC14" s="203"/>
      <c r="BSD14" s="691"/>
      <c r="BSE14" s="691"/>
      <c r="BSF14" s="200"/>
      <c r="BSG14" s="691"/>
      <c r="BSH14" s="691"/>
      <c r="BSI14" s="691"/>
      <c r="BSJ14" s="201"/>
      <c r="BSK14" s="202"/>
      <c r="BSL14" s="203"/>
      <c r="BSM14" s="203"/>
      <c r="BSN14" s="203"/>
      <c r="BSO14" s="691"/>
      <c r="BSP14" s="691"/>
      <c r="BSQ14" s="200"/>
      <c r="BSR14" s="691"/>
      <c r="BSS14" s="691"/>
      <c r="BST14" s="691"/>
      <c r="BSU14" s="201"/>
      <c r="BSV14" s="202"/>
      <c r="BSW14" s="203"/>
      <c r="BSX14" s="203"/>
      <c r="BSY14" s="203"/>
      <c r="BSZ14" s="691"/>
      <c r="BTA14" s="691"/>
      <c r="BTB14" s="200"/>
      <c r="BTC14" s="691"/>
      <c r="BTD14" s="691"/>
      <c r="BTE14" s="691"/>
      <c r="BTF14" s="201"/>
      <c r="BTG14" s="202"/>
      <c r="BTH14" s="203"/>
      <c r="BTI14" s="203"/>
      <c r="BTJ14" s="203"/>
      <c r="BTK14" s="691"/>
      <c r="BTL14" s="691"/>
      <c r="BTM14" s="200"/>
      <c r="BTN14" s="691"/>
      <c r="BTO14" s="691"/>
      <c r="BTP14" s="691"/>
      <c r="BTQ14" s="201"/>
      <c r="BTR14" s="202"/>
      <c r="BTS14" s="203"/>
      <c r="BTT14" s="203"/>
      <c r="BTU14" s="203"/>
      <c r="BTV14" s="691"/>
      <c r="BTW14" s="691"/>
      <c r="BTX14" s="200"/>
      <c r="BTY14" s="691"/>
      <c r="BTZ14" s="691"/>
      <c r="BUA14" s="691"/>
      <c r="BUB14" s="201"/>
      <c r="BUC14" s="202"/>
      <c r="BUD14" s="203"/>
      <c r="BUE14" s="203"/>
      <c r="BUF14" s="203"/>
      <c r="BUG14" s="691"/>
      <c r="BUH14" s="691"/>
      <c r="BUI14" s="200"/>
      <c r="BUJ14" s="691"/>
      <c r="BUK14" s="691"/>
      <c r="BUL14" s="691"/>
      <c r="BUM14" s="201"/>
      <c r="BUN14" s="202"/>
      <c r="BUO14" s="203"/>
      <c r="BUP14" s="203"/>
      <c r="BUQ14" s="203"/>
      <c r="BUR14" s="691"/>
      <c r="BUS14" s="691"/>
      <c r="BUT14" s="200"/>
      <c r="BUU14" s="691"/>
      <c r="BUV14" s="691"/>
      <c r="BUW14" s="691"/>
      <c r="BUX14" s="201"/>
      <c r="BUY14" s="202"/>
      <c r="BUZ14" s="203"/>
      <c r="BVA14" s="203"/>
      <c r="BVB14" s="203"/>
      <c r="BVC14" s="691"/>
      <c r="BVD14" s="691"/>
      <c r="BVE14" s="200"/>
      <c r="BVF14" s="691"/>
      <c r="BVG14" s="691"/>
      <c r="BVH14" s="691"/>
      <c r="BVI14" s="201"/>
      <c r="BVJ14" s="202"/>
      <c r="BVK14" s="203"/>
      <c r="BVL14" s="203"/>
      <c r="BVM14" s="203"/>
      <c r="BVN14" s="691"/>
      <c r="BVO14" s="691"/>
      <c r="BVP14" s="200"/>
      <c r="BVQ14" s="691"/>
      <c r="BVR14" s="691"/>
      <c r="BVS14" s="691"/>
      <c r="BVT14" s="201"/>
      <c r="BVU14" s="202"/>
      <c r="BVV14" s="203"/>
      <c r="BVW14" s="203"/>
      <c r="BVX14" s="203"/>
      <c r="BVY14" s="691"/>
      <c r="BVZ14" s="691"/>
      <c r="BWA14" s="200"/>
      <c r="BWB14" s="691"/>
      <c r="BWC14" s="691"/>
      <c r="BWD14" s="691"/>
      <c r="BWE14" s="201"/>
      <c r="BWF14" s="202"/>
      <c r="BWG14" s="203"/>
      <c r="BWH14" s="203"/>
      <c r="BWI14" s="203"/>
      <c r="BWJ14" s="691"/>
      <c r="BWK14" s="691"/>
      <c r="BWL14" s="200"/>
      <c r="BWM14" s="691"/>
      <c r="BWN14" s="691"/>
      <c r="BWO14" s="691"/>
      <c r="BWP14" s="201"/>
      <c r="BWQ14" s="202"/>
      <c r="BWR14" s="203"/>
      <c r="BWS14" s="203"/>
      <c r="BWT14" s="203"/>
      <c r="BWU14" s="691"/>
      <c r="BWV14" s="691"/>
      <c r="BWW14" s="200"/>
      <c r="BWX14" s="691"/>
      <c r="BWY14" s="691"/>
      <c r="BWZ14" s="691"/>
      <c r="BXA14" s="201"/>
      <c r="BXB14" s="202"/>
      <c r="BXC14" s="203"/>
      <c r="BXD14" s="203"/>
      <c r="BXE14" s="203"/>
      <c r="BXF14" s="691"/>
      <c r="BXG14" s="691"/>
      <c r="BXH14" s="200"/>
      <c r="BXI14" s="691"/>
      <c r="BXJ14" s="691"/>
      <c r="BXK14" s="691"/>
      <c r="BXL14" s="201"/>
      <c r="BXM14" s="202"/>
      <c r="BXN14" s="203"/>
      <c r="BXO14" s="203"/>
      <c r="BXP14" s="203"/>
      <c r="BXQ14" s="691"/>
      <c r="BXR14" s="691"/>
      <c r="BXS14" s="200"/>
      <c r="BXT14" s="691"/>
      <c r="BXU14" s="691"/>
      <c r="BXV14" s="691"/>
      <c r="BXW14" s="201"/>
      <c r="BXX14" s="202"/>
      <c r="BXY14" s="203"/>
      <c r="BXZ14" s="203"/>
      <c r="BYA14" s="203"/>
      <c r="BYB14" s="691"/>
      <c r="BYC14" s="691"/>
      <c r="BYD14" s="200"/>
      <c r="BYE14" s="691"/>
      <c r="BYF14" s="691"/>
      <c r="BYG14" s="691"/>
      <c r="BYH14" s="201"/>
      <c r="BYI14" s="202"/>
      <c r="BYJ14" s="203"/>
      <c r="BYK14" s="203"/>
      <c r="BYL14" s="203"/>
      <c r="BYM14" s="691"/>
      <c r="BYN14" s="691"/>
      <c r="BYO14" s="200"/>
      <c r="BYP14" s="691"/>
      <c r="BYQ14" s="691"/>
      <c r="BYR14" s="691"/>
      <c r="BYS14" s="201"/>
      <c r="BYT14" s="202"/>
      <c r="BYU14" s="203"/>
      <c r="BYV14" s="203"/>
      <c r="BYW14" s="203"/>
      <c r="BYX14" s="691"/>
      <c r="BYY14" s="691"/>
      <c r="BYZ14" s="200"/>
      <c r="BZA14" s="691"/>
      <c r="BZB14" s="691"/>
      <c r="BZC14" s="691"/>
      <c r="BZD14" s="201"/>
      <c r="BZE14" s="202"/>
      <c r="BZF14" s="203"/>
      <c r="BZG14" s="203"/>
      <c r="BZH14" s="203"/>
      <c r="BZI14" s="691"/>
      <c r="BZJ14" s="691"/>
      <c r="BZK14" s="200"/>
      <c r="BZL14" s="691"/>
      <c r="BZM14" s="691"/>
      <c r="BZN14" s="691"/>
      <c r="BZO14" s="201"/>
      <c r="BZP14" s="202"/>
      <c r="BZQ14" s="203"/>
      <c r="BZR14" s="203"/>
      <c r="BZS14" s="203"/>
      <c r="BZT14" s="691"/>
      <c r="BZU14" s="691"/>
      <c r="BZV14" s="200"/>
      <c r="BZW14" s="691"/>
      <c r="BZX14" s="691"/>
      <c r="BZY14" s="691"/>
      <c r="BZZ14" s="201"/>
      <c r="CAA14" s="202"/>
      <c r="CAB14" s="203"/>
      <c r="CAC14" s="203"/>
      <c r="CAD14" s="203"/>
      <c r="CAE14" s="691"/>
      <c r="CAF14" s="691"/>
      <c r="CAG14" s="200"/>
      <c r="CAH14" s="691"/>
      <c r="CAI14" s="691"/>
      <c r="CAJ14" s="691"/>
      <c r="CAK14" s="201"/>
      <c r="CAL14" s="202"/>
      <c r="CAM14" s="203"/>
      <c r="CAN14" s="203"/>
      <c r="CAO14" s="203"/>
      <c r="CAP14" s="691"/>
      <c r="CAQ14" s="691"/>
      <c r="CAR14" s="200"/>
      <c r="CAS14" s="691"/>
      <c r="CAT14" s="691"/>
      <c r="CAU14" s="691"/>
      <c r="CAV14" s="201"/>
      <c r="CAW14" s="202"/>
      <c r="CAX14" s="203"/>
      <c r="CAY14" s="203"/>
      <c r="CAZ14" s="203"/>
      <c r="CBA14" s="691"/>
      <c r="CBB14" s="691"/>
      <c r="CBC14" s="200"/>
      <c r="CBD14" s="691"/>
      <c r="CBE14" s="691"/>
      <c r="CBF14" s="691"/>
      <c r="CBG14" s="201"/>
      <c r="CBH14" s="202"/>
      <c r="CBI14" s="203"/>
      <c r="CBJ14" s="203"/>
      <c r="CBK14" s="203"/>
      <c r="CBL14" s="691"/>
      <c r="CBM14" s="691"/>
      <c r="CBN14" s="200"/>
      <c r="CBO14" s="691"/>
      <c r="CBP14" s="691"/>
      <c r="CBQ14" s="691"/>
      <c r="CBR14" s="201"/>
      <c r="CBS14" s="202"/>
      <c r="CBT14" s="203"/>
      <c r="CBU14" s="203"/>
      <c r="CBV14" s="203"/>
      <c r="CBW14" s="691"/>
      <c r="CBX14" s="691"/>
      <c r="CBY14" s="200"/>
      <c r="CBZ14" s="691"/>
      <c r="CCA14" s="691"/>
      <c r="CCB14" s="691"/>
      <c r="CCC14" s="201"/>
      <c r="CCD14" s="202"/>
      <c r="CCE14" s="203"/>
      <c r="CCF14" s="203"/>
      <c r="CCG14" s="203"/>
      <c r="CCH14" s="691"/>
      <c r="CCI14" s="691"/>
      <c r="CCJ14" s="200"/>
      <c r="CCK14" s="691"/>
      <c r="CCL14" s="691"/>
      <c r="CCM14" s="691"/>
      <c r="CCN14" s="201"/>
      <c r="CCO14" s="202"/>
      <c r="CCP14" s="203"/>
      <c r="CCQ14" s="203"/>
      <c r="CCR14" s="203"/>
      <c r="CCS14" s="691"/>
      <c r="CCT14" s="691"/>
      <c r="CCU14" s="200"/>
      <c r="CCV14" s="691"/>
      <c r="CCW14" s="691"/>
      <c r="CCX14" s="691"/>
      <c r="CCY14" s="201"/>
      <c r="CCZ14" s="202"/>
      <c r="CDA14" s="203"/>
      <c r="CDB14" s="203"/>
      <c r="CDC14" s="203"/>
      <c r="CDD14" s="691"/>
      <c r="CDE14" s="691"/>
      <c r="CDF14" s="200"/>
      <c r="CDG14" s="691"/>
      <c r="CDH14" s="691"/>
      <c r="CDI14" s="691"/>
      <c r="CDJ14" s="201"/>
      <c r="CDK14" s="202"/>
      <c r="CDL14" s="203"/>
      <c r="CDM14" s="203"/>
      <c r="CDN14" s="203"/>
      <c r="CDO14" s="691"/>
      <c r="CDP14" s="691"/>
      <c r="CDQ14" s="200"/>
      <c r="CDR14" s="691"/>
      <c r="CDS14" s="691"/>
      <c r="CDT14" s="691"/>
      <c r="CDU14" s="201"/>
      <c r="CDV14" s="202"/>
      <c r="CDW14" s="203"/>
      <c r="CDX14" s="203"/>
      <c r="CDY14" s="203"/>
      <c r="CDZ14" s="691"/>
      <c r="CEA14" s="691"/>
      <c r="CEB14" s="200"/>
      <c r="CEC14" s="691"/>
      <c r="CED14" s="691"/>
      <c r="CEE14" s="691"/>
      <c r="CEF14" s="201"/>
      <c r="CEG14" s="202"/>
      <c r="CEH14" s="203"/>
      <c r="CEI14" s="203"/>
      <c r="CEJ14" s="203"/>
      <c r="CEK14" s="691"/>
      <c r="CEL14" s="691"/>
      <c r="CEM14" s="200"/>
      <c r="CEN14" s="691"/>
      <c r="CEO14" s="691"/>
      <c r="CEP14" s="691"/>
      <c r="CEQ14" s="201"/>
      <c r="CER14" s="202"/>
      <c r="CES14" s="203"/>
      <c r="CET14" s="203"/>
      <c r="CEU14" s="203"/>
      <c r="CEV14" s="691"/>
      <c r="CEW14" s="691"/>
      <c r="CEX14" s="200"/>
      <c r="CEY14" s="691"/>
      <c r="CEZ14" s="691"/>
      <c r="CFA14" s="691"/>
      <c r="CFB14" s="201"/>
      <c r="CFC14" s="202"/>
      <c r="CFD14" s="203"/>
      <c r="CFE14" s="203"/>
      <c r="CFF14" s="203"/>
      <c r="CFG14" s="691"/>
      <c r="CFH14" s="691"/>
      <c r="CFI14" s="200"/>
      <c r="CFJ14" s="691"/>
      <c r="CFK14" s="691"/>
      <c r="CFL14" s="691"/>
      <c r="CFM14" s="201"/>
      <c r="CFN14" s="202"/>
      <c r="CFO14" s="203"/>
      <c r="CFP14" s="203"/>
      <c r="CFQ14" s="203"/>
      <c r="CFR14" s="691"/>
      <c r="CFS14" s="691"/>
      <c r="CFT14" s="200"/>
      <c r="CFU14" s="691"/>
      <c r="CFV14" s="691"/>
      <c r="CFW14" s="691"/>
      <c r="CFX14" s="201"/>
      <c r="CFY14" s="202"/>
      <c r="CFZ14" s="203"/>
      <c r="CGA14" s="203"/>
      <c r="CGB14" s="203"/>
      <c r="CGC14" s="691"/>
      <c r="CGD14" s="691"/>
      <c r="CGE14" s="200"/>
      <c r="CGF14" s="691"/>
      <c r="CGG14" s="691"/>
      <c r="CGH14" s="691"/>
      <c r="CGI14" s="201"/>
      <c r="CGJ14" s="202"/>
      <c r="CGK14" s="203"/>
      <c r="CGL14" s="203"/>
      <c r="CGM14" s="203"/>
      <c r="CGN14" s="691"/>
      <c r="CGO14" s="691"/>
      <c r="CGP14" s="200"/>
      <c r="CGQ14" s="691"/>
      <c r="CGR14" s="691"/>
      <c r="CGS14" s="691"/>
      <c r="CGT14" s="201"/>
      <c r="CGU14" s="202"/>
      <c r="CGV14" s="203"/>
      <c r="CGW14" s="203"/>
      <c r="CGX14" s="203"/>
      <c r="CGY14" s="691"/>
      <c r="CGZ14" s="691"/>
      <c r="CHA14" s="200"/>
      <c r="CHB14" s="691"/>
      <c r="CHC14" s="691"/>
      <c r="CHD14" s="691"/>
      <c r="CHE14" s="201"/>
      <c r="CHF14" s="202"/>
      <c r="CHG14" s="203"/>
      <c r="CHH14" s="203"/>
      <c r="CHI14" s="203"/>
      <c r="CHJ14" s="691"/>
      <c r="CHK14" s="691"/>
      <c r="CHL14" s="200"/>
      <c r="CHM14" s="691"/>
      <c r="CHN14" s="691"/>
      <c r="CHO14" s="691"/>
      <c r="CHP14" s="201"/>
      <c r="CHQ14" s="202"/>
      <c r="CHR14" s="203"/>
      <c r="CHS14" s="203"/>
      <c r="CHT14" s="203"/>
      <c r="CHU14" s="691"/>
      <c r="CHV14" s="691"/>
      <c r="CHW14" s="200"/>
      <c r="CHX14" s="691"/>
      <c r="CHY14" s="691"/>
      <c r="CHZ14" s="691"/>
      <c r="CIA14" s="201"/>
      <c r="CIB14" s="202"/>
      <c r="CIC14" s="203"/>
      <c r="CID14" s="203"/>
      <c r="CIE14" s="203"/>
      <c r="CIF14" s="691"/>
      <c r="CIG14" s="691"/>
      <c r="CIH14" s="200"/>
      <c r="CII14" s="691"/>
      <c r="CIJ14" s="691"/>
      <c r="CIK14" s="691"/>
      <c r="CIL14" s="201"/>
      <c r="CIM14" s="202"/>
      <c r="CIN14" s="203"/>
      <c r="CIO14" s="203"/>
      <c r="CIP14" s="203"/>
      <c r="CIQ14" s="691"/>
      <c r="CIR14" s="691"/>
      <c r="CIS14" s="200"/>
      <c r="CIT14" s="691"/>
      <c r="CIU14" s="691"/>
      <c r="CIV14" s="691"/>
      <c r="CIW14" s="201"/>
      <c r="CIX14" s="202"/>
      <c r="CIY14" s="203"/>
      <c r="CIZ14" s="203"/>
      <c r="CJA14" s="203"/>
      <c r="CJB14" s="691"/>
      <c r="CJC14" s="691"/>
      <c r="CJD14" s="200"/>
      <c r="CJE14" s="691"/>
      <c r="CJF14" s="691"/>
      <c r="CJG14" s="691"/>
      <c r="CJH14" s="201"/>
      <c r="CJI14" s="202"/>
      <c r="CJJ14" s="203"/>
      <c r="CJK14" s="203"/>
      <c r="CJL14" s="203"/>
      <c r="CJM14" s="691"/>
      <c r="CJN14" s="691"/>
      <c r="CJO14" s="200"/>
      <c r="CJP14" s="691"/>
      <c r="CJQ14" s="691"/>
      <c r="CJR14" s="691"/>
      <c r="CJS14" s="201"/>
      <c r="CJT14" s="202"/>
      <c r="CJU14" s="203"/>
      <c r="CJV14" s="203"/>
      <c r="CJW14" s="203"/>
      <c r="CJX14" s="691"/>
      <c r="CJY14" s="691"/>
      <c r="CJZ14" s="200"/>
      <c r="CKA14" s="691"/>
      <c r="CKB14" s="691"/>
      <c r="CKC14" s="691"/>
      <c r="CKD14" s="201"/>
      <c r="CKE14" s="202"/>
      <c r="CKF14" s="203"/>
      <c r="CKG14" s="203"/>
      <c r="CKH14" s="203"/>
      <c r="CKI14" s="691"/>
      <c r="CKJ14" s="691"/>
      <c r="CKK14" s="200"/>
      <c r="CKL14" s="691"/>
      <c r="CKM14" s="691"/>
      <c r="CKN14" s="691"/>
      <c r="CKO14" s="201"/>
      <c r="CKP14" s="202"/>
      <c r="CKQ14" s="203"/>
      <c r="CKR14" s="203"/>
      <c r="CKS14" s="203"/>
      <c r="CKT14" s="691"/>
      <c r="CKU14" s="691"/>
      <c r="CKV14" s="200"/>
      <c r="CKW14" s="691"/>
      <c r="CKX14" s="691"/>
      <c r="CKY14" s="691"/>
      <c r="CKZ14" s="201"/>
      <c r="CLA14" s="202"/>
      <c r="CLB14" s="203"/>
      <c r="CLC14" s="203"/>
      <c r="CLD14" s="203"/>
      <c r="CLE14" s="691"/>
      <c r="CLF14" s="691"/>
      <c r="CLG14" s="200"/>
      <c r="CLH14" s="691"/>
      <c r="CLI14" s="691"/>
      <c r="CLJ14" s="691"/>
      <c r="CLK14" s="201"/>
      <c r="CLL14" s="202"/>
      <c r="CLM14" s="203"/>
      <c r="CLN14" s="203"/>
      <c r="CLO14" s="203"/>
      <c r="CLP14" s="691"/>
      <c r="CLQ14" s="691"/>
      <c r="CLR14" s="200"/>
      <c r="CLS14" s="691"/>
      <c r="CLT14" s="691"/>
      <c r="CLU14" s="691"/>
      <c r="CLV14" s="201"/>
      <c r="CLW14" s="202"/>
      <c r="CLX14" s="203"/>
      <c r="CLY14" s="203"/>
      <c r="CLZ14" s="203"/>
      <c r="CMA14" s="691"/>
      <c r="CMB14" s="691"/>
      <c r="CMC14" s="200"/>
      <c r="CMD14" s="691"/>
      <c r="CME14" s="691"/>
      <c r="CMF14" s="691"/>
      <c r="CMG14" s="201"/>
      <c r="CMH14" s="202"/>
      <c r="CMI14" s="203"/>
      <c r="CMJ14" s="203"/>
      <c r="CMK14" s="203"/>
      <c r="CML14" s="691"/>
      <c r="CMM14" s="691"/>
      <c r="CMN14" s="200"/>
      <c r="CMO14" s="691"/>
      <c r="CMP14" s="691"/>
      <c r="CMQ14" s="691"/>
      <c r="CMR14" s="201"/>
      <c r="CMS14" s="202"/>
      <c r="CMT14" s="203"/>
      <c r="CMU14" s="203"/>
      <c r="CMV14" s="203"/>
      <c r="CMW14" s="691"/>
      <c r="CMX14" s="691"/>
      <c r="CMY14" s="200"/>
      <c r="CMZ14" s="691"/>
      <c r="CNA14" s="691"/>
      <c r="CNB14" s="691"/>
      <c r="CNC14" s="201"/>
      <c r="CND14" s="202"/>
      <c r="CNE14" s="203"/>
      <c r="CNF14" s="203"/>
      <c r="CNG14" s="203"/>
      <c r="CNH14" s="691"/>
      <c r="CNI14" s="691"/>
      <c r="CNJ14" s="200"/>
      <c r="CNK14" s="691"/>
      <c r="CNL14" s="691"/>
      <c r="CNM14" s="691"/>
      <c r="CNN14" s="201"/>
      <c r="CNO14" s="202"/>
      <c r="CNP14" s="203"/>
      <c r="CNQ14" s="203"/>
      <c r="CNR14" s="203"/>
      <c r="CNS14" s="691"/>
      <c r="CNT14" s="691"/>
      <c r="CNU14" s="200"/>
      <c r="CNV14" s="691"/>
      <c r="CNW14" s="691"/>
      <c r="CNX14" s="691"/>
      <c r="CNY14" s="201"/>
      <c r="CNZ14" s="202"/>
      <c r="COA14" s="203"/>
      <c r="COB14" s="203"/>
      <c r="COC14" s="203"/>
      <c r="COD14" s="691"/>
      <c r="COE14" s="691"/>
      <c r="COF14" s="200"/>
      <c r="COG14" s="691"/>
      <c r="COH14" s="691"/>
      <c r="COI14" s="691"/>
      <c r="COJ14" s="201"/>
      <c r="COK14" s="202"/>
      <c r="COL14" s="203"/>
      <c r="COM14" s="203"/>
      <c r="CON14" s="203"/>
      <c r="COO14" s="691"/>
      <c r="COP14" s="691"/>
      <c r="COQ14" s="200"/>
      <c r="COR14" s="691"/>
      <c r="COS14" s="691"/>
      <c r="COT14" s="691"/>
      <c r="COU14" s="201"/>
      <c r="COV14" s="202"/>
      <c r="COW14" s="203"/>
      <c r="COX14" s="203"/>
      <c r="COY14" s="203"/>
      <c r="COZ14" s="691"/>
      <c r="CPA14" s="691"/>
      <c r="CPB14" s="200"/>
      <c r="CPC14" s="691"/>
      <c r="CPD14" s="691"/>
      <c r="CPE14" s="691"/>
      <c r="CPF14" s="201"/>
      <c r="CPG14" s="202"/>
      <c r="CPH14" s="203"/>
      <c r="CPI14" s="203"/>
      <c r="CPJ14" s="203"/>
      <c r="CPK14" s="691"/>
      <c r="CPL14" s="691"/>
      <c r="CPM14" s="200"/>
      <c r="CPN14" s="691"/>
      <c r="CPO14" s="691"/>
      <c r="CPP14" s="691"/>
      <c r="CPQ14" s="201"/>
      <c r="CPR14" s="202"/>
      <c r="CPS14" s="203"/>
      <c r="CPT14" s="203"/>
      <c r="CPU14" s="203"/>
      <c r="CPV14" s="691"/>
      <c r="CPW14" s="691"/>
      <c r="CPX14" s="200"/>
      <c r="CPY14" s="691"/>
      <c r="CPZ14" s="691"/>
      <c r="CQA14" s="691"/>
      <c r="CQB14" s="201"/>
      <c r="CQC14" s="202"/>
      <c r="CQD14" s="203"/>
      <c r="CQE14" s="203"/>
      <c r="CQF14" s="203"/>
      <c r="CQG14" s="691"/>
      <c r="CQH14" s="691"/>
      <c r="CQI14" s="200"/>
      <c r="CQJ14" s="691"/>
      <c r="CQK14" s="691"/>
      <c r="CQL14" s="691"/>
      <c r="CQM14" s="201"/>
      <c r="CQN14" s="202"/>
      <c r="CQO14" s="203"/>
      <c r="CQP14" s="203"/>
      <c r="CQQ14" s="203"/>
      <c r="CQR14" s="691"/>
      <c r="CQS14" s="691"/>
      <c r="CQT14" s="200"/>
      <c r="CQU14" s="691"/>
      <c r="CQV14" s="691"/>
      <c r="CQW14" s="691"/>
      <c r="CQX14" s="201"/>
      <c r="CQY14" s="202"/>
      <c r="CQZ14" s="203"/>
      <c r="CRA14" s="203"/>
      <c r="CRB14" s="203"/>
      <c r="CRC14" s="691"/>
      <c r="CRD14" s="691"/>
      <c r="CRE14" s="200"/>
      <c r="CRF14" s="691"/>
      <c r="CRG14" s="691"/>
      <c r="CRH14" s="691"/>
      <c r="CRI14" s="201"/>
      <c r="CRJ14" s="202"/>
      <c r="CRK14" s="203"/>
      <c r="CRL14" s="203"/>
      <c r="CRM14" s="203"/>
      <c r="CRN14" s="691"/>
      <c r="CRO14" s="691"/>
      <c r="CRP14" s="200"/>
      <c r="CRQ14" s="691"/>
      <c r="CRR14" s="691"/>
      <c r="CRS14" s="691"/>
      <c r="CRT14" s="201"/>
      <c r="CRU14" s="202"/>
      <c r="CRV14" s="203"/>
      <c r="CRW14" s="203"/>
      <c r="CRX14" s="203"/>
      <c r="CRY14" s="691"/>
      <c r="CRZ14" s="691"/>
      <c r="CSA14" s="200"/>
      <c r="CSB14" s="691"/>
      <c r="CSC14" s="691"/>
      <c r="CSD14" s="691"/>
      <c r="CSE14" s="201"/>
      <c r="CSF14" s="202"/>
      <c r="CSG14" s="203"/>
      <c r="CSH14" s="203"/>
      <c r="CSI14" s="203"/>
      <c r="CSJ14" s="691"/>
      <c r="CSK14" s="691"/>
      <c r="CSL14" s="200"/>
      <c r="CSM14" s="691"/>
      <c r="CSN14" s="691"/>
      <c r="CSO14" s="691"/>
      <c r="CSP14" s="201"/>
      <c r="CSQ14" s="202"/>
      <c r="CSR14" s="203"/>
      <c r="CSS14" s="203"/>
      <c r="CST14" s="203"/>
      <c r="CSU14" s="691"/>
      <c r="CSV14" s="691"/>
      <c r="CSW14" s="200"/>
      <c r="CSX14" s="691"/>
      <c r="CSY14" s="691"/>
      <c r="CSZ14" s="691"/>
      <c r="CTA14" s="201"/>
      <c r="CTB14" s="202"/>
      <c r="CTC14" s="203"/>
      <c r="CTD14" s="203"/>
      <c r="CTE14" s="203"/>
      <c r="CTF14" s="691"/>
      <c r="CTG14" s="691"/>
      <c r="CTH14" s="200"/>
      <c r="CTI14" s="691"/>
      <c r="CTJ14" s="691"/>
      <c r="CTK14" s="691"/>
      <c r="CTL14" s="201"/>
      <c r="CTM14" s="202"/>
      <c r="CTN14" s="203"/>
      <c r="CTO14" s="203"/>
      <c r="CTP14" s="203"/>
      <c r="CTQ14" s="691"/>
      <c r="CTR14" s="691"/>
      <c r="CTS14" s="200"/>
      <c r="CTT14" s="691"/>
      <c r="CTU14" s="691"/>
      <c r="CTV14" s="691"/>
      <c r="CTW14" s="201"/>
      <c r="CTX14" s="202"/>
      <c r="CTY14" s="203"/>
      <c r="CTZ14" s="203"/>
      <c r="CUA14" s="203"/>
      <c r="CUB14" s="691"/>
      <c r="CUC14" s="691"/>
      <c r="CUD14" s="200"/>
      <c r="CUE14" s="691"/>
      <c r="CUF14" s="691"/>
      <c r="CUG14" s="691"/>
      <c r="CUH14" s="201"/>
      <c r="CUI14" s="202"/>
      <c r="CUJ14" s="203"/>
      <c r="CUK14" s="203"/>
      <c r="CUL14" s="203"/>
      <c r="CUM14" s="691"/>
      <c r="CUN14" s="691"/>
      <c r="CUO14" s="200"/>
      <c r="CUP14" s="691"/>
      <c r="CUQ14" s="691"/>
      <c r="CUR14" s="691"/>
      <c r="CUS14" s="201"/>
      <c r="CUT14" s="202"/>
      <c r="CUU14" s="203"/>
      <c r="CUV14" s="203"/>
      <c r="CUW14" s="203"/>
      <c r="CUX14" s="691"/>
      <c r="CUY14" s="691"/>
      <c r="CUZ14" s="200"/>
      <c r="CVA14" s="691"/>
      <c r="CVB14" s="691"/>
      <c r="CVC14" s="691"/>
      <c r="CVD14" s="201"/>
      <c r="CVE14" s="202"/>
      <c r="CVF14" s="203"/>
      <c r="CVG14" s="203"/>
      <c r="CVH14" s="203"/>
      <c r="CVI14" s="691"/>
      <c r="CVJ14" s="691"/>
      <c r="CVK14" s="200"/>
      <c r="CVL14" s="691"/>
      <c r="CVM14" s="691"/>
      <c r="CVN14" s="691"/>
      <c r="CVO14" s="201"/>
      <c r="CVP14" s="202"/>
      <c r="CVQ14" s="203"/>
      <c r="CVR14" s="203"/>
      <c r="CVS14" s="203"/>
      <c r="CVT14" s="691"/>
      <c r="CVU14" s="691"/>
      <c r="CVV14" s="200"/>
      <c r="CVW14" s="691"/>
      <c r="CVX14" s="691"/>
      <c r="CVY14" s="691"/>
      <c r="CVZ14" s="201"/>
      <c r="CWA14" s="202"/>
      <c r="CWB14" s="203"/>
      <c r="CWC14" s="203"/>
      <c r="CWD14" s="203"/>
      <c r="CWE14" s="691"/>
      <c r="CWF14" s="691"/>
      <c r="CWG14" s="200"/>
      <c r="CWH14" s="691"/>
      <c r="CWI14" s="691"/>
      <c r="CWJ14" s="691"/>
      <c r="CWK14" s="201"/>
      <c r="CWL14" s="202"/>
      <c r="CWM14" s="203"/>
      <c r="CWN14" s="203"/>
      <c r="CWO14" s="203"/>
      <c r="CWP14" s="691"/>
      <c r="CWQ14" s="691"/>
      <c r="CWR14" s="200"/>
      <c r="CWS14" s="691"/>
      <c r="CWT14" s="691"/>
      <c r="CWU14" s="691"/>
      <c r="CWV14" s="201"/>
      <c r="CWW14" s="202"/>
      <c r="CWX14" s="203"/>
      <c r="CWY14" s="203"/>
      <c r="CWZ14" s="203"/>
      <c r="CXA14" s="691"/>
      <c r="CXB14" s="691"/>
      <c r="CXC14" s="200"/>
      <c r="CXD14" s="691"/>
      <c r="CXE14" s="691"/>
      <c r="CXF14" s="691"/>
      <c r="CXG14" s="201"/>
      <c r="CXH14" s="202"/>
      <c r="CXI14" s="203"/>
      <c r="CXJ14" s="203"/>
      <c r="CXK14" s="203"/>
      <c r="CXL14" s="691"/>
      <c r="CXM14" s="691"/>
      <c r="CXN14" s="200"/>
      <c r="CXO14" s="691"/>
      <c r="CXP14" s="691"/>
      <c r="CXQ14" s="691"/>
      <c r="CXR14" s="201"/>
      <c r="CXS14" s="202"/>
      <c r="CXT14" s="203"/>
      <c r="CXU14" s="203"/>
      <c r="CXV14" s="203"/>
      <c r="CXW14" s="691"/>
      <c r="CXX14" s="691"/>
      <c r="CXY14" s="200"/>
      <c r="CXZ14" s="691"/>
      <c r="CYA14" s="691"/>
      <c r="CYB14" s="691"/>
      <c r="CYC14" s="201"/>
      <c r="CYD14" s="202"/>
      <c r="CYE14" s="203"/>
      <c r="CYF14" s="203"/>
      <c r="CYG14" s="203"/>
      <c r="CYH14" s="691"/>
      <c r="CYI14" s="691"/>
      <c r="CYJ14" s="200"/>
      <c r="CYK14" s="691"/>
      <c r="CYL14" s="691"/>
      <c r="CYM14" s="691"/>
      <c r="CYN14" s="201"/>
      <c r="CYO14" s="202"/>
      <c r="CYP14" s="203"/>
      <c r="CYQ14" s="203"/>
      <c r="CYR14" s="203"/>
      <c r="CYS14" s="691"/>
      <c r="CYT14" s="691"/>
      <c r="CYU14" s="200"/>
      <c r="CYV14" s="691"/>
      <c r="CYW14" s="691"/>
      <c r="CYX14" s="691"/>
      <c r="CYY14" s="201"/>
      <c r="CYZ14" s="202"/>
      <c r="CZA14" s="203"/>
      <c r="CZB14" s="203"/>
      <c r="CZC14" s="203"/>
      <c r="CZD14" s="691"/>
      <c r="CZE14" s="691"/>
      <c r="CZF14" s="200"/>
      <c r="CZG14" s="691"/>
      <c r="CZH14" s="691"/>
      <c r="CZI14" s="691"/>
      <c r="CZJ14" s="201"/>
      <c r="CZK14" s="202"/>
      <c r="CZL14" s="203"/>
      <c r="CZM14" s="203"/>
      <c r="CZN14" s="203"/>
      <c r="CZO14" s="691"/>
      <c r="CZP14" s="691"/>
      <c r="CZQ14" s="200"/>
      <c r="CZR14" s="691"/>
      <c r="CZS14" s="691"/>
      <c r="CZT14" s="691"/>
      <c r="CZU14" s="201"/>
      <c r="CZV14" s="202"/>
      <c r="CZW14" s="203"/>
      <c r="CZX14" s="203"/>
      <c r="CZY14" s="203"/>
      <c r="CZZ14" s="691"/>
      <c r="DAA14" s="691"/>
      <c r="DAB14" s="200"/>
      <c r="DAC14" s="691"/>
      <c r="DAD14" s="691"/>
      <c r="DAE14" s="691"/>
      <c r="DAF14" s="201"/>
      <c r="DAG14" s="202"/>
      <c r="DAH14" s="203"/>
      <c r="DAI14" s="203"/>
      <c r="DAJ14" s="203"/>
      <c r="DAK14" s="691"/>
      <c r="DAL14" s="691"/>
      <c r="DAM14" s="200"/>
      <c r="DAN14" s="691"/>
      <c r="DAO14" s="691"/>
      <c r="DAP14" s="691"/>
      <c r="DAQ14" s="201"/>
      <c r="DAR14" s="202"/>
      <c r="DAS14" s="203"/>
      <c r="DAT14" s="203"/>
      <c r="DAU14" s="203"/>
      <c r="DAV14" s="691"/>
      <c r="DAW14" s="691"/>
      <c r="DAX14" s="200"/>
      <c r="DAY14" s="691"/>
      <c r="DAZ14" s="691"/>
      <c r="DBA14" s="691"/>
      <c r="DBB14" s="201"/>
      <c r="DBC14" s="202"/>
      <c r="DBD14" s="203"/>
      <c r="DBE14" s="203"/>
      <c r="DBF14" s="203"/>
      <c r="DBG14" s="691"/>
      <c r="DBH14" s="691"/>
      <c r="DBI14" s="200"/>
      <c r="DBJ14" s="691"/>
      <c r="DBK14" s="691"/>
      <c r="DBL14" s="691"/>
      <c r="DBM14" s="201"/>
      <c r="DBN14" s="202"/>
      <c r="DBO14" s="203"/>
      <c r="DBP14" s="203"/>
      <c r="DBQ14" s="203"/>
      <c r="DBR14" s="691"/>
      <c r="DBS14" s="691"/>
      <c r="DBT14" s="200"/>
      <c r="DBU14" s="691"/>
      <c r="DBV14" s="691"/>
      <c r="DBW14" s="691"/>
      <c r="DBX14" s="201"/>
      <c r="DBY14" s="202"/>
      <c r="DBZ14" s="203"/>
      <c r="DCA14" s="203"/>
      <c r="DCB14" s="203"/>
      <c r="DCC14" s="691"/>
      <c r="DCD14" s="691"/>
      <c r="DCE14" s="200"/>
      <c r="DCF14" s="691"/>
      <c r="DCG14" s="691"/>
      <c r="DCH14" s="691"/>
      <c r="DCI14" s="201"/>
      <c r="DCJ14" s="202"/>
      <c r="DCK14" s="203"/>
      <c r="DCL14" s="203"/>
      <c r="DCM14" s="203"/>
      <c r="DCN14" s="691"/>
      <c r="DCO14" s="691"/>
      <c r="DCP14" s="200"/>
      <c r="DCQ14" s="691"/>
      <c r="DCR14" s="691"/>
      <c r="DCS14" s="691"/>
      <c r="DCT14" s="201"/>
      <c r="DCU14" s="202"/>
      <c r="DCV14" s="203"/>
      <c r="DCW14" s="203"/>
      <c r="DCX14" s="203"/>
      <c r="DCY14" s="691"/>
      <c r="DCZ14" s="691"/>
      <c r="DDA14" s="200"/>
      <c r="DDB14" s="691"/>
      <c r="DDC14" s="691"/>
      <c r="DDD14" s="691"/>
      <c r="DDE14" s="201"/>
      <c r="DDF14" s="202"/>
      <c r="DDG14" s="203"/>
      <c r="DDH14" s="203"/>
      <c r="DDI14" s="203"/>
      <c r="DDJ14" s="691"/>
      <c r="DDK14" s="691"/>
      <c r="DDL14" s="200"/>
      <c r="DDM14" s="691"/>
      <c r="DDN14" s="691"/>
      <c r="DDO14" s="691"/>
      <c r="DDP14" s="201"/>
      <c r="DDQ14" s="202"/>
      <c r="DDR14" s="203"/>
      <c r="DDS14" s="203"/>
      <c r="DDT14" s="203"/>
      <c r="DDU14" s="691"/>
      <c r="DDV14" s="691"/>
      <c r="DDW14" s="200"/>
      <c r="DDX14" s="691"/>
      <c r="DDY14" s="691"/>
      <c r="DDZ14" s="691"/>
      <c r="DEA14" s="201"/>
      <c r="DEB14" s="202"/>
      <c r="DEC14" s="203"/>
      <c r="DED14" s="203"/>
      <c r="DEE14" s="203"/>
      <c r="DEF14" s="691"/>
      <c r="DEG14" s="691"/>
      <c r="DEH14" s="200"/>
      <c r="DEI14" s="691"/>
      <c r="DEJ14" s="691"/>
      <c r="DEK14" s="691"/>
      <c r="DEL14" s="201"/>
      <c r="DEM14" s="202"/>
      <c r="DEN14" s="203"/>
      <c r="DEO14" s="203"/>
      <c r="DEP14" s="203"/>
      <c r="DEQ14" s="691"/>
      <c r="DER14" s="691"/>
      <c r="DES14" s="200"/>
      <c r="DET14" s="691"/>
      <c r="DEU14" s="691"/>
      <c r="DEV14" s="691"/>
      <c r="DEW14" s="201"/>
      <c r="DEX14" s="202"/>
      <c r="DEY14" s="203"/>
      <c r="DEZ14" s="203"/>
      <c r="DFA14" s="203"/>
      <c r="DFB14" s="691"/>
      <c r="DFC14" s="691"/>
      <c r="DFD14" s="200"/>
      <c r="DFE14" s="691"/>
      <c r="DFF14" s="691"/>
      <c r="DFG14" s="691"/>
      <c r="DFH14" s="201"/>
      <c r="DFI14" s="202"/>
      <c r="DFJ14" s="203"/>
      <c r="DFK14" s="203"/>
      <c r="DFL14" s="203"/>
      <c r="DFM14" s="691"/>
      <c r="DFN14" s="691"/>
      <c r="DFO14" s="200"/>
      <c r="DFP14" s="691"/>
      <c r="DFQ14" s="691"/>
      <c r="DFR14" s="691"/>
      <c r="DFS14" s="201"/>
      <c r="DFT14" s="202"/>
      <c r="DFU14" s="203"/>
      <c r="DFV14" s="203"/>
      <c r="DFW14" s="203"/>
      <c r="DFX14" s="691"/>
      <c r="DFY14" s="691"/>
      <c r="DFZ14" s="200"/>
      <c r="DGA14" s="691"/>
      <c r="DGB14" s="691"/>
      <c r="DGC14" s="691"/>
      <c r="DGD14" s="201"/>
      <c r="DGE14" s="202"/>
      <c r="DGF14" s="203"/>
      <c r="DGG14" s="203"/>
      <c r="DGH14" s="203"/>
      <c r="DGI14" s="691"/>
      <c r="DGJ14" s="691"/>
      <c r="DGK14" s="200"/>
      <c r="DGL14" s="691"/>
      <c r="DGM14" s="691"/>
      <c r="DGN14" s="691"/>
      <c r="DGO14" s="201"/>
      <c r="DGP14" s="202"/>
      <c r="DGQ14" s="203"/>
      <c r="DGR14" s="203"/>
      <c r="DGS14" s="203"/>
      <c r="DGT14" s="691"/>
      <c r="DGU14" s="691"/>
      <c r="DGV14" s="200"/>
      <c r="DGW14" s="691"/>
      <c r="DGX14" s="691"/>
      <c r="DGY14" s="691"/>
      <c r="DGZ14" s="201"/>
      <c r="DHA14" s="202"/>
      <c r="DHB14" s="203"/>
      <c r="DHC14" s="203"/>
      <c r="DHD14" s="203"/>
      <c r="DHE14" s="691"/>
      <c r="DHF14" s="691"/>
      <c r="DHG14" s="200"/>
      <c r="DHH14" s="691"/>
      <c r="DHI14" s="691"/>
      <c r="DHJ14" s="691"/>
      <c r="DHK14" s="201"/>
      <c r="DHL14" s="202"/>
      <c r="DHM14" s="203"/>
      <c r="DHN14" s="203"/>
      <c r="DHO14" s="203"/>
      <c r="DHP14" s="691"/>
      <c r="DHQ14" s="691"/>
      <c r="DHR14" s="200"/>
      <c r="DHS14" s="691"/>
      <c r="DHT14" s="691"/>
      <c r="DHU14" s="691"/>
      <c r="DHV14" s="201"/>
      <c r="DHW14" s="202"/>
      <c r="DHX14" s="203"/>
      <c r="DHY14" s="203"/>
      <c r="DHZ14" s="203"/>
      <c r="DIA14" s="691"/>
      <c r="DIB14" s="691"/>
      <c r="DIC14" s="200"/>
      <c r="DID14" s="691"/>
      <c r="DIE14" s="691"/>
      <c r="DIF14" s="691"/>
      <c r="DIG14" s="201"/>
      <c r="DIH14" s="202"/>
      <c r="DII14" s="203"/>
      <c r="DIJ14" s="203"/>
      <c r="DIK14" s="203"/>
      <c r="DIL14" s="691"/>
      <c r="DIM14" s="691"/>
      <c r="DIN14" s="200"/>
      <c r="DIO14" s="691"/>
      <c r="DIP14" s="691"/>
      <c r="DIQ14" s="691"/>
      <c r="DIR14" s="201"/>
      <c r="DIS14" s="202"/>
      <c r="DIT14" s="203"/>
      <c r="DIU14" s="203"/>
      <c r="DIV14" s="203"/>
      <c r="DIW14" s="691"/>
      <c r="DIX14" s="691"/>
      <c r="DIY14" s="200"/>
      <c r="DIZ14" s="691"/>
      <c r="DJA14" s="691"/>
      <c r="DJB14" s="691"/>
      <c r="DJC14" s="201"/>
      <c r="DJD14" s="202"/>
      <c r="DJE14" s="203"/>
      <c r="DJF14" s="203"/>
      <c r="DJG14" s="203"/>
      <c r="DJH14" s="691"/>
      <c r="DJI14" s="691"/>
      <c r="DJJ14" s="200"/>
      <c r="DJK14" s="691"/>
      <c r="DJL14" s="691"/>
      <c r="DJM14" s="691"/>
      <c r="DJN14" s="201"/>
      <c r="DJO14" s="202"/>
      <c r="DJP14" s="203"/>
      <c r="DJQ14" s="203"/>
      <c r="DJR14" s="203"/>
      <c r="DJS14" s="691"/>
      <c r="DJT14" s="691"/>
      <c r="DJU14" s="200"/>
      <c r="DJV14" s="691"/>
      <c r="DJW14" s="691"/>
      <c r="DJX14" s="691"/>
      <c r="DJY14" s="201"/>
      <c r="DJZ14" s="202"/>
      <c r="DKA14" s="203"/>
      <c r="DKB14" s="203"/>
      <c r="DKC14" s="203"/>
      <c r="DKD14" s="691"/>
      <c r="DKE14" s="691"/>
      <c r="DKF14" s="200"/>
      <c r="DKG14" s="691"/>
      <c r="DKH14" s="691"/>
      <c r="DKI14" s="691"/>
      <c r="DKJ14" s="201"/>
      <c r="DKK14" s="202"/>
      <c r="DKL14" s="203"/>
      <c r="DKM14" s="203"/>
      <c r="DKN14" s="203"/>
      <c r="DKO14" s="691"/>
      <c r="DKP14" s="691"/>
      <c r="DKQ14" s="200"/>
      <c r="DKR14" s="691"/>
      <c r="DKS14" s="691"/>
      <c r="DKT14" s="691"/>
      <c r="DKU14" s="201"/>
      <c r="DKV14" s="202"/>
      <c r="DKW14" s="203"/>
      <c r="DKX14" s="203"/>
      <c r="DKY14" s="203"/>
      <c r="DKZ14" s="691"/>
      <c r="DLA14" s="691"/>
      <c r="DLB14" s="200"/>
      <c r="DLC14" s="691"/>
      <c r="DLD14" s="691"/>
      <c r="DLE14" s="691"/>
      <c r="DLF14" s="201"/>
      <c r="DLG14" s="202"/>
      <c r="DLH14" s="203"/>
      <c r="DLI14" s="203"/>
      <c r="DLJ14" s="203"/>
      <c r="DLK14" s="691"/>
      <c r="DLL14" s="691"/>
      <c r="DLM14" s="200"/>
      <c r="DLN14" s="691"/>
      <c r="DLO14" s="691"/>
      <c r="DLP14" s="691"/>
      <c r="DLQ14" s="201"/>
      <c r="DLR14" s="202"/>
      <c r="DLS14" s="203"/>
      <c r="DLT14" s="203"/>
      <c r="DLU14" s="203"/>
      <c r="DLV14" s="691"/>
      <c r="DLW14" s="691"/>
      <c r="DLX14" s="200"/>
      <c r="DLY14" s="691"/>
      <c r="DLZ14" s="691"/>
      <c r="DMA14" s="691"/>
      <c r="DMB14" s="201"/>
      <c r="DMC14" s="202"/>
      <c r="DMD14" s="203"/>
      <c r="DME14" s="203"/>
      <c r="DMF14" s="203"/>
      <c r="DMG14" s="691"/>
      <c r="DMH14" s="691"/>
      <c r="DMI14" s="200"/>
      <c r="DMJ14" s="691"/>
      <c r="DMK14" s="691"/>
      <c r="DML14" s="691"/>
      <c r="DMM14" s="201"/>
      <c r="DMN14" s="202"/>
      <c r="DMO14" s="203"/>
      <c r="DMP14" s="203"/>
      <c r="DMQ14" s="203"/>
      <c r="DMR14" s="691"/>
      <c r="DMS14" s="691"/>
      <c r="DMT14" s="200"/>
      <c r="DMU14" s="691"/>
      <c r="DMV14" s="691"/>
      <c r="DMW14" s="691"/>
      <c r="DMX14" s="201"/>
      <c r="DMY14" s="202"/>
      <c r="DMZ14" s="203"/>
      <c r="DNA14" s="203"/>
      <c r="DNB14" s="203"/>
      <c r="DNC14" s="691"/>
      <c r="DND14" s="691"/>
      <c r="DNE14" s="200"/>
      <c r="DNF14" s="691"/>
      <c r="DNG14" s="691"/>
      <c r="DNH14" s="691"/>
      <c r="DNI14" s="201"/>
      <c r="DNJ14" s="202"/>
      <c r="DNK14" s="203"/>
      <c r="DNL14" s="203"/>
      <c r="DNM14" s="203"/>
      <c r="DNN14" s="691"/>
      <c r="DNO14" s="691"/>
      <c r="DNP14" s="200"/>
      <c r="DNQ14" s="691"/>
      <c r="DNR14" s="691"/>
      <c r="DNS14" s="691"/>
      <c r="DNT14" s="201"/>
      <c r="DNU14" s="202"/>
      <c r="DNV14" s="203"/>
      <c r="DNW14" s="203"/>
      <c r="DNX14" s="203"/>
      <c r="DNY14" s="691"/>
      <c r="DNZ14" s="691"/>
      <c r="DOA14" s="200"/>
      <c r="DOB14" s="691"/>
      <c r="DOC14" s="691"/>
      <c r="DOD14" s="691"/>
      <c r="DOE14" s="201"/>
      <c r="DOF14" s="202"/>
      <c r="DOG14" s="203"/>
      <c r="DOH14" s="203"/>
      <c r="DOI14" s="203"/>
      <c r="DOJ14" s="691"/>
      <c r="DOK14" s="691"/>
      <c r="DOL14" s="200"/>
      <c r="DOM14" s="691"/>
      <c r="DON14" s="691"/>
      <c r="DOO14" s="691"/>
      <c r="DOP14" s="201"/>
      <c r="DOQ14" s="202"/>
      <c r="DOR14" s="203"/>
      <c r="DOS14" s="203"/>
      <c r="DOT14" s="203"/>
      <c r="DOU14" s="691"/>
      <c r="DOV14" s="691"/>
      <c r="DOW14" s="200"/>
      <c r="DOX14" s="691"/>
      <c r="DOY14" s="691"/>
      <c r="DOZ14" s="691"/>
      <c r="DPA14" s="201"/>
      <c r="DPB14" s="202"/>
      <c r="DPC14" s="203"/>
      <c r="DPD14" s="203"/>
      <c r="DPE14" s="203"/>
      <c r="DPF14" s="691"/>
      <c r="DPG14" s="691"/>
      <c r="DPH14" s="200"/>
      <c r="DPI14" s="691"/>
      <c r="DPJ14" s="691"/>
      <c r="DPK14" s="691"/>
      <c r="DPL14" s="201"/>
      <c r="DPM14" s="202"/>
      <c r="DPN14" s="203"/>
      <c r="DPO14" s="203"/>
      <c r="DPP14" s="203"/>
      <c r="DPQ14" s="691"/>
      <c r="DPR14" s="691"/>
      <c r="DPS14" s="200"/>
      <c r="DPT14" s="691"/>
      <c r="DPU14" s="691"/>
      <c r="DPV14" s="691"/>
      <c r="DPW14" s="201"/>
      <c r="DPX14" s="202"/>
      <c r="DPY14" s="203"/>
      <c r="DPZ14" s="203"/>
      <c r="DQA14" s="203"/>
      <c r="DQB14" s="691"/>
      <c r="DQC14" s="691"/>
      <c r="DQD14" s="200"/>
      <c r="DQE14" s="691"/>
      <c r="DQF14" s="691"/>
      <c r="DQG14" s="691"/>
      <c r="DQH14" s="201"/>
      <c r="DQI14" s="202"/>
      <c r="DQJ14" s="203"/>
      <c r="DQK14" s="203"/>
      <c r="DQL14" s="203"/>
      <c r="DQM14" s="691"/>
      <c r="DQN14" s="691"/>
      <c r="DQO14" s="200"/>
      <c r="DQP14" s="691"/>
      <c r="DQQ14" s="691"/>
      <c r="DQR14" s="691"/>
      <c r="DQS14" s="201"/>
      <c r="DQT14" s="202"/>
      <c r="DQU14" s="203"/>
      <c r="DQV14" s="203"/>
      <c r="DQW14" s="203"/>
      <c r="DQX14" s="691"/>
      <c r="DQY14" s="691"/>
      <c r="DQZ14" s="200"/>
      <c r="DRA14" s="691"/>
      <c r="DRB14" s="691"/>
      <c r="DRC14" s="691"/>
      <c r="DRD14" s="201"/>
      <c r="DRE14" s="202"/>
      <c r="DRF14" s="203"/>
      <c r="DRG14" s="203"/>
      <c r="DRH14" s="203"/>
      <c r="DRI14" s="691"/>
      <c r="DRJ14" s="691"/>
      <c r="DRK14" s="200"/>
      <c r="DRL14" s="691"/>
      <c r="DRM14" s="691"/>
      <c r="DRN14" s="691"/>
      <c r="DRO14" s="201"/>
      <c r="DRP14" s="202"/>
      <c r="DRQ14" s="203"/>
      <c r="DRR14" s="203"/>
      <c r="DRS14" s="203"/>
      <c r="DRT14" s="691"/>
      <c r="DRU14" s="691"/>
      <c r="DRV14" s="200"/>
      <c r="DRW14" s="691"/>
      <c r="DRX14" s="691"/>
      <c r="DRY14" s="691"/>
      <c r="DRZ14" s="201"/>
      <c r="DSA14" s="202"/>
      <c r="DSB14" s="203"/>
      <c r="DSC14" s="203"/>
      <c r="DSD14" s="203"/>
      <c r="DSE14" s="691"/>
      <c r="DSF14" s="691"/>
      <c r="DSG14" s="200"/>
      <c r="DSH14" s="691"/>
      <c r="DSI14" s="691"/>
      <c r="DSJ14" s="691"/>
      <c r="DSK14" s="201"/>
      <c r="DSL14" s="202"/>
      <c r="DSM14" s="203"/>
      <c r="DSN14" s="203"/>
      <c r="DSO14" s="203"/>
      <c r="DSP14" s="691"/>
      <c r="DSQ14" s="691"/>
      <c r="DSR14" s="200"/>
      <c r="DSS14" s="691"/>
      <c r="DST14" s="691"/>
      <c r="DSU14" s="691"/>
      <c r="DSV14" s="201"/>
      <c r="DSW14" s="202"/>
      <c r="DSX14" s="203"/>
      <c r="DSY14" s="203"/>
      <c r="DSZ14" s="203"/>
      <c r="DTA14" s="691"/>
      <c r="DTB14" s="691"/>
      <c r="DTC14" s="200"/>
      <c r="DTD14" s="691"/>
      <c r="DTE14" s="691"/>
      <c r="DTF14" s="691"/>
      <c r="DTG14" s="201"/>
      <c r="DTH14" s="202"/>
      <c r="DTI14" s="203"/>
      <c r="DTJ14" s="203"/>
      <c r="DTK14" s="203"/>
      <c r="DTL14" s="691"/>
      <c r="DTM14" s="691"/>
      <c r="DTN14" s="200"/>
      <c r="DTO14" s="691"/>
      <c r="DTP14" s="691"/>
      <c r="DTQ14" s="691"/>
      <c r="DTR14" s="201"/>
      <c r="DTS14" s="202"/>
      <c r="DTT14" s="203"/>
      <c r="DTU14" s="203"/>
      <c r="DTV14" s="203"/>
      <c r="DTW14" s="691"/>
      <c r="DTX14" s="691"/>
      <c r="DTY14" s="200"/>
      <c r="DTZ14" s="691"/>
      <c r="DUA14" s="691"/>
      <c r="DUB14" s="691"/>
      <c r="DUC14" s="201"/>
      <c r="DUD14" s="202"/>
      <c r="DUE14" s="203"/>
      <c r="DUF14" s="203"/>
      <c r="DUG14" s="203"/>
      <c r="DUH14" s="691"/>
      <c r="DUI14" s="691"/>
      <c r="DUJ14" s="200"/>
      <c r="DUK14" s="691"/>
      <c r="DUL14" s="691"/>
      <c r="DUM14" s="691"/>
      <c r="DUN14" s="201"/>
      <c r="DUO14" s="202"/>
      <c r="DUP14" s="203"/>
      <c r="DUQ14" s="203"/>
      <c r="DUR14" s="203"/>
      <c r="DUS14" s="691"/>
      <c r="DUT14" s="691"/>
      <c r="DUU14" s="200"/>
      <c r="DUV14" s="691"/>
      <c r="DUW14" s="691"/>
      <c r="DUX14" s="691"/>
      <c r="DUY14" s="201"/>
      <c r="DUZ14" s="202"/>
      <c r="DVA14" s="203"/>
      <c r="DVB14" s="203"/>
      <c r="DVC14" s="203"/>
      <c r="DVD14" s="691"/>
      <c r="DVE14" s="691"/>
      <c r="DVF14" s="200"/>
      <c r="DVG14" s="691"/>
      <c r="DVH14" s="691"/>
      <c r="DVI14" s="691"/>
      <c r="DVJ14" s="201"/>
      <c r="DVK14" s="202"/>
      <c r="DVL14" s="203"/>
      <c r="DVM14" s="203"/>
      <c r="DVN14" s="203"/>
      <c r="DVO14" s="691"/>
      <c r="DVP14" s="691"/>
      <c r="DVQ14" s="200"/>
      <c r="DVR14" s="691"/>
      <c r="DVS14" s="691"/>
      <c r="DVT14" s="691"/>
      <c r="DVU14" s="201"/>
      <c r="DVV14" s="202"/>
      <c r="DVW14" s="203"/>
      <c r="DVX14" s="203"/>
      <c r="DVY14" s="203"/>
      <c r="DVZ14" s="691"/>
      <c r="DWA14" s="691"/>
      <c r="DWB14" s="200"/>
      <c r="DWC14" s="691"/>
      <c r="DWD14" s="691"/>
      <c r="DWE14" s="691"/>
      <c r="DWF14" s="201"/>
      <c r="DWG14" s="202"/>
      <c r="DWH14" s="203"/>
      <c r="DWI14" s="203"/>
      <c r="DWJ14" s="203"/>
      <c r="DWK14" s="691"/>
      <c r="DWL14" s="691"/>
      <c r="DWM14" s="200"/>
      <c r="DWN14" s="691"/>
      <c r="DWO14" s="691"/>
      <c r="DWP14" s="691"/>
      <c r="DWQ14" s="201"/>
      <c r="DWR14" s="202"/>
      <c r="DWS14" s="203"/>
      <c r="DWT14" s="203"/>
      <c r="DWU14" s="203"/>
      <c r="DWV14" s="691"/>
      <c r="DWW14" s="691"/>
      <c r="DWX14" s="200"/>
      <c r="DWY14" s="691"/>
      <c r="DWZ14" s="691"/>
      <c r="DXA14" s="691"/>
      <c r="DXB14" s="201"/>
      <c r="DXC14" s="202"/>
      <c r="DXD14" s="203"/>
      <c r="DXE14" s="203"/>
      <c r="DXF14" s="203"/>
      <c r="DXG14" s="691"/>
      <c r="DXH14" s="691"/>
      <c r="DXI14" s="200"/>
      <c r="DXJ14" s="691"/>
      <c r="DXK14" s="691"/>
      <c r="DXL14" s="691"/>
      <c r="DXM14" s="201"/>
      <c r="DXN14" s="202"/>
      <c r="DXO14" s="203"/>
      <c r="DXP14" s="203"/>
      <c r="DXQ14" s="203"/>
      <c r="DXR14" s="691"/>
      <c r="DXS14" s="691"/>
      <c r="DXT14" s="200"/>
      <c r="DXU14" s="691"/>
      <c r="DXV14" s="691"/>
      <c r="DXW14" s="691"/>
      <c r="DXX14" s="201"/>
      <c r="DXY14" s="202"/>
      <c r="DXZ14" s="203"/>
      <c r="DYA14" s="203"/>
      <c r="DYB14" s="203"/>
      <c r="DYC14" s="691"/>
      <c r="DYD14" s="691"/>
      <c r="DYE14" s="200"/>
      <c r="DYF14" s="691"/>
      <c r="DYG14" s="691"/>
      <c r="DYH14" s="691"/>
      <c r="DYI14" s="201"/>
      <c r="DYJ14" s="202"/>
      <c r="DYK14" s="203"/>
      <c r="DYL14" s="203"/>
      <c r="DYM14" s="203"/>
      <c r="DYN14" s="691"/>
      <c r="DYO14" s="691"/>
      <c r="DYP14" s="200"/>
      <c r="DYQ14" s="691"/>
      <c r="DYR14" s="691"/>
      <c r="DYS14" s="691"/>
      <c r="DYT14" s="201"/>
      <c r="DYU14" s="202"/>
      <c r="DYV14" s="203"/>
      <c r="DYW14" s="203"/>
      <c r="DYX14" s="203"/>
      <c r="DYY14" s="691"/>
      <c r="DYZ14" s="691"/>
      <c r="DZA14" s="200"/>
      <c r="DZB14" s="691"/>
      <c r="DZC14" s="691"/>
      <c r="DZD14" s="691"/>
      <c r="DZE14" s="201"/>
      <c r="DZF14" s="202"/>
      <c r="DZG14" s="203"/>
      <c r="DZH14" s="203"/>
      <c r="DZI14" s="203"/>
      <c r="DZJ14" s="691"/>
      <c r="DZK14" s="691"/>
      <c r="DZL14" s="200"/>
      <c r="DZM14" s="691"/>
      <c r="DZN14" s="691"/>
      <c r="DZO14" s="691"/>
      <c r="DZP14" s="201"/>
      <c r="DZQ14" s="202"/>
      <c r="DZR14" s="203"/>
      <c r="DZS14" s="203"/>
      <c r="DZT14" s="203"/>
      <c r="DZU14" s="691"/>
      <c r="DZV14" s="691"/>
      <c r="DZW14" s="200"/>
      <c r="DZX14" s="691"/>
      <c r="DZY14" s="691"/>
      <c r="DZZ14" s="691"/>
      <c r="EAA14" s="201"/>
      <c r="EAB14" s="202"/>
      <c r="EAC14" s="203"/>
      <c r="EAD14" s="203"/>
      <c r="EAE14" s="203"/>
      <c r="EAF14" s="691"/>
      <c r="EAG14" s="691"/>
      <c r="EAH14" s="200"/>
      <c r="EAI14" s="691"/>
      <c r="EAJ14" s="691"/>
      <c r="EAK14" s="691"/>
      <c r="EAL14" s="201"/>
      <c r="EAM14" s="202"/>
      <c r="EAN14" s="203"/>
      <c r="EAO14" s="203"/>
      <c r="EAP14" s="203"/>
      <c r="EAQ14" s="691"/>
      <c r="EAR14" s="691"/>
      <c r="EAS14" s="200"/>
      <c r="EAT14" s="691"/>
      <c r="EAU14" s="691"/>
      <c r="EAV14" s="691"/>
      <c r="EAW14" s="201"/>
      <c r="EAX14" s="202"/>
      <c r="EAY14" s="203"/>
      <c r="EAZ14" s="203"/>
      <c r="EBA14" s="203"/>
      <c r="EBB14" s="691"/>
      <c r="EBC14" s="691"/>
      <c r="EBD14" s="200"/>
      <c r="EBE14" s="691"/>
      <c r="EBF14" s="691"/>
      <c r="EBG14" s="691"/>
      <c r="EBH14" s="201"/>
      <c r="EBI14" s="202"/>
      <c r="EBJ14" s="203"/>
      <c r="EBK14" s="203"/>
      <c r="EBL14" s="203"/>
      <c r="EBM14" s="691"/>
      <c r="EBN14" s="691"/>
      <c r="EBO14" s="200"/>
      <c r="EBP14" s="691"/>
      <c r="EBQ14" s="691"/>
      <c r="EBR14" s="691"/>
      <c r="EBS14" s="201"/>
      <c r="EBT14" s="202"/>
      <c r="EBU14" s="203"/>
      <c r="EBV14" s="203"/>
      <c r="EBW14" s="203"/>
      <c r="EBX14" s="691"/>
      <c r="EBY14" s="691"/>
      <c r="EBZ14" s="200"/>
      <c r="ECA14" s="691"/>
      <c r="ECB14" s="691"/>
      <c r="ECC14" s="691"/>
      <c r="ECD14" s="201"/>
      <c r="ECE14" s="202"/>
      <c r="ECF14" s="203"/>
      <c r="ECG14" s="203"/>
      <c r="ECH14" s="203"/>
      <c r="ECI14" s="691"/>
      <c r="ECJ14" s="691"/>
      <c r="ECK14" s="200"/>
      <c r="ECL14" s="691"/>
      <c r="ECM14" s="691"/>
      <c r="ECN14" s="691"/>
      <c r="ECO14" s="201"/>
      <c r="ECP14" s="202"/>
      <c r="ECQ14" s="203"/>
      <c r="ECR14" s="203"/>
      <c r="ECS14" s="203"/>
      <c r="ECT14" s="691"/>
      <c r="ECU14" s="691"/>
      <c r="ECV14" s="200"/>
      <c r="ECW14" s="691"/>
      <c r="ECX14" s="691"/>
      <c r="ECY14" s="691"/>
      <c r="ECZ14" s="201"/>
      <c r="EDA14" s="202"/>
      <c r="EDB14" s="203"/>
      <c r="EDC14" s="203"/>
      <c r="EDD14" s="203"/>
      <c r="EDE14" s="691"/>
      <c r="EDF14" s="691"/>
      <c r="EDG14" s="200"/>
      <c r="EDH14" s="691"/>
      <c r="EDI14" s="691"/>
      <c r="EDJ14" s="691"/>
      <c r="EDK14" s="201"/>
      <c r="EDL14" s="202"/>
      <c r="EDM14" s="203"/>
      <c r="EDN14" s="203"/>
      <c r="EDO14" s="203"/>
      <c r="EDP14" s="691"/>
      <c r="EDQ14" s="691"/>
      <c r="EDR14" s="200"/>
      <c r="EDS14" s="691"/>
      <c r="EDT14" s="691"/>
      <c r="EDU14" s="691"/>
      <c r="EDV14" s="201"/>
      <c r="EDW14" s="202"/>
      <c r="EDX14" s="203"/>
      <c r="EDY14" s="203"/>
      <c r="EDZ14" s="203"/>
      <c r="EEA14" s="691"/>
      <c r="EEB14" s="691"/>
      <c r="EEC14" s="200"/>
      <c r="EED14" s="691"/>
      <c r="EEE14" s="691"/>
      <c r="EEF14" s="691"/>
      <c r="EEG14" s="201"/>
      <c r="EEH14" s="202"/>
      <c r="EEI14" s="203"/>
      <c r="EEJ14" s="203"/>
      <c r="EEK14" s="203"/>
      <c r="EEL14" s="691"/>
      <c r="EEM14" s="691"/>
      <c r="EEN14" s="200"/>
      <c r="EEO14" s="691"/>
      <c r="EEP14" s="691"/>
      <c r="EEQ14" s="691"/>
      <c r="EER14" s="201"/>
      <c r="EES14" s="202"/>
      <c r="EET14" s="203"/>
      <c r="EEU14" s="203"/>
      <c r="EEV14" s="203"/>
      <c r="EEW14" s="691"/>
      <c r="EEX14" s="691"/>
      <c r="EEY14" s="200"/>
      <c r="EEZ14" s="691"/>
      <c r="EFA14" s="691"/>
      <c r="EFB14" s="691"/>
      <c r="EFC14" s="201"/>
      <c r="EFD14" s="202"/>
      <c r="EFE14" s="203"/>
      <c r="EFF14" s="203"/>
      <c r="EFG14" s="203"/>
      <c r="EFH14" s="691"/>
      <c r="EFI14" s="691"/>
      <c r="EFJ14" s="200"/>
      <c r="EFK14" s="691"/>
      <c r="EFL14" s="691"/>
      <c r="EFM14" s="691"/>
      <c r="EFN14" s="201"/>
      <c r="EFO14" s="202"/>
      <c r="EFP14" s="203"/>
      <c r="EFQ14" s="203"/>
      <c r="EFR14" s="203"/>
      <c r="EFS14" s="691"/>
      <c r="EFT14" s="691"/>
      <c r="EFU14" s="200"/>
      <c r="EFV14" s="691"/>
      <c r="EFW14" s="691"/>
      <c r="EFX14" s="691"/>
      <c r="EFY14" s="201"/>
      <c r="EFZ14" s="202"/>
      <c r="EGA14" s="203"/>
      <c r="EGB14" s="203"/>
      <c r="EGC14" s="203"/>
      <c r="EGD14" s="691"/>
      <c r="EGE14" s="691"/>
      <c r="EGF14" s="200"/>
      <c r="EGG14" s="691"/>
      <c r="EGH14" s="691"/>
      <c r="EGI14" s="691"/>
      <c r="EGJ14" s="201"/>
      <c r="EGK14" s="202"/>
      <c r="EGL14" s="203"/>
      <c r="EGM14" s="203"/>
      <c r="EGN14" s="203"/>
      <c r="EGO14" s="691"/>
      <c r="EGP14" s="691"/>
      <c r="EGQ14" s="200"/>
      <c r="EGR14" s="691"/>
      <c r="EGS14" s="691"/>
      <c r="EGT14" s="691"/>
      <c r="EGU14" s="201"/>
      <c r="EGV14" s="202"/>
      <c r="EGW14" s="203"/>
      <c r="EGX14" s="203"/>
      <c r="EGY14" s="203"/>
      <c r="EGZ14" s="691"/>
      <c r="EHA14" s="691"/>
      <c r="EHB14" s="200"/>
      <c r="EHC14" s="691"/>
      <c r="EHD14" s="691"/>
      <c r="EHE14" s="691"/>
      <c r="EHF14" s="201"/>
      <c r="EHG14" s="202"/>
      <c r="EHH14" s="203"/>
      <c r="EHI14" s="203"/>
      <c r="EHJ14" s="203"/>
      <c r="EHK14" s="691"/>
      <c r="EHL14" s="691"/>
      <c r="EHM14" s="200"/>
      <c r="EHN14" s="691"/>
      <c r="EHO14" s="691"/>
      <c r="EHP14" s="691"/>
      <c r="EHQ14" s="201"/>
      <c r="EHR14" s="202"/>
      <c r="EHS14" s="203"/>
      <c r="EHT14" s="203"/>
      <c r="EHU14" s="203"/>
      <c r="EHV14" s="691"/>
      <c r="EHW14" s="691"/>
      <c r="EHX14" s="200"/>
      <c r="EHY14" s="691"/>
      <c r="EHZ14" s="691"/>
      <c r="EIA14" s="691"/>
      <c r="EIB14" s="201"/>
      <c r="EIC14" s="202"/>
      <c r="EID14" s="203"/>
      <c r="EIE14" s="203"/>
      <c r="EIF14" s="203"/>
      <c r="EIG14" s="691"/>
      <c r="EIH14" s="691"/>
      <c r="EII14" s="200"/>
      <c r="EIJ14" s="691"/>
      <c r="EIK14" s="691"/>
      <c r="EIL14" s="691"/>
      <c r="EIM14" s="201"/>
      <c r="EIN14" s="202"/>
      <c r="EIO14" s="203"/>
      <c r="EIP14" s="203"/>
      <c r="EIQ14" s="203"/>
      <c r="EIR14" s="691"/>
      <c r="EIS14" s="691"/>
      <c r="EIT14" s="200"/>
      <c r="EIU14" s="691"/>
      <c r="EIV14" s="691"/>
      <c r="EIW14" s="691"/>
      <c r="EIX14" s="201"/>
      <c r="EIY14" s="202"/>
      <c r="EIZ14" s="203"/>
      <c r="EJA14" s="203"/>
      <c r="EJB14" s="203"/>
      <c r="EJC14" s="691"/>
      <c r="EJD14" s="691"/>
      <c r="EJE14" s="200"/>
      <c r="EJF14" s="691"/>
      <c r="EJG14" s="691"/>
      <c r="EJH14" s="691"/>
      <c r="EJI14" s="201"/>
      <c r="EJJ14" s="202"/>
      <c r="EJK14" s="203"/>
      <c r="EJL14" s="203"/>
      <c r="EJM14" s="203"/>
      <c r="EJN14" s="691"/>
      <c r="EJO14" s="691"/>
      <c r="EJP14" s="200"/>
      <c r="EJQ14" s="691"/>
      <c r="EJR14" s="691"/>
      <c r="EJS14" s="691"/>
      <c r="EJT14" s="201"/>
      <c r="EJU14" s="202"/>
      <c r="EJV14" s="203"/>
      <c r="EJW14" s="203"/>
      <c r="EJX14" s="203"/>
      <c r="EJY14" s="691"/>
      <c r="EJZ14" s="691"/>
      <c r="EKA14" s="200"/>
      <c r="EKB14" s="691"/>
      <c r="EKC14" s="691"/>
      <c r="EKD14" s="691"/>
      <c r="EKE14" s="201"/>
      <c r="EKF14" s="202"/>
      <c r="EKG14" s="203"/>
      <c r="EKH14" s="203"/>
      <c r="EKI14" s="203"/>
      <c r="EKJ14" s="691"/>
      <c r="EKK14" s="691"/>
      <c r="EKL14" s="200"/>
      <c r="EKM14" s="691"/>
      <c r="EKN14" s="691"/>
      <c r="EKO14" s="691"/>
      <c r="EKP14" s="201"/>
      <c r="EKQ14" s="202"/>
      <c r="EKR14" s="203"/>
      <c r="EKS14" s="203"/>
      <c r="EKT14" s="203"/>
      <c r="EKU14" s="691"/>
      <c r="EKV14" s="691"/>
      <c r="EKW14" s="200"/>
      <c r="EKX14" s="691"/>
      <c r="EKY14" s="691"/>
      <c r="EKZ14" s="691"/>
      <c r="ELA14" s="201"/>
      <c r="ELB14" s="202"/>
      <c r="ELC14" s="203"/>
      <c r="ELD14" s="203"/>
      <c r="ELE14" s="203"/>
      <c r="ELF14" s="691"/>
      <c r="ELG14" s="691"/>
      <c r="ELH14" s="200"/>
      <c r="ELI14" s="691"/>
      <c r="ELJ14" s="691"/>
      <c r="ELK14" s="691"/>
      <c r="ELL14" s="201"/>
      <c r="ELM14" s="202"/>
      <c r="ELN14" s="203"/>
      <c r="ELO14" s="203"/>
      <c r="ELP14" s="203"/>
      <c r="ELQ14" s="691"/>
      <c r="ELR14" s="691"/>
      <c r="ELS14" s="200"/>
      <c r="ELT14" s="691"/>
      <c r="ELU14" s="691"/>
      <c r="ELV14" s="691"/>
      <c r="ELW14" s="201"/>
      <c r="ELX14" s="202"/>
      <c r="ELY14" s="203"/>
      <c r="ELZ14" s="203"/>
      <c r="EMA14" s="203"/>
      <c r="EMB14" s="691"/>
      <c r="EMC14" s="691"/>
      <c r="EMD14" s="200"/>
      <c r="EME14" s="691"/>
      <c r="EMF14" s="691"/>
      <c r="EMG14" s="691"/>
      <c r="EMH14" s="201"/>
      <c r="EMI14" s="202"/>
      <c r="EMJ14" s="203"/>
      <c r="EMK14" s="203"/>
      <c r="EML14" s="203"/>
      <c r="EMM14" s="691"/>
      <c r="EMN14" s="691"/>
      <c r="EMO14" s="200"/>
      <c r="EMP14" s="691"/>
      <c r="EMQ14" s="691"/>
      <c r="EMR14" s="691"/>
      <c r="EMS14" s="201"/>
      <c r="EMT14" s="202"/>
      <c r="EMU14" s="203"/>
      <c r="EMV14" s="203"/>
      <c r="EMW14" s="203"/>
      <c r="EMX14" s="691"/>
      <c r="EMY14" s="691"/>
      <c r="EMZ14" s="200"/>
      <c r="ENA14" s="691"/>
      <c r="ENB14" s="691"/>
      <c r="ENC14" s="691"/>
      <c r="END14" s="201"/>
      <c r="ENE14" s="202"/>
      <c r="ENF14" s="203"/>
      <c r="ENG14" s="203"/>
      <c r="ENH14" s="203"/>
      <c r="ENI14" s="691"/>
      <c r="ENJ14" s="691"/>
      <c r="ENK14" s="200"/>
      <c r="ENL14" s="691"/>
      <c r="ENM14" s="691"/>
      <c r="ENN14" s="691"/>
      <c r="ENO14" s="201"/>
      <c r="ENP14" s="202"/>
      <c r="ENQ14" s="203"/>
      <c r="ENR14" s="203"/>
      <c r="ENS14" s="203"/>
      <c r="ENT14" s="691"/>
      <c r="ENU14" s="691"/>
      <c r="ENV14" s="200"/>
      <c r="ENW14" s="691"/>
      <c r="ENX14" s="691"/>
      <c r="ENY14" s="691"/>
      <c r="ENZ14" s="201"/>
      <c r="EOA14" s="202"/>
      <c r="EOB14" s="203"/>
      <c r="EOC14" s="203"/>
      <c r="EOD14" s="203"/>
      <c r="EOE14" s="691"/>
      <c r="EOF14" s="691"/>
      <c r="EOG14" s="200"/>
      <c r="EOH14" s="691"/>
      <c r="EOI14" s="691"/>
      <c r="EOJ14" s="691"/>
      <c r="EOK14" s="201"/>
      <c r="EOL14" s="202"/>
      <c r="EOM14" s="203"/>
      <c r="EON14" s="203"/>
      <c r="EOO14" s="203"/>
      <c r="EOP14" s="691"/>
      <c r="EOQ14" s="691"/>
      <c r="EOR14" s="200"/>
      <c r="EOS14" s="691"/>
      <c r="EOT14" s="691"/>
      <c r="EOU14" s="691"/>
      <c r="EOV14" s="201"/>
      <c r="EOW14" s="202"/>
      <c r="EOX14" s="203"/>
      <c r="EOY14" s="203"/>
      <c r="EOZ14" s="203"/>
      <c r="EPA14" s="691"/>
      <c r="EPB14" s="691"/>
      <c r="EPC14" s="200"/>
      <c r="EPD14" s="691"/>
      <c r="EPE14" s="691"/>
      <c r="EPF14" s="691"/>
      <c r="EPG14" s="201"/>
      <c r="EPH14" s="202"/>
      <c r="EPI14" s="203"/>
      <c r="EPJ14" s="203"/>
      <c r="EPK14" s="203"/>
      <c r="EPL14" s="691"/>
      <c r="EPM14" s="691"/>
      <c r="EPN14" s="200"/>
      <c r="EPO14" s="691"/>
      <c r="EPP14" s="691"/>
      <c r="EPQ14" s="691"/>
      <c r="EPR14" s="201"/>
      <c r="EPS14" s="202"/>
      <c r="EPT14" s="203"/>
      <c r="EPU14" s="203"/>
      <c r="EPV14" s="203"/>
      <c r="EPW14" s="691"/>
      <c r="EPX14" s="691"/>
      <c r="EPY14" s="200"/>
      <c r="EPZ14" s="691"/>
      <c r="EQA14" s="691"/>
      <c r="EQB14" s="691"/>
      <c r="EQC14" s="201"/>
      <c r="EQD14" s="202"/>
      <c r="EQE14" s="203"/>
      <c r="EQF14" s="203"/>
      <c r="EQG14" s="203"/>
      <c r="EQH14" s="691"/>
      <c r="EQI14" s="691"/>
      <c r="EQJ14" s="200"/>
      <c r="EQK14" s="691"/>
      <c r="EQL14" s="691"/>
      <c r="EQM14" s="691"/>
      <c r="EQN14" s="201"/>
      <c r="EQO14" s="202"/>
      <c r="EQP14" s="203"/>
      <c r="EQQ14" s="203"/>
      <c r="EQR14" s="203"/>
      <c r="EQS14" s="691"/>
      <c r="EQT14" s="691"/>
      <c r="EQU14" s="200"/>
      <c r="EQV14" s="691"/>
      <c r="EQW14" s="691"/>
      <c r="EQX14" s="691"/>
      <c r="EQY14" s="201"/>
      <c r="EQZ14" s="202"/>
      <c r="ERA14" s="203"/>
      <c r="ERB14" s="203"/>
      <c r="ERC14" s="203"/>
      <c r="ERD14" s="691"/>
      <c r="ERE14" s="691"/>
      <c r="ERF14" s="200"/>
      <c r="ERG14" s="691"/>
      <c r="ERH14" s="691"/>
      <c r="ERI14" s="691"/>
      <c r="ERJ14" s="201"/>
      <c r="ERK14" s="202"/>
      <c r="ERL14" s="203"/>
      <c r="ERM14" s="203"/>
      <c r="ERN14" s="203"/>
      <c r="ERO14" s="691"/>
      <c r="ERP14" s="691"/>
      <c r="ERQ14" s="200"/>
      <c r="ERR14" s="691"/>
      <c r="ERS14" s="691"/>
      <c r="ERT14" s="691"/>
      <c r="ERU14" s="201"/>
      <c r="ERV14" s="202"/>
      <c r="ERW14" s="203"/>
      <c r="ERX14" s="203"/>
      <c r="ERY14" s="203"/>
      <c r="ERZ14" s="691"/>
      <c r="ESA14" s="691"/>
      <c r="ESB14" s="200"/>
      <c r="ESC14" s="691"/>
      <c r="ESD14" s="691"/>
      <c r="ESE14" s="691"/>
      <c r="ESF14" s="201"/>
      <c r="ESG14" s="202"/>
      <c r="ESH14" s="203"/>
      <c r="ESI14" s="203"/>
      <c r="ESJ14" s="203"/>
      <c r="ESK14" s="691"/>
      <c r="ESL14" s="691"/>
      <c r="ESM14" s="200"/>
      <c r="ESN14" s="691"/>
      <c r="ESO14" s="691"/>
      <c r="ESP14" s="691"/>
      <c r="ESQ14" s="201"/>
      <c r="ESR14" s="202"/>
      <c r="ESS14" s="203"/>
      <c r="EST14" s="203"/>
      <c r="ESU14" s="203"/>
      <c r="ESV14" s="691"/>
      <c r="ESW14" s="691"/>
      <c r="ESX14" s="200"/>
      <c r="ESY14" s="691"/>
      <c r="ESZ14" s="691"/>
      <c r="ETA14" s="691"/>
      <c r="ETB14" s="201"/>
      <c r="ETC14" s="202"/>
      <c r="ETD14" s="203"/>
      <c r="ETE14" s="203"/>
      <c r="ETF14" s="203"/>
      <c r="ETG14" s="691"/>
      <c r="ETH14" s="691"/>
      <c r="ETI14" s="200"/>
      <c r="ETJ14" s="691"/>
      <c r="ETK14" s="691"/>
      <c r="ETL14" s="691"/>
      <c r="ETM14" s="201"/>
      <c r="ETN14" s="202"/>
      <c r="ETO14" s="203"/>
      <c r="ETP14" s="203"/>
      <c r="ETQ14" s="203"/>
      <c r="ETR14" s="691"/>
      <c r="ETS14" s="691"/>
      <c r="ETT14" s="200"/>
      <c r="ETU14" s="691"/>
      <c r="ETV14" s="691"/>
      <c r="ETW14" s="691"/>
      <c r="ETX14" s="201"/>
      <c r="ETY14" s="202"/>
      <c r="ETZ14" s="203"/>
      <c r="EUA14" s="203"/>
      <c r="EUB14" s="203"/>
      <c r="EUC14" s="691"/>
      <c r="EUD14" s="691"/>
      <c r="EUE14" s="200"/>
      <c r="EUF14" s="691"/>
      <c r="EUG14" s="691"/>
      <c r="EUH14" s="691"/>
      <c r="EUI14" s="201"/>
      <c r="EUJ14" s="202"/>
      <c r="EUK14" s="203"/>
      <c r="EUL14" s="203"/>
      <c r="EUM14" s="203"/>
      <c r="EUN14" s="691"/>
      <c r="EUO14" s="691"/>
      <c r="EUP14" s="200"/>
      <c r="EUQ14" s="691"/>
      <c r="EUR14" s="691"/>
      <c r="EUS14" s="691"/>
      <c r="EUT14" s="201"/>
      <c r="EUU14" s="202"/>
      <c r="EUV14" s="203"/>
      <c r="EUW14" s="203"/>
      <c r="EUX14" s="203"/>
      <c r="EUY14" s="691"/>
      <c r="EUZ14" s="691"/>
      <c r="EVA14" s="200"/>
      <c r="EVB14" s="691"/>
      <c r="EVC14" s="691"/>
      <c r="EVD14" s="691"/>
      <c r="EVE14" s="201"/>
      <c r="EVF14" s="202"/>
      <c r="EVG14" s="203"/>
      <c r="EVH14" s="203"/>
      <c r="EVI14" s="203"/>
      <c r="EVJ14" s="691"/>
      <c r="EVK14" s="691"/>
      <c r="EVL14" s="200"/>
      <c r="EVM14" s="691"/>
      <c r="EVN14" s="691"/>
      <c r="EVO14" s="691"/>
      <c r="EVP14" s="201"/>
      <c r="EVQ14" s="202"/>
      <c r="EVR14" s="203"/>
      <c r="EVS14" s="203"/>
      <c r="EVT14" s="203"/>
      <c r="EVU14" s="691"/>
      <c r="EVV14" s="691"/>
      <c r="EVW14" s="200"/>
      <c r="EVX14" s="691"/>
      <c r="EVY14" s="691"/>
      <c r="EVZ14" s="691"/>
      <c r="EWA14" s="201"/>
      <c r="EWB14" s="202"/>
      <c r="EWC14" s="203"/>
      <c r="EWD14" s="203"/>
      <c r="EWE14" s="203"/>
      <c r="EWF14" s="691"/>
      <c r="EWG14" s="691"/>
      <c r="EWH14" s="200"/>
      <c r="EWI14" s="691"/>
      <c r="EWJ14" s="691"/>
      <c r="EWK14" s="691"/>
      <c r="EWL14" s="201"/>
      <c r="EWM14" s="202"/>
      <c r="EWN14" s="203"/>
      <c r="EWO14" s="203"/>
      <c r="EWP14" s="203"/>
      <c r="EWQ14" s="691"/>
      <c r="EWR14" s="691"/>
      <c r="EWS14" s="200"/>
      <c r="EWT14" s="691"/>
      <c r="EWU14" s="691"/>
      <c r="EWV14" s="691"/>
      <c r="EWW14" s="201"/>
      <c r="EWX14" s="202"/>
      <c r="EWY14" s="203"/>
      <c r="EWZ14" s="203"/>
      <c r="EXA14" s="203"/>
      <c r="EXB14" s="691"/>
      <c r="EXC14" s="691"/>
      <c r="EXD14" s="200"/>
      <c r="EXE14" s="691"/>
      <c r="EXF14" s="691"/>
      <c r="EXG14" s="691"/>
      <c r="EXH14" s="201"/>
      <c r="EXI14" s="202"/>
      <c r="EXJ14" s="203"/>
      <c r="EXK14" s="203"/>
      <c r="EXL14" s="203"/>
      <c r="EXM14" s="691"/>
      <c r="EXN14" s="691"/>
      <c r="EXO14" s="200"/>
      <c r="EXP14" s="691"/>
      <c r="EXQ14" s="691"/>
      <c r="EXR14" s="691"/>
      <c r="EXS14" s="201"/>
      <c r="EXT14" s="202"/>
      <c r="EXU14" s="203"/>
      <c r="EXV14" s="203"/>
      <c r="EXW14" s="203"/>
      <c r="EXX14" s="691"/>
      <c r="EXY14" s="691"/>
      <c r="EXZ14" s="200"/>
      <c r="EYA14" s="691"/>
      <c r="EYB14" s="691"/>
      <c r="EYC14" s="691"/>
      <c r="EYD14" s="201"/>
      <c r="EYE14" s="202"/>
      <c r="EYF14" s="203"/>
      <c r="EYG14" s="203"/>
      <c r="EYH14" s="203"/>
      <c r="EYI14" s="691"/>
      <c r="EYJ14" s="691"/>
      <c r="EYK14" s="200"/>
      <c r="EYL14" s="691"/>
      <c r="EYM14" s="691"/>
      <c r="EYN14" s="691"/>
      <c r="EYO14" s="201"/>
      <c r="EYP14" s="202"/>
      <c r="EYQ14" s="203"/>
      <c r="EYR14" s="203"/>
      <c r="EYS14" s="203"/>
      <c r="EYT14" s="691"/>
      <c r="EYU14" s="691"/>
      <c r="EYV14" s="200"/>
      <c r="EYW14" s="691"/>
      <c r="EYX14" s="691"/>
      <c r="EYY14" s="691"/>
      <c r="EYZ14" s="201"/>
      <c r="EZA14" s="202"/>
      <c r="EZB14" s="203"/>
      <c r="EZC14" s="203"/>
      <c r="EZD14" s="203"/>
      <c r="EZE14" s="691"/>
      <c r="EZF14" s="691"/>
      <c r="EZG14" s="200"/>
      <c r="EZH14" s="691"/>
      <c r="EZI14" s="691"/>
      <c r="EZJ14" s="691"/>
      <c r="EZK14" s="201"/>
      <c r="EZL14" s="202"/>
      <c r="EZM14" s="203"/>
      <c r="EZN14" s="203"/>
      <c r="EZO14" s="203"/>
      <c r="EZP14" s="691"/>
      <c r="EZQ14" s="691"/>
      <c r="EZR14" s="200"/>
      <c r="EZS14" s="691"/>
      <c r="EZT14" s="691"/>
      <c r="EZU14" s="691"/>
      <c r="EZV14" s="201"/>
      <c r="EZW14" s="202"/>
      <c r="EZX14" s="203"/>
      <c r="EZY14" s="203"/>
      <c r="EZZ14" s="203"/>
      <c r="FAA14" s="691"/>
      <c r="FAB14" s="691"/>
      <c r="FAC14" s="200"/>
      <c r="FAD14" s="691"/>
      <c r="FAE14" s="691"/>
      <c r="FAF14" s="691"/>
      <c r="FAG14" s="201"/>
      <c r="FAH14" s="202"/>
      <c r="FAI14" s="203"/>
      <c r="FAJ14" s="203"/>
      <c r="FAK14" s="203"/>
      <c r="FAL14" s="691"/>
      <c r="FAM14" s="691"/>
      <c r="FAN14" s="200"/>
      <c r="FAO14" s="691"/>
      <c r="FAP14" s="691"/>
      <c r="FAQ14" s="691"/>
      <c r="FAR14" s="201"/>
      <c r="FAS14" s="202"/>
      <c r="FAT14" s="203"/>
      <c r="FAU14" s="203"/>
      <c r="FAV14" s="203"/>
      <c r="FAW14" s="691"/>
      <c r="FAX14" s="691"/>
      <c r="FAY14" s="200"/>
      <c r="FAZ14" s="691"/>
      <c r="FBA14" s="691"/>
      <c r="FBB14" s="691"/>
      <c r="FBC14" s="201"/>
      <c r="FBD14" s="202"/>
      <c r="FBE14" s="203"/>
      <c r="FBF14" s="203"/>
      <c r="FBG14" s="203"/>
      <c r="FBH14" s="691"/>
      <c r="FBI14" s="691"/>
      <c r="FBJ14" s="200"/>
      <c r="FBK14" s="691"/>
      <c r="FBL14" s="691"/>
      <c r="FBM14" s="691"/>
      <c r="FBN14" s="201"/>
      <c r="FBO14" s="202"/>
      <c r="FBP14" s="203"/>
      <c r="FBQ14" s="203"/>
      <c r="FBR14" s="203"/>
      <c r="FBS14" s="691"/>
      <c r="FBT14" s="691"/>
      <c r="FBU14" s="200"/>
      <c r="FBV14" s="691"/>
      <c r="FBW14" s="691"/>
      <c r="FBX14" s="691"/>
      <c r="FBY14" s="201"/>
      <c r="FBZ14" s="202"/>
      <c r="FCA14" s="203"/>
      <c r="FCB14" s="203"/>
      <c r="FCC14" s="203"/>
      <c r="FCD14" s="691"/>
      <c r="FCE14" s="691"/>
      <c r="FCF14" s="200"/>
      <c r="FCG14" s="691"/>
      <c r="FCH14" s="691"/>
      <c r="FCI14" s="691"/>
      <c r="FCJ14" s="201"/>
      <c r="FCK14" s="202"/>
      <c r="FCL14" s="203"/>
      <c r="FCM14" s="203"/>
      <c r="FCN14" s="203"/>
      <c r="FCO14" s="691"/>
      <c r="FCP14" s="691"/>
      <c r="FCQ14" s="200"/>
      <c r="FCR14" s="691"/>
      <c r="FCS14" s="691"/>
      <c r="FCT14" s="691"/>
      <c r="FCU14" s="201"/>
      <c r="FCV14" s="202"/>
      <c r="FCW14" s="203"/>
      <c r="FCX14" s="203"/>
      <c r="FCY14" s="203"/>
      <c r="FCZ14" s="691"/>
      <c r="FDA14" s="691"/>
      <c r="FDB14" s="200"/>
      <c r="FDC14" s="691"/>
      <c r="FDD14" s="691"/>
      <c r="FDE14" s="691"/>
      <c r="FDF14" s="201"/>
      <c r="FDG14" s="202"/>
      <c r="FDH14" s="203"/>
      <c r="FDI14" s="203"/>
      <c r="FDJ14" s="203"/>
      <c r="FDK14" s="691"/>
      <c r="FDL14" s="691"/>
      <c r="FDM14" s="200"/>
      <c r="FDN14" s="691"/>
      <c r="FDO14" s="691"/>
      <c r="FDP14" s="691"/>
      <c r="FDQ14" s="201"/>
      <c r="FDR14" s="202"/>
      <c r="FDS14" s="203"/>
      <c r="FDT14" s="203"/>
      <c r="FDU14" s="203"/>
      <c r="FDV14" s="691"/>
      <c r="FDW14" s="691"/>
      <c r="FDX14" s="200"/>
      <c r="FDY14" s="691"/>
      <c r="FDZ14" s="691"/>
      <c r="FEA14" s="691"/>
      <c r="FEB14" s="201"/>
      <c r="FEC14" s="202"/>
      <c r="FED14" s="203"/>
      <c r="FEE14" s="203"/>
      <c r="FEF14" s="203"/>
      <c r="FEG14" s="691"/>
      <c r="FEH14" s="691"/>
      <c r="FEI14" s="200"/>
      <c r="FEJ14" s="691"/>
      <c r="FEK14" s="691"/>
      <c r="FEL14" s="691"/>
      <c r="FEM14" s="201"/>
      <c r="FEN14" s="202"/>
      <c r="FEO14" s="203"/>
      <c r="FEP14" s="203"/>
      <c r="FEQ14" s="203"/>
      <c r="FER14" s="691"/>
      <c r="FES14" s="691"/>
      <c r="FET14" s="200"/>
      <c r="FEU14" s="691"/>
      <c r="FEV14" s="691"/>
      <c r="FEW14" s="691"/>
      <c r="FEX14" s="201"/>
      <c r="FEY14" s="202"/>
      <c r="FEZ14" s="203"/>
      <c r="FFA14" s="203"/>
      <c r="FFB14" s="203"/>
      <c r="FFC14" s="691"/>
      <c r="FFD14" s="691"/>
      <c r="FFE14" s="200"/>
      <c r="FFF14" s="691"/>
      <c r="FFG14" s="691"/>
      <c r="FFH14" s="691"/>
      <c r="FFI14" s="201"/>
      <c r="FFJ14" s="202"/>
      <c r="FFK14" s="203"/>
      <c r="FFL14" s="203"/>
      <c r="FFM14" s="203"/>
      <c r="FFN14" s="691"/>
      <c r="FFO14" s="691"/>
      <c r="FFP14" s="200"/>
      <c r="FFQ14" s="691"/>
      <c r="FFR14" s="691"/>
      <c r="FFS14" s="691"/>
      <c r="FFT14" s="201"/>
      <c r="FFU14" s="202"/>
      <c r="FFV14" s="203"/>
      <c r="FFW14" s="203"/>
      <c r="FFX14" s="203"/>
      <c r="FFY14" s="691"/>
      <c r="FFZ14" s="691"/>
      <c r="FGA14" s="200"/>
      <c r="FGB14" s="691"/>
      <c r="FGC14" s="691"/>
      <c r="FGD14" s="691"/>
      <c r="FGE14" s="201"/>
      <c r="FGF14" s="202"/>
      <c r="FGG14" s="203"/>
      <c r="FGH14" s="203"/>
      <c r="FGI14" s="203"/>
      <c r="FGJ14" s="691"/>
      <c r="FGK14" s="691"/>
      <c r="FGL14" s="200"/>
      <c r="FGM14" s="691"/>
      <c r="FGN14" s="691"/>
      <c r="FGO14" s="691"/>
      <c r="FGP14" s="201"/>
      <c r="FGQ14" s="202"/>
      <c r="FGR14" s="203"/>
      <c r="FGS14" s="203"/>
      <c r="FGT14" s="203"/>
      <c r="FGU14" s="691"/>
      <c r="FGV14" s="691"/>
      <c r="FGW14" s="200"/>
      <c r="FGX14" s="691"/>
      <c r="FGY14" s="691"/>
      <c r="FGZ14" s="691"/>
      <c r="FHA14" s="201"/>
      <c r="FHB14" s="202"/>
      <c r="FHC14" s="203"/>
      <c r="FHD14" s="203"/>
      <c r="FHE14" s="203"/>
      <c r="FHF14" s="691"/>
      <c r="FHG14" s="691"/>
      <c r="FHH14" s="200"/>
      <c r="FHI14" s="691"/>
      <c r="FHJ14" s="691"/>
      <c r="FHK14" s="691"/>
      <c r="FHL14" s="201"/>
      <c r="FHM14" s="202"/>
      <c r="FHN14" s="203"/>
      <c r="FHO14" s="203"/>
      <c r="FHP14" s="203"/>
      <c r="FHQ14" s="691"/>
      <c r="FHR14" s="691"/>
      <c r="FHS14" s="200"/>
      <c r="FHT14" s="691"/>
      <c r="FHU14" s="691"/>
      <c r="FHV14" s="691"/>
      <c r="FHW14" s="201"/>
      <c r="FHX14" s="202"/>
      <c r="FHY14" s="203"/>
      <c r="FHZ14" s="203"/>
      <c r="FIA14" s="203"/>
      <c r="FIB14" s="691"/>
      <c r="FIC14" s="691"/>
      <c r="FID14" s="200"/>
      <c r="FIE14" s="691"/>
      <c r="FIF14" s="691"/>
      <c r="FIG14" s="691"/>
      <c r="FIH14" s="201"/>
      <c r="FII14" s="202"/>
      <c r="FIJ14" s="203"/>
      <c r="FIK14" s="203"/>
      <c r="FIL14" s="203"/>
      <c r="FIM14" s="691"/>
      <c r="FIN14" s="691"/>
      <c r="FIO14" s="200"/>
      <c r="FIP14" s="691"/>
      <c r="FIQ14" s="691"/>
      <c r="FIR14" s="691"/>
      <c r="FIS14" s="201"/>
      <c r="FIT14" s="202"/>
      <c r="FIU14" s="203"/>
      <c r="FIV14" s="203"/>
      <c r="FIW14" s="203"/>
      <c r="FIX14" s="691"/>
      <c r="FIY14" s="691"/>
      <c r="FIZ14" s="200"/>
      <c r="FJA14" s="691"/>
      <c r="FJB14" s="691"/>
      <c r="FJC14" s="691"/>
      <c r="FJD14" s="201"/>
      <c r="FJE14" s="202"/>
      <c r="FJF14" s="203"/>
      <c r="FJG14" s="203"/>
      <c r="FJH14" s="203"/>
      <c r="FJI14" s="691"/>
      <c r="FJJ14" s="691"/>
      <c r="FJK14" s="200"/>
      <c r="FJL14" s="691"/>
      <c r="FJM14" s="691"/>
      <c r="FJN14" s="691"/>
      <c r="FJO14" s="201"/>
      <c r="FJP14" s="202"/>
      <c r="FJQ14" s="203"/>
      <c r="FJR14" s="203"/>
      <c r="FJS14" s="203"/>
      <c r="FJT14" s="691"/>
      <c r="FJU14" s="691"/>
      <c r="FJV14" s="200"/>
      <c r="FJW14" s="691"/>
      <c r="FJX14" s="691"/>
      <c r="FJY14" s="691"/>
      <c r="FJZ14" s="201"/>
      <c r="FKA14" s="202"/>
      <c r="FKB14" s="203"/>
      <c r="FKC14" s="203"/>
      <c r="FKD14" s="203"/>
      <c r="FKE14" s="691"/>
      <c r="FKF14" s="691"/>
      <c r="FKG14" s="200"/>
      <c r="FKH14" s="691"/>
      <c r="FKI14" s="691"/>
      <c r="FKJ14" s="691"/>
      <c r="FKK14" s="201"/>
      <c r="FKL14" s="202"/>
      <c r="FKM14" s="203"/>
      <c r="FKN14" s="203"/>
      <c r="FKO14" s="203"/>
      <c r="FKP14" s="691"/>
      <c r="FKQ14" s="691"/>
      <c r="FKR14" s="200"/>
      <c r="FKS14" s="691"/>
      <c r="FKT14" s="691"/>
      <c r="FKU14" s="691"/>
      <c r="FKV14" s="201"/>
      <c r="FKW14" s="202"/>
      <c r="FKX14" s="203"/>
      <c r="FKY14" s="203"/>
      <c r="FKZ14" s="203"/>
      <c r="FLA14" s="691"/>
      <c r="FLB14" s="691"/>
      <c r="FLC14" s="200"/>
      <c r="FLD14" s="691"/>
      <c r="FLE14" s="691"/>
      <c r="FLF14" s="691"/>
      <c r="FLG14" s="201"/>
      <c r="FLH14" s="202"/>
      <c r="FLI14" s="203"/>
      <c r="FLJ14" s="203"/>
      <c r="FLK14" s="203"/>
      <c r="FLL14" s="691"/>
      <c r="FLM14" s="691"/>
      <c r="FLN14" s="200"/>
      <c r="FLO14" s="691"/>
      <c r="FLP14" s="691"/>
      <c r="FLQ14" s="691"/>
      <c r="FLR14" s="201"/>
      <c r="FLS14" s="202"/>
      <c r="FLT14" s="203"/>
      <c r="FLU14" s="203"/>
      <c r="FLV14" s="203"/>
      <c r="FLW14" s="691"/>
      <c r="FLX14" s="691"/>
      <c r="FLY14" s="200"/>
      <c r="FLZ14" s="691"/>
      <c r="FMA14" s="691"/>
      <c r="FMB14" s="691"/>
      <c r="FMC14" s="201"/>
      <c r="FMD14" s="202"/>
      <c r="FME14" s="203"/>
      <c r="FMF14" s="203"/>
      <c r="FMG14" s="203"/>
      <c r="FMH14" s="691"/>
      <c r="FMI14" s="691"/>
      <c r="FMJ14" s="200"/>
      <c r="FMK14" s="691"/>
      <c r="FML14" s="691"/>
      <c r="FMM14" s="691"/>
      <c r="FMN14" s="201"/>
      <c r="FMO14" s="202"/>
      <c r="FMP14" s="203"/>
      <c r="FMQ14" s="203"/>
      <c r="FMR14" s="203"/>
      <c r="FMS14" s="691"/>
      <c r="FMT14" s="691"/>
      <c r="FMU14" s="200"/>
      <c r="FMV14" s="691"/>
      <c r="FMW14" s="691"/>
      <c r="FMX14" s="691"/>
      <c r="FMY14" s="201"/>
      <c r="FMZ14" s="202"/>
      <c r="FNA14" s="203"/>
      <c r="FNB14" s="203"/>
      <c r="FNC14" s="203"/>
      <c r="FND14" s="691"/>
      <c r="FNE14" s="691"/>
      <c r="FNF14" s="200"/>
      <c r="FNG14" s="691"/>
      <c r="FNH14" s="691"/>
      <c r="FNI14" s="691"/>
      <c r="FNJ14" s="201"/>
      <c r="FNK14" s="202"/>
      <c r="FNL14" s="203"/>
      <c r="FNM14" s="203"/>
      <c r="FNN14" s="203"/>
      <c r="FNO14" s="691"/>
      <c r="FNP14" s="691"/>
      <c r="FNQ14" s="200"/>
      <c r="FNR14" s="691"/>
      <c r="FNS14" s="691"/>
      <c r="FNT14" s="691"/>
      <c r="FNU14" s="201"/>
      <c r="FNV14" s="202"/>
      <c r="FNW14" s="203"/>
      <c r="FNX14" s="203"/>
      <c r="FNY14" s="203"/>
      <c r="FNZ14" s="691"/>
      <c r="FOA14" s="691"/>
      <c r="FOB14" s="200"/>
      <c r="FOC14" s="691"/>
      <c r="FOD14" s="691"/>
      <c r="FOE14" s="691"/>
      <c r="FOF14" s="201"/>
      <c r="FOG14" s="202"/>
      <c r="FOH14" s="203"/>
      <c r="FOI14" s="203"/>
      <c r="FOJ14" s="203"/>
      <c r="FOK14" s="691"/>
      <c r="FOL14" s="691"/>
      <c r="FOM14" s="200"/>
      <c r="FON14" s="691"/>
      <c r="FOO14" s="691"/>
      <c r="FOP14" s="691"/>
      <c r="FOQ14" s="201"/>
      <c r="FOR14" s="202"/>
      <c r="FOS14" s="203"/>
      <c r="FOT14" s="203"/>
      <c r="FOU14" s="203"/>
      <c r="FOV14" s="691"/>
      <c r="FOW14" s="691"/>
      <c r="FOX14" s="200"/>
      <c r="FOY14" s="691"/>
      <c r="FOZ14" s="691"/>
      <c r="FPA14" s="691"/>
      <c r="FPB14" s="201"/>
      <c r="FPC14" s="202"/>
      <c r="FPD14" s="203"/>
      <c r="FPE14" s="203"/>
      <c r="FPF14" s="203"/>
      <c r="FPG14" s="691"/>
      <c r="FPH14" s="691"/>
      <c r="FPI14" s="200"/>
      <c r="FPJ14" s="691"/>
      <c r="FPK14" s="691"/>
      <c r="FPL14" s="691"/>
      <c r="FPM14" s="201"/>
      <c r="FPN14" s="202"/>
      <c r="FPO14" s="203"/>
      <c r="FPP14" s="203"/>
      <c r="FPQ14" s="203"/>
      <c r="FPR14" s="691"/>
      <c r="FPS14" s="691"/>
      <c r="FPT14" s="200"/>
      <c r="FPU14" s="691"/>
      <c r="FPV14" s="691"/>
      <c r="FPW14" s="691"/>
      <c r="FPX14" s="201"/>
      <c r="FPY14" s="202"/>
      <c r="FPZ14" s="203"/>
      <c r="FQA14" s="203"/>
      <c r="FQB14" s="203"/>
      <c r="FQC14" s="691"/>
      <c r="FQD14" s="691"/>
      <c r="FQE14" s="200"/>
      <c r="FQF14" s="691"/>
      <c r="FQG14" s="691"/>
      <c r="FQH14" s="691"/>
      <c r="FQI14" s="201"/>
      <c r="FQJ14" s="202"/>
      <c r="FQK14" s="203"/>
      <c r="FQL14" s="203"/>
      <c r="FQM14" s="203"/>
      <c r="FQN14" s="691"/>
      <c r="FQO14" s="691"/>
      <c r="FQP14" s="200"/>
      <c r="FQQ14" s="691"/>
      <c r="FQR14" s="691"/>
      <c r="FQS14" s="691"/>
      <c r="FQT14" s="201"/>
      <c r="FQU14" s="202"/>
      <c r="FQV14" s="203"/>
      <c r="FQW14" s="203"/>
      <c r="FQX14" s="203"/>
      <c r="FQY14" s="691"/>
      <c r="FQZ14" s="691"/>
      <c r="FRA14" s="200"/>
      <c r="FRB14" s="691"/>
      <c r="FRC14" s="691"/>
      <c r="FRD14" s="691"/>
      <c r="FRE14" s="201"/>
      <c r="FRF14" s="202"/>
      <c r="FRG14" s="203"/>
      <c r="FRH14" s="203"/>
      <c r="FRI14" s="203"/>
      <c r="FRJ14" s="691"/>
      <c r="FRK14" s="691"/>
      <c r="FRL14" s="200"/>
      <c r="FRM14" s="691"/>
      <c r="FRN14" s="691"/>
      <c r="FRO14" s="691"/>
      <c r="FRP14" s="201"/>
      <c r="FRQ14" s="202"/>
      <c r="FRR14" s="203"/>
      <c r="FRS14" s="203"/>
      <c r="FRT14" s="203"/>
      <c r="FRU14" s="691"/>
      <c r="FRV14" s="691"/>
      <c r="FRW14" s="200"/>
      <c r="FRX14" s="691"/>
      <c r="FRY14" s="691"/>
      <c r="FRZ14" s="691"/>
      <c r="FSA14" s="201"/>
      <c r="FSB14" s="202"/>
      <c r="FSC14" s="203"/>
      <c r="FSD14" s="203"/>
      <c r="FSE14" s="203"/>
      <c r="FSF14" s="691"/>
      <c r="FSG14" s="691"/>
      <c r="FSH14" s="200"/>
      <c r="FSI14" s="691"/>
      <c r="FSJ14" s="691"/>
      <c r="FSK14" s="691"/>
      <c r="FSL14" s="201"/>
      <c r="FSM14" s="202"/>
      <c r="FSN14" s="203"/>
      <c r="FSO14" s="203"/>
      <c r="FSP14" s="203"/>
      <c r="FSQ14" s="691"/>
      <c r="FSR14" s="691"/>
      <c r="FSS14" s="200"/>
      <c r="FST14" s="691"/>
      <c r="FSU14" s="691"/>
      <c r="FSV14" s="691"/>
      <c r="FSW14" s="201"/>
      <c r="FSX14" s="202"/>
      <c r="FSY14" s="203"/>
      <c r="FSZ14" s="203"/>
      <c r="FTA14" s="203"/>
      <c r="FTB14" s="691"/>
      <c r="FTC14" s="691"/>
      <c r="FTD14" s="200"/>
      <c r="FTE14" s="691"/>
      <c r="FTF14" s="691"/>
      <c r="FTG14" s="691"/>
      <c r="FTH14" s="201"/>
      <c r="FTI14" s="202"/>
      <c r="FTJ14" s="203"/>
      <c r="FTK14" s="203"/>
      <c r="FTL14" s="203"/>
      <c r="FTM14" s="691"/>
      <c r="FTN14" s="691"/>
      <c r="FTO14" s="200"/>
      <c r="FTP14" s="691"/>
      <c r="FTQ14" s="691"/>
      <c r="FTR14" s="691"/>
      <c r="FTS14" s="201"/>
      <c r="FTT14" s="202"/>
      <c r="FTU14" s="203"/>
      <c r="FTV14" s="203"/>
      <c r="FTW14" s="203"/>
      <c r="FTX14" s="691"/>
      <c r="FTY14" s="691"/>
      <c r="FTZ14" s="200"/>
      <c r="FUA14" s="691"/>
      <c r="FUB14" s="691"/>
      <c r="FUC14" s="691"/>
      <c r="FUD14" s="201"/>
      <c r="FUE14" s="202"/>
      <c r="FUF14" s="203"/>
      <c r="FUG14" s="203"/>
      <c r="FUH14" s="203"/>
      <c r="FUI14" s="691"/>
      <c r="FUJ14" s="691"/>
      <c r="FUK14" s="200"/>
      <c r="FUL14" s="691"/>
      <c r="FUM14" s="691"/>
      <c r="FUN14" s="691"/>
      <c r="FUO14" s="201"/>
      <c r="FUP14" s="202"/>
      <c r="FUQ14" s="203"/>
      <c r="FUR14" s="203"/>
      <c r="FUS14" s="203"/>
      <c r="FUT14" s="691"/>
      <c r="FUU14" s="691"/>
      <c r="FUV14" s="200"/>
      <c r="FUW14" s="691"/>
      <c r="FUX14" s="691"/>
      <c r="FUY14" s="691"/>
      <c r="FUZ14" s="201"/>
      <c r="FVA14" s="202"/>
      <c r="FVB14" s="203"/>
      <c r="FVC14" s="203"/>
      <c r="FVD14" s="203"/>
      <c r="FVE14" s="691"/>
      <c r="FVF14" s="691"/>
      <c r="FVG14" s="200"/>
      <c r="FVH14" s="691"/>
      <c r="FVI14" s="691"/>
      <c r="FVJ14" s="691"/>
      <c r="FVK14" s="201"/>
      <c r="FVL14" s="202"/>
      <c r="FVM14" s="203"/>
      <c r="FVN14" s="203"/>
      <c r="FVO14" s="203"/>
      <c r="FVP14" s="691"/>
      <c r="FVQ14" s="691"/>
      <c r="FVR14" s="200"/>
      <c r="FVS14" s="691"/>
      <c r="FVT14" s="691"/>
      <c r="FVU14" s="691"/>
      <c r="FVV14" s="201"/>
      <c r="FVW14" s="202"/>
      <c r="FVX14" s="203"/>
      <c r="FVY14" s="203"/>
      <c r="FVZ14" s="203"/>
      <c r="FWA14" s="691"/>
      <c r="FWB14" s="691"/>
      <c r="FWC14" s="200"/>
      <c r="FWD14" s="691"/>
      <c r="FWE14" s="691"/>
      <c r="FWF14" s="691"/>
      <c r="FWG14" s="201"/>
      <c r="FWH14" s="202"/>
      <c r="FWI14" s="203"/>
      <c r="FWJ14" s="203"/>
      <c r="FWK14" s="203"/>
      <c r="FWL14" s="691"/>
      <c r="FWM14" s="691"/>
      <c r="FWN14" s="200"/>
      <c r="FWO14" s="691"/>
      <c r="FWP14" s="691"/>
      <c r="FWQ14" s="691"/>
      <c r="FWR14" s="201"/>
      <c r="FWS14" s="202"/>
      <c r="FWT14" s="203"/>
      <c r="FWU14" s="203"/>
      <c r="FWV14" s="203"/>
      <c r="FWW14" s="691"/>
      <c r="FWX14" s="691"/>
      <c r="FWY14" s="200"/>
      <c r="FWZ14" s="691"/>
      <c r="FXA14" s="691"/>
      <c r="FXB14" s="691"/>
      <c r="FXC14" s="201"/>
      <c r="FXD14" s="202"/>
      <c r="FXE14" s="203"/>
      <c r="FXF14" s="203"/>
      <c r="FXG14" s="203"/>
      <c r="FXH14" s="691"/>
      <c r="FXI14" s="691"/>
      <c r="FXJ14" s="200"/>
      <c r="FXK14" s="691"/>
      <c r="FXL14" s="691"/>
      <c r="FXM14" s="691"/>
      <c r="FXN14" s="201"/>
      <c r="FXO14" s="202"/>
      <c r="FXP14" s="203"/>
      <c r="FXQ14" s="203"/>
      <c r="FXR14" s="203"/>
      <c r="FXS14" s="691"/>
      <c r="FXT14" s="691"/>
      <c r="FXU14" s="200"/>
      <c r="FXV14" s="691"/>
      <c r="FXW14" s="691"/>
      <c r="FXX14" s="691"/>
      <c r="FXY14" s="201"/>
      <c r="FXZ14" s="202"/>
      <c r="FYA14" s="203"/>
      <c r="FYB14" s="203"/>
      <c r="FYC14" s="203"/>
      <c r="FYD14" s="691"/>
      <c r="FYE14" s="691"/>
      <c r="FYF14" s="200"/>
      <c r="FYG14" s="691"/>
      <c r="FYH14" s="691"/>
      <c r="FYI14" s="691"/>
      <c r="FYJ14" s="201"/>
      <c r="FYK14" s="202"/>
      <c r="FYL14" s="203"/>
      <c r="FYM14" s="203"/>
      <c r="FYN14" s="203"/>
      <c r="FYO14" s="691"/>
      <c r="FYP14" s="691"/>
      <c r="FYQ14" s="200"/>
      <c r="FYR14" s="691"/>
      <c r="FYS14" s="691"/>
      <c r="FYT14" s="691"/>
      <c r="FYU14" s="201"/>
      <c r="FYV14" s="202"/>
      <c r="FYW14" s="203"/>
      <c r="FYX14" s="203"/>
      <c r="FYY14" s="203"/>
      <c r="FYZ14" s="691"/>
      <c r="FZA14" s="691"/>
      <c r="FZB14" s="200"/>
      <c r="FZC14" s="691"/>
      <c r="FZD14" s="691"/>
      <c r="FZE14" s="691"/>
      <c r="FZF14" s="201"/>
      <c r="FZG14" s="202"/>
      <c r="FZH14" s="203"/>
      <c r="FZI14" s="203"/>
      <c r="FZJ14" s="203"/>
      <c r="FZK14" s="691"/>
      <c r="FZL14" s="691"/>
      <c r="FZM14" s="200"/>
      <c r="FZN14" s="691"/>
      <c r="FZO14" s="691"/>
      <c r="FZP14" s="691"/>
      <c r="FZQ14" s="201"/>
      <c r="FZR14" s="202"/>
      <c r="FZS14" s="203"/>
      <c r="FZT14" s="203"/>
      <c r="FZU14" s="203"/>
      <c r="FZV14" s="691"/>
      <c r="FZW14" s="691"/>
      <c r="FZX14" s="200"/>
      <c r="FZY14" s="691"/>
      <c r="FZZ14" s="691"/>
      <c r="GAA14" s="691"/>
      <c r="GAB14" s="201"/>
      <c r="GAC14" s="202"/>
      <c r="GAD14" s="203"/>
      <c r="GAE14" s="203"/>
      <c r="GAF14" s="203"/>
      <c r="GAG14" s="691"/>
      <c r="GAH14" s="691"/>
      <c r="GAI14" s="200"/>
      <c r="GAJ14" s="691"/>
      <c r="GAK14" s="691"/>
      <c r="GAL14" s="691"/>
      <c r="GAM14" s="201"/>
      <c r="GAN14" s="202"/>
      <c r="GAO14" s="203"/>
      <c r="GAP14" s="203"/>
      <c r="GAQ14" s="203"/>
      <c r="GAR14" s="691"/>
      <c r="GAS14" s="691"/>
      <c r="GAT14" s="200"/>
      <c r="GAU14" s="691"/>
      <c r="GAV14" s="691"/>
      <c r="GAW14" s="691"/>
      <c r="GAX14" s="201"/>
      <c r="GAY14" s="202"/>
      <c r="GAZ14" s="203"/>
      <c r="GBA14" s="203"/>
      <c r="GBB14" s="203"/>
      <c r="GBC14" s="691"/>
      <c r="GBD14" s="691"/>
      <c r="GBE14" s="200"/>
      <c r="GBF14" s="691"/>
      <c r="GBG14" s="691"/>
      <c r="GBH14" s="691"/>
      <c r="GBI14" s="201"/>
      <c r="GBJ14" s="202"/>
      <c r="GBK14" s="203"/>
      <c r="GBL14" s="203"/>
      <c r="GBM14" s="203"/>
      <c r="GBN14" s="691"/>
      <c r="GBO14" s="691"/>
      <c r="GBP14" s="200"/>
      <c r="GBQ14" s="691"/>
      <c r="GBR14" s="691"/>
      <c r="GBS14" s="691"/>
      <c r="GBT14" s="201"/>
      <c r="GBU14" s="202"/>
      <c r="GBV14" s="203"/>
      <c r="GBW14" s="203"/>
      <c r="GBX14" s="203"/>
      <c r="GBY14" s="691"/>
      <c r="GBZ14" s="691"/>
      <c r="GCA14" s="200"/>
      <c r="GCB14" s="691"/>
      <c r="GCC14" s="691"/>
      <c r="GCD14" s="691"/>
      <c r="GCE14" s="201"/>
      <c r="GCF14" s="202"/>
      <c r="GCG14" s="203"/>
      <c r="GCH14" s="203"/>
      <c r="GCI14" s="203"/>
      <c r="GCJ14" s="691"/>
      <c r="GCK14" s="691"/>
      <c r="GCL14" s="200"/>
      <c r="GCM14" s="691"/>
      <c r="GCN14" s="691"/>
      <c r="GCO14" s="691"/>
      <c r="GCP14" s="201"/>
      <c r="GCQ14" s="202"/>
      <c r="GCR14" s="203"/>
      <c r="GCS14" s="203"/>
      <c r="GCT14" s="203"/>
      <c r="GCU14" s="691"/>
      <c r="GCV14" s="691"/>
      <c r="GCW14" s="200"/>
      <c r="GCX14" s="691"/>
      <c r="GCY14" s="691"/>
      <c r="GCZ14" s="691"/>
      <c r="GDA14" s="201"/>
      <c r="GDB14" s="202"/>
      <c r="GDC14" s="203"/>
      <c r="GDD14" s="203"/>
      <c r="GDE14" s="203"/>
      <c r="GDF14" s="691"/>
      <c r="GDG14" s="691"/>
      <c r="GDH14" s="200"/>
      <c r="GDI14" s="691"/>
      <c r="GDJ14" s="691"/>
      <c r="GDK14" s="691"/>
      <c r="GDL14" s="201"/>
      <c r="GDM14" s="202"/>
      <c r="GDN14" s="203"/>
      <c r="GDO14" s="203"/>
      <c r="GDP14" s="203"/>
      <c r="GDQ14" s="691"/>
      <c r="GDR14" s="691"/>
      <c r="GDS14" s="200"/>
      <c r="GDT14" s="691"/>
      <c r="GDU14" s="691"/>
      <c r="GDV14" s="691"/>
      <c r="GDW14" s="201"/>
      <c r="GDX14" s="202"/>
      <c r="GDY14" s="203"/>
      <c r="GDZ14" s="203"/>
      <c r="GEA14" s="203"/>
      <c r="GEB14" s="691"/>
      <c r="GEC14" s="691"/>
      <c r="GED14" s="200"/>
      <c r="GEE14" s="691"/>
      <c r="GEF14" s="691"/>
      <c r="GEG14" s="691"/>
      <c r="GEH14" s="201"/>
      <c r="GEI14" s="202"/>
      <c r="GEJ14" s="203"/>
      <c r="GEK14" s="203"/>
      <c r="GEL14" s="203"/>
      <c r="GEM14" s="691"/>
      <c r="GEN14" s="691"/>
      <c r="GEO14" s="200"/>
      <c r="GEP14" s="691"/>
      <c r="GEQ14" s="691"/>
      <c r="GER14" s="691"/>
      <c r="GES14" s="201"/>
      <c r="GET14" s="202"/>
      <c r="GEU14" s="203"/>
      <c r="GEV14" s="203"/>
      <c r="GEW14" s="203"/>
      <c r="GEX14" s="691"/>
      <c r="GEY14" s="691"/>
      <c r="GEZ14" s="200"/>
      <c r="GFA14" s="691"/>
      <c r="GFB14" s="691"/>
      <c r="GFC14" s="691"/>
      <c r="GFD14" s="201"/>
      <c r="GFE14" s="202"/>
      <c r="GFF14" s="203"/>
      <c r="GFG14" s="203"/>
      <c r="GFH14" s="203"/>
      <c r="GFI14" s="691"/>
      <c r="GFJ14" s="691"/>
      <c r="GFK14" s="200"/>
      <c r="GFL14" s="691"/>
      <c r="GFM14" s="691"/>
      <c r="GFN14" s="691"/>
      <c r="GFO14" s="201"/>
      <c r="GFP14" s="202"/>
      <c r="GFQ14" s="203"/>
      <c r="GFR14" s="203"/>
      <c r="GFS14" s="203"/>
      <c r="GFT14" s="691"/>
      <c r="GFU14" s="691"/>
      <c r="GFV14" s="200"/>
      <c r="GFW14" s="691"/>
      <c r="GFX14" s="691"/>
      <c r="GFY14" s="691"/>
      <c r="GFZ14" s="201"/>
      <c r="GGA14" s="202"/>
      <c r="GGB14" s="203"/>
      <c r="GGC14" s="203"/>
      <c r="GGD14" s="203"/>
      <c r="GGE14" s="691"/>
      <c r="GGF14" s="691"/>
      <c r="GGG14" s="200"/>
      <c r="GGH14" s="691"/>
      <c r="GGI14" s="691"/>
      <c r="GGJ14" s="691"/>
      <c r="GGK14" s="201"/>
      <c r="GGL14" s="202"/>
      <c r="GGM14" s="203"/>
      <c r="GGN14" s="203"/>
      <c r="GGO14" s="203"/>
      <c r="GGP14" s="691"/>
      <c r="GGQ14" s="691"/>
      <c r="GGR14" s="200"/>
      <c r="GGS14" s="691"/>
      <c r="GGT14" s="691"/>
      <c r="GGU14" s="691"/>
      <c r="GGV14" s="201"/>
      <c r="GGW14" s="202"/>
      <c r="GGX14" s="203"/>
      <c r="GGY14" s="203"/>
      <c r="GGZ14" s="203"/>
      <c r="GHA14" s="691"/>
      <c r="GHB14" s="691"/>
      <c r="GHC14" s="200"/>
      <c r="GHD14" s="691"/>
      <c r="GHE14" s="691"/>
      <c r="GHF14" s="691"/>
      <c r="GHG14" s="201"/>
      <c r="GHH14" s="202"/>
      <c r="GHI14" s="203"/>
      <c r="GHJ14" s="203"/>
      <c r="GHK14" s="203"/>
      <c r="GHL14" s="691"/>
      <c r="GHM14" s="691"/>
      <c r="GHN14" s="200"/>
      <c r="GHO14" s="691"/>
      <c r="GHP14" s="691"/>
      <c r="GHQ14" s="691"/>
      <c r="GHR14" s="201"/>
      <c r="GHS14" s="202"/>
      <c r="GHT14" s="203"/>
      <c r="GHU14" s="203"/>
      <c r="GHV14" s="203"/>
      <c r="GHW14" s="691"/>
      <c r="GHX14" s="691"/>
      <c r="GHY14" s="200"/>
      <c r="GHZ14" s="691"/>
      <c r="GIA14" s="691"/>
      <c r="GIB14" s="691"/>
      <c r="GIC14" s="201"/>
      <c r="GID14" s="202"/>
      <c r="GIE14" s="203"/>
      <c r="GIF14" s="203"/>
      <c r="GIG14" s="203"/>
      <c r="GIH14" s="691"/>
      <c r="GII14" s="691"/>
      <c r="GIJ14" s="200"/>
      <c r="GIK14" s="691"/>
      <c r="GIL14" s="691"/>
      <c r="GIM14" s="691"/>
      <c r="GIN14" s="201"/>
      <c r="GIO14" s="202"/>
      <c r="GIP14" s="203"/>
      <c r="GIQ14" s="203"/>
      <c r="GIR14" s="203"/>
      <c r="GIS14" s="691"/>
      <c r="GIT14" s="691"/>
      <c r="GIU14" s="200"/>
      <c r="GIV14" s="691"/>
      <c r="GIW14" s="691"/>
      <c r="GIX14" s="691"/>
      <c r="GIY14" s="201"/>
      <c r="GIZ14" s="202"/>
      <c r="GJA14" s="203"/>
      <c r="GJB14" s="203"/>
      <c r="GJC14" s="203"/>
      <c r="GJD14" s="691"/>
      <c r="GJE14" s="691"/>
      <c r="GJF14" s="200"/>
      <c r="GJG14" s="691"/>
      <c r="GJH14" s="691"/>
      <c r="GJI14" s="691"/>
      <c r="GJJ14" s="201"/>
      <c r="GJK14" s="202"/>
      <c r="GJL14" s="203"/>
      <c r="GJM14" s="203"/>
      <c r="GJN14" s="203"/>
      <c r="GJO14" s="691"/>
      <c r="GJP14" s="691"/>
      <c r="GJQ14" s="200"/>
      <c r="GJR14" s="691"/>
      <c r="GJS14" s="691"/>
      <c r="GJT14" s="691"/>
      <c r="GJU14" s="201"/>
      <c r="GJV14" s="202"/>
      <c r="GJW14" s="203"/>
      <c r="GJX14" s="203"/>
      <c r="GJY14" s="203"/>
      <c r="GJZ14" s="691"/>
      <c r="GKA14" s="691"/>
      <c r="GKB14" s="200"/>
      <c r="GKC14" s="691"/>
      <c r="GKD14" s="691"/>
      <c r="GKE14" s="691"/>
      <c r="GKF14" s="201"/>
      <c r="GKG14" s="202"/>
      <c r="GKH14" s="203"/>
      <c r="GKI14" s="203"/>
      <c r="GKJ14" s="203"/>
      <c r="GKK14" s="691"/>
      <c r="GKL14" s="691"/>
      <c r="GKM14" s="200"/>
      <c r="GKN14" s="691"/>
      <c r="GKO14" s="691"/>
      <c r="GKP14" s="691"/>
      <c r="GKQ14" s="201"/>
      <c r="GKR14" s="202"/>
      <c r="GKS14" s="203"/>
      <c r="GKT14" s="203"/>
      <c r="GKU14" s="203"/>
      <c r="GKV14" s="691"/>
      <c r="GKW14" s="691"/>
      <c r="GKX14" s="200"/>
      <c r="GKY14" s="691"/>
      <c r="GKZ14" s="691"/>
      <c r="GLA14" s="691"/>
      <c r="GLB14" s="201"/>
      <c r="GLC14" s="202"/>
      <c r="GLD14" s="203"/>
      <c r="GLE14" s="203"/>
      <c r="GLF14" s="203"/>
      <c r="GLG14" s="691"/>
      <c r="GLH14" s="691"/>
      <c r="GLI14" s="200"/>
      <c r="GLJ14" s="691"/>
      <c r="GLK14" s="691"/>
      <c r="GLL14" s="691"/>
      <c r="GLM14" s="201"/>
      <c r="GLN14" s="202"/>
      <c r="GLO14" s="203"/>
      <c r="GLP14" s="203"/>
      <c r="GLQ14" s="203"/>
      <c r="GLR14" s="691"/>
      <c r="GLS14" s="691"/>
      <c r="GLT14" s="200"/>
      <c r="GLU14" s="691"/>
      <c r="GLV14" s="691"/>
      <c r="GLW14" s="691"/>
      <c r="GLX14" s="201"/>
      <c r="GLY14" s="202"/>
      <c r="GLZ14" s="203"/>
      <c r="GMA14" s="203"/>
      <c r="GMB14" s="203"/>
      <c r="GMC14" s="691"/>
      <c r="GMD14" s="691"/>
      <c r="GME14" s="200"/>
      <c r="GMF14" s="691"/>
      <c r="GMG14" s="691"/>
      <c r="GMH14" s="691"/>
      <c r="GMI14" s="201"/>
      <c r="GMJ14" s="202"/>
      <c r="GMK14" s="203"/>
      <c r="GML14" s="203"/>
      <c r="GMM14" s="203"/>
      <c r="GMN14" s="691"/>
      <c r="GMO14" s="691"/>
      <c r="GMP14" s="200"/>
      <c r="GMQ14" s="691"/>
      <c r="GMR14" s="691"/>
      <c r="GMS14" s="691"/>
      <c r="GMT14" s="201"/>
      <c r="GMU14" s="202"/>
      <c r="GMV14" s="203"/>
      <c r="GMW14" s="203"/>
      <c r="GMX14" s="203"/>
      <c r="GMY14" s="691"/>
      <c r="GMZ14" s="691"/>
      <c r="GNA14" s="200"/>
      <c r="GNB14" s="691"/>
      <c r="GNC14" s="691"/>
      <c r="GND14" s="691"/>
      <c r="GNE14" s="201"/>
      <c r="GNF14" s="202"/>
      <c r="GNG14" s="203"/>
      <c r="GNH14" s="203"/>
      <c r="GNI14" s="203"/>
      <c r="GNJ14" s="691"/>
      <c r="GNK14" s="691"/>
      <c r="GNL14" s="200"/>
      <c r="GNM14" s="691"/>
      <c r="GNN14" s="691"/>
      <c r="GNO14" s="691"/>
      <c r="GNP14" s="201"/>
      <c r="GNQ14" s="202"/>
      <c r="GNR14" s="203"/>
      <c r="GNS14" s="203"/>
      <c r="GNT14" s="203"/>
      <c r="GNU14" s="691"/>
      <c r="GNV14" s="691"/>
      <c r="GNW14" s="200"/>
      <c r="GNX14" s="691"/>
      <c r="GNY14" s="691"/>
      <c r="GNZ14" s="691"/>
      <c r="GOA14" s="201"/>
      <c r="GOB14" s="202"/>
      <c r="GOC14" s="203"/>
      <c r="GOD14" s="203"/>
      <c r="GOE14" s="203"/>
      <c r="GOF14" s="691"/>
      <c r="GOG14" s="691"/>
      <c r="GOH14" s="200"/>
      <c r="GOI14" s="691"/>
      <c r="GOJ14" s="691"/>
      <c r="GOK14" s="691"/>
      <c r="GOL14" s="201"/>
      <c r="GOM14" s="202"/>
      <c r="GON14" s="203"/>
      <c r="GOO14" s="203"/>
      <c r="GOP14" s="203"/>
      <c r="GOQ14" s="691"/>
      <c r="GOR14" s="691"/>
      <c r="GOS14" s="200"/>
      <c r="GOT14" s="691"/>
      <c r="GOU14" s="691"/>
      <c r="GOV14" s="691"/>
      <c r="GOW14" s="201"/>
      <c r="GOX14" s="202"/>
      <c r="GOY14" s="203"/>
      <c r="GOZ14" s="203"/>
      <c r="GPA14" s="203"/>
      <c r="GPB14" s="691"/>
      <c r="GPC14" s="691"/>
      <c r="GPD14" s="200"/>
      <c r="GPE14" s="691"/>
      <c r="GPF14" s="691"/>
      <c r="GPG14" s="691"/>
      <c r="GPH14" s="201"/>
      <c r="GPI14" s="202"/>
      <c r="GPJ14" s="203"/>
      <c r="GPK14" s="203"/>
      <c r="GPL14" s="203"/>
      <c r="GPM14" s="691"/>
      <c r="GPN14" s="691"/>
      <c r="GPO14" s="200"/>
      <c r="GPP14" s="691"/>
      <c r="GPQ14" s="691"/>
      <c r="GPR14" s="691"/>
      <c r="GPS14" s="201"/>
      <c r="GPT14" s="202"/>
      <c r="GPU14" s="203"/>
      <c r="GPV14" s="203"/>
      <c r="GPW14" s="203"/>
      <c r="GPX14" s="691"/>
      <c r="GPY14" s="691"/>
      <c r="GPZ14" s="200"/>
      <c r="GQA14" s="691"/>
      <c r="GQB14" s="691"/>
      <c r="GQC14" s="691"/>
      <c r="GQD14" s="201"/>
      <c r="GQE14" s="202"/>
      <c r="GQF14" s="203"/>
      <c r="GQG14" s="203"/>
      <c r="GQH14" s="203"/>
      <c r="GQI14" s="691"/>
      <c r="GQJ14" s="691"/>
      <c r="GQK14" s="200"/>
      <c r="GQL14" s="691"/>
      <c r="GQM14" s="691"/>
      <c r="GQN14" s="691"/>
      <c r="GQO14" s="201"/>
      <c r="GQP14" s="202"/>
      <c r="GQQ14" s="203"/>
      <c r="GQR14" s="203"/>
      <c r="GQS14" s="203"/>
      <c r="GQT14" s="691"/>
      <c r="GQU14" s="691"/>
      <c r="GQV14" s="200"/>
      <c r="GQW14" s="691"/>
      <c r="GQX14" s="691"/>
      <c r="GQY14" s="691"/>
      <c r="GQZ14" s="201"/>
      <c r="GRA14" s="202"/>
      <c r="GRB14" s="203"/>
      <c r="GRC14" s="203"/>
      <c r="GRD14" s="203"/>
      <c r="GRE14" s="691"/>
      <c r="GRF14" s="691"/>
      <c r="GRG14" s="200"/>
      <c r="GRH14" s="691"/>
      <c r="GRI14" s="691"/>
      <c r="GRJ14" s="691"/>
      <c r="GRK14" s="201"/>
      <c r="GRL14" s="202"/>
      <c r="GRM14" s="203"/>
      <c r="GRN14" s="203"/>
      <c r="GRO14" s="203"/>
      <c r="GRP14" s="691"/>
      <c r="GRQ14" s="691"/>
      <c r="GRR14" s="200"/>
      <c r="GRS14" s="691"/>
      <c r="GRT14" s="691"/>
      <c r="GRU14" s="691"/>
      <c r="GRV14" s="201"/>
      <c r="GRW14" s="202"/>
      <c r="GRX14" s="203"/>
      <c r="GRY14" s="203"/>
      <c r="GRZ14" s="203"/>
      <c r="GSA14" s="691"/>
      <c r="GSB14" s="691"/>
      <c r="GSC14" s="200"/>
      <c r="GSD14" s="691"/>
      <c r="GSE14" s="691"/>
      <c r="GSF14" s="691"/>
      <c r="GSG14" s="201"/>
      <c r="GSH14" s="202"/>
      <c r="GSI14" s="203"/>
      <c r="GSJ14" s="203"/>
      <c r="GSK14" s="203"/>
      <c r="GSL14" s="691"/>
      <c r="GSM14" s="691"/>
      <c r="GSN14" s="200"/>
      <c r="GSO14" s="691"/>
      <c r="GSP14" s="691"/>
      <c r="GSQ14" s="691"/>
      <c r="GSR14" s="201"/>
      <c r="GSS14" s="202"/>
      <c r="GST14" s="203"/>
      <c r="GSU14" s="203"/>
      <c r="GSV14" s="203"/>
      <c r="GSW14" s="691"/>
      <c r="GSX14" s="691"/>
      <c r="GSY14" s="200"/>
      <c r="GSZ14" s="691"/>
      <c r="GTA14" s="691"/>
      <c r="GTB14" s="691"/>
      <c r="GTC14" s="201"/>
      <c r="GTD14" s="202"/>
      <c r="GTE14" s="203"/>
      <c r="GTF14" s="203"/>
      <c r="GTG14" s="203"/>
      <c r="GTH14" s="691"/>
      <c r="GTI14" s="691"/>
      <c r="GTJ14" s="200"/>
      <c r="GTK14" s="691"/>
      <c r="GTL14" s="691"/>
      <c r="GTM14" s="691"/>
      <c r="GTN14" s="201"/>
      <c r="GTO14" s="202"/>
      <c r="GTP14" s="203"/>
      <c r="GTQ14" s="203"/>
      <c r="GTR14" s="203"/>
      <c r="GTS14" s="691"/>
      <c r="GTT14" s="691"/>
      <c r="GTU14" s="200"/>
      <c r="GTV14" s="691"/>
      <c r="GTW14" s="691"/>
      <c r="GTX14" s="691"/>
      <c r="GTY14" s="201"/>
      <c r="GTZ14" s="202"/>
      <c r="GUA14" s="203"/>
      <c r="GUB14" s="203"/>
      <c r="GUC14" s="203"/>
      <c r="GUD14" s="691"/>
      <c r="GUE14" s="691"/>
      <c r="GUF14" s="200"/>
      <c r="GUG14" s="691"/>
      <c r="GUH14" s="691"/>
      <c r="GUI14" s="691"/>
      <c r="GUJ14" s="201"/>
      <c r="GUK14" s="202"/>
      <c r="GUL14" s="203"/>
      <c r="GUM14" s="203"/>
      <c r="GUN14" s="203"/>
      <c r="GUO14" s="691"/>
      <c r="GUP14" s="691"/>
      <c r="GUQ14" s="200"/>
      <c r="GUR14" s="691"/>
      <c r="GUS14" s="691"/>
      <c r="GUT14" s="691"/>
      <c r="GUU14" s="201"/>
      <c r="GUV14" s="202"/>
      <c r="GUW14" s="203"/>
      <c r="GUX14" s="203"/>
      <c r="GUY14" s="203"/>
      <c r="GUZ14" s="691"/>
      <c r="GVA14" s="691"/>
      <c r="GVB14" s="200"/>
      <c r="GVC14" s="691"/>
      <c r="GVD14" s="691"/>
      <c r="GVE14" s="691"/>
      <c r="GVF14" s="201"/>
      <c r="GVG14" s="202"/>
      <c r="GVH14" s="203"/>
      <c r="GVI14" s="203"/>
      <c r="GVJ14" s="203"/>
      <c r="GVK14" s="691"/>
      <c r="GVL14" s="691"/>
      <c r="GVM14" s="200"/>
      <c r="GVN14" s="691"/>
      <c r="GVO14" s="691"/>
      <c r="GVP14" s="691"/>
      <c r="GVQ14" s="201"/>
      <c r="GVR14" s="202"/>
      <c r="GVS14" s="203"/>
      <c r="GVT14" s="203"/>
      <c r="GVU14" s="203"/>
      <c r="GVV14" s="691"/>
      <c r="GVW14" s="691"/>
      <c r="GVX14" s="200"/>
      <c r="GVY14" s="691"/>
      <c r="GVZ14" s="691"/>
      <c r="GWA14" s="691"/>
      <c r="GWB14" s="201"/>
      <c r="GWC14" s="202"/>
      <c r="GWD14" s="203"/>
      <c r="GWE14" s="203"/>
      <c r="GWF14" s="203"/>
      <c r="GWG14" s="691"/>
      <c r="GWH14" s="691"/>
      <c r="GWI14" s="200"/>
      <c r="GWJ14" s="691"/>
      <c r="GWK14" s="691"/>
      <c r="GWL14" s="691"/>
      <c r="GWM14" s="201"/>
      <c r="GWN14" s="202"/>
      <c r="GWO14" s="203"/>
      <c r="GWP14" s="203"/>
      <c r="GWQ14" s="203"/>
      <c r="GWR14" s="691"/>
      <c r="GWS14" s="691"/>
      <c r="GWT14" s="200"/>
      <c r="GWU14" s="691"/>
      <c r="GWV14" s="691"/>
      <c r="GWW14" s="691"/>
      <c r="GWX14" s="201"/>
      <c r="GWY14" s="202"/>
      <c r="GWZ14" s="203"/>
      <c r="GXA14" s="203"/>
      <c r="GXB14" s="203"/>
      <c r="GXC14" s="691"/>
      <c r="GXD14" s="691"/>
      <c r="GXE14" s="200"/>
      <c r="GXF14" s="691"/>
      <c r="GXG14" s="691"/>
      <c r="GXH14" s="691"/>
      <c r="GXI14" s="201"/>
      <c r="GXJ14" s="202"/>
      <c r="GXK14" s="203"/>
      <c r="GXL14" s="203"/>
      <c r="GXM14" s="203"/>
      <c r="GXN14" s="691"/>
      <c r="GXO14" s="691"/>
      <c r="GXP14" s="200"/>
      <c r="GXQ14" s="691"/>
      <c r="GXR14" s="691"/>
      <c r="GXS14" s="691"/>
      <c r="GXT14" s="201"/>
      <c r="GXU14" s="202"/>
      <c r="GXV14" s="203"/>
      <c r="GXW14" s="203"/>
      <c r="GXX14" s="203"/>
      <c r="GXY14" s="691"/>
      <c r="GXZ14" s="691"/>
      <c r="GYA14" s="200"/>
      <c r="GYB14" s="691"/>
      <c r="GYC14" s="691"/>
      <c r="GYD14" s="691"/>
      <c r="GYE14" s="201"/>
      <c r="GYF14" s="202"/>
      <c r="GYG14" s="203"/>
      <c r="GYH14" s="203"/>
      <c r="GYI14" s="203"/>
      <c r="GYJ14" s="691"/>
      <c r="GYK14" s="691"/>
      <c r="GYL14" s="200"/>
      <c r="GYM14" s="691"/>
      <c r="GYN14" s="691"/>
      <c r="GYO14" s="691"/>
      <c r="GYP14" s="201"/>
      <c r="GYQ14" s="202"/>
      <c r="GYR14" s="203"/>
      <c r="GYS14" s="203"/>
      <c r="GYT14" s="203"/>
      <c r="GYU14" s="691"/>
      <c r="GYV14" s="691"/>
      <c r="GYW14" s="200"/>
      <c r="GYX14" s="691"/>
      <c r="GYY14" s="691"/>
      <c r="GYZ14" s="691"/>
      <c r="GZA14" s="201"/>
      <c r="GZB14" s="202"/>
      <c r="GZC14" s="203"/>
      <c r="GZD14" s="203"/>
      <c r="GZE14" s="203"/>
      <c r="GZF14" s="691"/>
      <c r="GZG14" s="691"/>
      <c r="GZH14" s="200"/>
      <c r="GZI14" s="691"/>
      <c r="GZJ14" s="691"/>
      <c r="GZK14" s="691"/>
      <c r="GZL14" s="201"/>
      <c r="GZM14" s="202"/>
      <c r="GZN14" s="203"/>
      <c r="GZO14" s="203"/>
      <c r="GZP14" s="203"/>
      <c r="GZQ14" s="691"/>
      <c r="GZR14" s="691"/>
      <c r="GZS14" s="200"/>
      <c r="GZT14" s="691"/>
      <c r="GZU14" s="691"/>
      <c r="GZV14" s="691"/>
      <c r="GZW14" s="201"/>
      <c r="GZX14" s="202"/>
      <c r="GZY14" s="203"/>
      <c r="GZZ14" s="203"/>
      <c r="HAA14" s="203"/>
      <c r="HAB14" s="691"/>
      <c r="HAC14" s="691"/>
      <c r="HAD14" s="200"/>
      <c r="HAE14" s="691"/>
      <c r="HAF14" s="691"/>
      <c r="HAG14" s="691"/>
      <c r="HAH14" s="201"/>
      <c r="HAI14" s="202"/>
      <c r="HAJ14" s="203"/>
      <c r="HAK14" s="203"/>
      <c r="HAL14" s="203"/>
      <c r="HAM14" s="691"/>
      <c r="HAN14" s="691"/>
      <c r="HAO14" s="200"/>
      <c r="HAP14" s="691"/>
      <c r="HAQ14" s="691"/>
      <c r="HAR14" s="691"/>
      <c r="HAS14" s="201"/>
      <c r="HAT14" s="202"/>
      <c r="HAU14" s="203"/>
      <c r="HAV14" s="203"/>
      <c r="HAW14" s="203"/>
      <c r="HAX14" s="691"/>
      <c r="HAY14" s="691"/>
      <c r="HAZ14" s="200"/>
      <c r="HBA14" s="691"/>
      <c r="HBB14" s="691"/>
      <c r="HBC14" s="691"/>
      <c r="HBD14" s="201"/>
      <c r="HBE14" s="202"/>
      <c r="HBF14" s="203"/>
      <c r="HBG14" s="203"/>
      <c r="HBH14" s="203"/>
      <c r="HBI14" s="691"/>
      <c r="HBJ14" s="691"/>
      <c r="HBK14" s="200"/>
      <c r="HBL14" s="691"/>
      <c r="HBM14" s="691"/>
      <c r="HBN14" s="691"/>
      <c r="HBO14" s="201"/>
      <c r="HBP14" s="202"/>
      <c r="HBQ14" s="203"/>
      <c r="HBR14" s="203"/>
      <c r="HBS14" s="203"/>
      <c r="HBT14" s="691"/>
      <c r="HBU14" s="691"/>
      <c r="HBV14" s="200"/>
      <c r="HBW14" s="691"/>
      <c r="HBX14" s="691"/>
      <c r="HBY14" s="691"/>
      <c r="HBZ14" s="201"/>
      <c r="HCA14" s="202"/>
      <c r="HCB14" s="203"/>
      <c r="HCC14" s="203"/>
      <c r="HCD14" s="203"/>
      <c r="HCE14" s="691"/>
      <c r="HCF14" s="691"/>
      <c r="HCG14" s="200"/>
      <c r="HCH14" s="691"/>
      <c r="HCI14" s="691"/>
      <c r="HCJ14" s="691"/>
      <c r="HCK14" s="201"/>
      <c r="HCL14" s="202"/>
      <c r="HCM14" s="203"/>
      <c r="HCN14" s="203"/>
      <c r="HCO14" s="203"/>
      <c r="HCP14" s="691"/>
      <c r="HCQ14" s="691"/>
      <c r="HCR14" s="200"/>
      <c r="HCS14" s="691"/>
      <c r="HCT14" s="691"/>
      <c r="HCU14" s="691"/>
      <c r="HCV14" s="201"/>
      <c r="HCW14" s="202"/>
      <c r="HCX14" s="203"/>
      <c r="HCY14" s="203"/>
      <c r="HCZ14" s="203"/>
      <c r="HDA14" s="691"/>
      <c r="HDB14" s="691"/>
      <c r="HDC14" s="200"/>
      <c r="HDD14" s="691"/>
      <c r="HDE14" s="691"/>
      <c r="HDF14" s="691"/>
      <c r="HDG14" s="201"/>
      <c r="HDH14" s="202"/>
      <c r="HDI14" s="203"/>
      <c r="HDJ14" s="203"/>
      <c r="HDK14" s="203"/>
      <c r="HDL14" s="691"/>
      <c r="HDM14" s="691"/>
      <c r="HDN14" s="200"/>
      <c r="HDO14" s="691"/>
      <c r="HDP14" s="691"/>
      <c r="HDQ14" s="691"/>
      <c r="HDR14" s="201"/>
      <c r="HDS14" s="202"/>
      <c r="HDT14" s="203"/>
      <c r="HDU14" s="203"/>
      <c r="HDV14" s="203"/>
      <c r="HDW14" s="691"/>
      <c r="HDX14" s="691"/>
      <c r="HDY14" s="200"/>
      <c r="HDZ14" s="691"/>
      <c r="HEA14" s="691"/>
      <c r="HEB14" s="691"/>
      <c r="HEC14" s="201"/>
      <c r="HED14" s="202"/>
      <c r="HEE14" s="203"/>
      <c r="HEF14" s="203"/>
      <c r="HEG14" s="203"/>
      <c r="HEH14" s="691"/>
      <c r="HEI14" s="691"/>
      <c r="HEJ14" s="200"/>
      <c r="HEK14" s="691"/>
      <c r="HEL14" s="691"/>
      <c r="HEM14" s="691"/>
      <c r="HEN14" s="201"/>
      <c r="HEO14" s="202"/>
      <c r="HEP14" s="203"/>
      <c r="HEQ14" s="203"/>
      <c r="HER14" s="203"/>
      <c r="HES14" s="691"/>
      <c r="HET14" s="691"/>
      <c r="HEU14" s="200"/>
      <c r="HEV14" s="691"/>
      <c r="HEW14" s="691"/>
      <c r="HEX14" s="691"/>
      <c r="HEY14" s="201"/>
      <c r="HEZ14" s="202"/>
      <c r="HFA14" s="203"/>
      <c r="HFB14" s="203"/>
      <c r="HFC14" s="203"/>
      <c r="HFD14" s="691"/>
      <c r="HFE14" s="691"/>
      <c r="HFF14" s="200"/>
      <c r="HFG14" s="691"/>
      <c r="HFH14" s="691"/>
      <c r="HFI14" s="691"/>
      <c r="HFJ14" s="201"/>
      <c r="HFK14" s="202"/>
      <c r="HFL14" s="203"/>
      <c r="HFM14" s="203"/>
      <c r="HFN14" s="203"/>
      <c r="HFO14" s="691"/>
      <c r="HFP14" s="691"/>
      <c r="HFQ14" s="200"/>
      <c r="HFR14" s="691"/>
      <c r="HFS14" s="691"/>
      <c r="HFT14" s="691"/>
      <c r="HFU14" s="201"/>
      <c r="HFV14" s="202"/>
      <c r="HFW14" s="203"/>
      <c r="HFX14" s="203"/>
      <c r="HFY14" s="203"/>
      <c r="HFZ14" s="691"/>
      <c r="HGA14" s="691"/>
      <c r="HGB14" s="200"/>
      <c r="HGC14" s="691"/>
      <c r="HGD14" s="691"/>
      <c r="HGE14" s="691"/>
      <c r="HGF14" s="201"/>
      <c r="HGG14" s="202"/>
      <c r="HGH14" s="203"/>
      <c r="HGI14" s="203"/>
      <c r="HGJ14" s="203"/>
      <c r="HGK14" s="691"/>
      <c r="HGL14" s="691"/>
      <c r="HGM14" s="200"/>
      <c r="HGN14" s="691"/>
      <c r="HGO14" s="691"/>
      <c r="HGP14" s="691"/>
      <c r="HGQ14" s="201"/>
      <c r="HGR14" s="202"/>
      <c r="HGS14" s="203"/>
      <c r="HGT14" s="203"/>
      <c r="HGU14" s="203"/>
      <c r="HGV14" s="691"/>
      <c r="HGW14" s="691"/>
      <c r="HGX14" s="200"/>
      <c r="HGY14" s="691"/>
      <c r="HGZ14" s="691"/>
      <c r="HHA14" s="691"/>
      <c r="HHB14" s="201"/>
      <c r="HHC14" s="202"/>
      <c r="HHD14" s="203"/>
      <c r="HHE14" s="203"/>
      <c r="HHF14" s="203"/>
      <c r="HHG14" s="691"/>
      <c r="HHH14" s="691"/>
      <c r="HHI14" s="200"/>
      <c r="HHJ14" s="691"/>
      <c r="HHK14" s="691"/>
      <c r="HHL14" s="691"/>
      <c r="HHM14" s="201"/>
      <c r="HHN14" s="202"/>
      <c r="HHO14" s="203"/>
      <c r="HHP14" s="203"/>
      <c r="HHQ14" s="203"/>
      <c r="HHR14" s="691"/>
      <c r="HHS14" s="691"/>
      <c r="HHT14" s="200"/>
      <c r="HHU14" s="691"/>
      <c r="HHV14" s="691"/>
      <c r="HHW14" s="691"/>
      <c r="HHX14" s="201"/>
      <c r="HHY14" s="202"/>
      <c r="HHZ14" s="203"/>
      <c r="HIA14" s="203"/>
      <c r="HIB14" s="203"/>
      <c r="HIC14" s="691"/>
      <c r="HID14" s="691"/>
      <c r="HIE14" s="200"/>
      <c r="HIF14" s="691"/>
      <c r="HIG14" s="691"/>
      <c r="HIH14" s="691"/>
      <c r="HII14" s="201"/>
      <c r="HIJ14" s="202"/>
      <c r="HIK14" s="203"/>
      <c r="HIL14" s="203"/>
      <c r="HIM14" s="203"/>
      <c r="HIN14" s="691"/>
      <c r="HIO14" s="691"/>
      <c r="HIP14" s="200"/>
      <c r="HIQ14" s="691"/>
      <c r="HIR14" s="691"/>
      <c r="HIS14" s="691"/>
      <c r="HIT14" s="201"/>
      <c r="HIU14" s="202"/>
      <c r="HIV14" s="203"/>
      <c r="HIW14" s="203"/>
      <c r="HIX14" s="203"/>
      <c r="HIY14" s="691"/>
      <c r="HIZ14" s="691"/>
      <c r="HJA14" s="200"/>
      <c r="HJB14" s="691"/>
      <c r="HJC14" s="691"/>
      <c r="HJD14" s="691"/>
      <c r="HJE14" s="201"/>
      <c r="HJF14" s="202"/>
      <c r="HJG14" s="203"/>
      <c r="HJH14" s="203"/>
      <c r="HJI14" s="203"/>
      <c r="HJJ14" s="691"/>
      <c r="HJK14" s="691"/>
      <c r="HJL14" s="200"/>
      <c r="HJM14" s="691"/>
      <c r="HJN14" s="691"/>
      <c r="HJO14" s="691"/>
      <c r="HJP14" s="201"/>
      <c r="HJQ14" s="202"/>
      <c r="HJR14" s="203"/>
      <c r="HJS14" s="203"/>
      <c r="HJT14" s="203"/>
      <c r="HJU14" s="691"/>
      <c r="HJV14" s="691"/>
      <c r="HJW14" s="200"/>
      <c r="HJX14" s="691"/>
      <c r="HJY14" s="691"/>
      <c r="HJZ14" s="691"/>
      <c r="HKA14" s="201"/>
      <c r="HKB14" s="202"/>
      <c r="HKC14" s="203"/>
      <c r="HKD14" s="203"/>
      <c r="HKE14" s="203"/>
      <c r="HKF14" s="691"/>
      <c r="HKG14" s="691"/>
      <c r="HKH14" s="200"/>
      <c r="HKI14" s="691"/>
      <c r="HKJ14" s="691"/>
      <c r="HKK14" s="691"/>
      <c r="HKL14" s="201"/>
      <c r="HKM14" s="202"/>
      <c r="HKN14" s="203"/>
      <c r="HKO14" s="203"/>
      <c r="HKP14" s="203"/>
      <c r="HKQ14" s="691"/>
      <c r="HKR14" s="691"/>
      <c r="HKS14" s="200"/>
      <c r="HKT14" s="691"/>
      <c r="HKU14" s="691"/>
      <c r="HKV14" s="691"/>
      <c r="HKW14" s="201"/>
      <c r="HKX14" s="202"/>
      <c r="HKY14" s="203"/>
      <c r="HKZ14" s="203"/>
      <c r="HLA14" s="203"/>
      <c r="HLB14" s="691"/>
      <c r="HLC14" s="691"/>
      <c r="HLD14" s="200"/>
      <c r="HLE14" s="691"/>
      <c r="HLF14" s="691"/>
      <c r="HLG14" s="691"/>
      <c r="HLH14" s="201"/>
      <c r="HLI14" s="202"/>
      <c r="HLJ14" s="203"/>
      <c r="HLK14" s="203"/>
      <c r="HLL14" s="203"/>
      <c r="HLM14" s="691"/>
      <c r="HLN14" s="691"/>
      <c r="HLO14" s="200"/>
      <c r="HLP14" s="691"/>
      <c r="HLQ14" s="691"/>
      <c r="HLR14" s="691"/>
      <c r="HLS14" s="201"/>
      <c r="HLT14" s="202"/>
      <c r="HLU14" s="203"/>
      <c r="HLV14" s="203"/>
      <c r="HLW14" s="203"/>
      <c r="HLX14" s="691"/>
      <c r="HLY14" s="691"/>
      <c r="HLZ14" s="200"/>
      <c r="HMA14" s="691"/>
      <c r="HMB14" s="691"/>
      <c r="HMC14" s="691"/>
      <c r="HMD14" s="201"/>
      <c r="HME14" s="202"/>
      <c r="HMF14" s="203"/>
      <c r="HMG14" s="203"/>
      <c r="HMH14" s="203"/>
      <c r="HMI14" s="691"/>
      <c r="HMJ14" s="691"/>
      <c r="HMK14" s="200"/>
      <c r="HML14" s="691"/>
      <c r="HMM14" s="691"/>
      <c r="HMN14" s="691"/>
      <c r="HMO14" s="201"/>
      <c r="HMP14" s="202"/>
      <c r="HMQ14" s="203"/>
      <c r="HMR14" s="203"/>
      <c r="HMS14" s="203"/>
      <c r="HMT14" s="691"/>
      <c r="HMU14" s="691"/>
      <c r="HMV14" s="200"/>
      <c r="HMW14" s="691"/>
      <c r="HMX14" s="691"/>
      <c r="HMY14" s="691"/>
      <c r="HMZ14" s="201"/>
      <c r="HNA14" s="202"/>
      <c r="HNB14" s="203"/>
      <c r="HNC14" s="203"/>
      <c r="HND14" s="203"/>
      <c r="HNE14" s="691"/>
      <c r="HNF14" s="691"/>
      <c r="HNG14" s="200"/>
      <c r="HNH14" s="691"/>
      <c r="HNI14" s="691"/>
      <c r="HNJ14" s="691"/>
      <c r="HNK14" s="201"/>
      <c r="HNL14" s="202"/>
      <c r="HNM14" s="203"/>
      <c r="HNN14" s="203"/>
      <c r="HNO14" s="203"/>
      <c r="HNP14" s="691"/>
      <c r="HNQ14" s="691"/>
      <c r="HNR14" s="200"/>
      <c r="HNS14" s="691"/>
      <c r="HNT14" s="691"/>
      <c r="HNU14" s="691"/>
      <c r="HNV14" s="201"/>
      <c r="HNW14" s="202"/>
      <c r="HNX14" s="203"/>
      <c r="HNY14" s="203"/>
      <c r="HNZ14" s="203"/>
      <c r="HOA14" s="691"/>
      <c r="HOB14" s="691"/>
      <c r="HOC14" s="200"/>
      <c r="HOD14" s="691"/>
      <c r="HOE14" s="691"/>
      <c r="HOF14" s="691"/>
      <c r="HOG14" s="201"/>
      <c r="HOH14" s="202"/>
      <c r="HOI14" s="203"/>
      <c r="HOJ14" s="203"/>
      <c r="HOK14" s="203"/>
      <c r="HOL14" s="691"/>
      <c r="HOM14" s="691"/>
      <c r="HON14" s="200"/>
      <c r="HOO14" s="691"/>
      <c r="HOP14" s="691"/>
      <c r="HOQ14" s="691"/>
      <c r="HOR14" s="201"/>
      <c r="HOS14" s="202"/>
      <c r="HOT14" s="203"/>
      <c r="HOU14" s="203"/>
      <c r="HOV14" s="203"/>
      <c r="HOW14" s="691"/>
      <c r="HOX14" s="691"/>
      <c r="HOY14" s="200"/>
      <c r="HOZ14" s="691"/>
      <c r="HPA14" s="691"/>
      <c r="HPB14" s="691"/>
      <c r="HPC14" s="201"/>
      <c r="HPD14" s="202"/>
      <c r="HPE14" s="203"/>
      <c r="HPF14" s="203"/>
      <c r="HPG14" s="203"/>
      <c r="HPH14" s="691"/>
      <c r="HPI14" s="691"/>
      <c r="HPJ14" s="200"/>
      <c r="HPK14" s="691"/>
      <c r="HPL14" s="691"/>
      <c r="HPM14" s="691"/>
      <c r="HPN14" s="201"/>
      <c r="HPO14" s="202"/>
      <c r="HPP14" s="203"/>
      <c r="HPQ14" s="203"/>
      <c r="HPR14" s="203"/>
      <c r="HPS14" s="691"/>
      <c r="HPT14" s="691"/>
      <c r="HPU14" s="200"/>
      <c r="HPV14" s="691"/>
      <c r="HPW14" s="691"/>
      <c r="HPX14" s="691"/>
      <c r="HPY14" s="201"/>
      <c r="HPZ14" s="202"/>
      <c r="HQA14" s="203"/>
      <c r="HQB14" s="203"/>
      <c r="HQC14" s="203"/>
      <c r="HQD14" s="691"/>
      <c r="HQE14" s="691"/>
      <c r="HQF14" s="200"/>
      <c r="HQG14" s="691"/>
      <c r="HQH14" s="691"/>
      <c r="HQI14" s="691"/>
      <c r="HQJ14" s="201"/>
      <c r="HQK14" s="202"/>
      <c r="HQL14" s="203"/>
      <c r="HQM14" s="203"/>
      <c r="HQN14" s="203"/>
      <c r="HQO14" s="691"/>
      <c r="HQP14" s="691"/>
      <c r="HQQ14" s="200"/>
      <c r="HQR14" s="691"/>
      <c r="HQS14" s="691"/>
      <c r="HQT14" s="691"/>
      <c r="HQU14" s="201"/>
      <c r="HQV14" s="202"/>
      <c r="HQW14" s="203"/>
      <c r="HQX14" s="203"/>
      <c r="HQY14" s="203"/>
      <c r="HQZ14" s="691"/>
      <c r="HRA14" s="691"/>
      <c r="HRB14" s="200"/>
      <c r="HRC14" s="691"/>
      <c r="HRD14" s="691"/>
      <c r="HRE14" s="691"/>
      <c r="HRF14" s="201"/>
      <c r="HRG14" s="202"/>
      <c r="HRH14" s="203"/>
      <c r="HRI14" s="203"/>
      <c r="HRJ14" s="203"/>
      <c r="HRK14" s="691"/>
      <c r="HRL14" s="691"/>
      <c r="HRM14" s="200"/>
      <c r="HRN14" s="691"/>
      <c r="HRO14" s="691"/>
      <c r="HRP14" s="691"/>
      <c r="HRQ14" s="201"/>
      <c r="HRR14" s="202"/>
      <c r="HRS14" s="203"/>
      <c r="HRT14" s="203"/>
      <c r="HRU14" s="203"/>
      <c r="HRV14" s="691"/>
      <c r="HRW14" s="691"/>
      <c r="HRX14" s="200"/>
      <c r="HRY14" s="691"/>
      <c r="HRZ14" s="691"/>
      <c r="HSA14" s="691"/>
      <c r="HSB14" s="201"/>
      <c r="HSC14" s="202"/>
      <c r="HSD14" s="203"/>
      <c r="HSE14" s="203"/>
      <c r="HSF14" s="203"/>
      <c r="HSG14" s="691"/>
      <c r="HSH14" s="691"/>
      <c r="HSI14" s="200"/>
      <c r="HSJ14" s="691"/>
      <c r="HSK14" s="691"/>
      <c r="HSL14" s="691"/>
      <c r="HSM14" s="201"/>
      <c r="HSN14" s="202"/>
      <c r="HSO14" s="203"/>
      <c r="HSP14" s="203"/>
      <c r="HSQ14" s="203"/>
      <c r="HSR14" s="691"/>
      <c r="HSS14" s="691"/>
      <c r="HST14" s="200"/>
      <c r="HSU14" s="691"/>
      <c r="HSV14" s="691"/>
      <c r="HSW14" s="691"/>
      <c r="HSX14" s="201"/>
      <c r="HSY14" s="202"/>
      <c r="HSZ14" s="203"/>
      <c r="HTA14" s="203"/>
      <c r="HTB14" s="203"/>
      <c r="HTC14" s="691"/>
      <c r="HTD14" s="691"/>
      <c r="HTE14" s="200"/>
      <c r="HTF14" s="691"/>
      <c r="HTG14" s="691"/>
      <c r="HTH14" s="691"/>
      <c r="HTI14" s="201"/>
      <c r="HTJ14" s="202"/>
      <c r="HTK14" s="203"/>
      <c r="HTL14" s="203"/>
      <c r="HTM14" s="203"/>
      <c r="HTN14" s="691"/>
      <c r="HTO14" s="691"/>
      <c r="HTP14" s="200"/>
      <c r="HTQ14" s="691"/>
      <c r="HTR14" s="691"/>
      <c r="HTS14" s="691"/>
      <c r="HTT14" s="201"/>
      <c r="HTU14" s="202"/>
      <c r="HTV14" s="203"/>
      <c r="HTW14" s="203"/>
      <c r="HTX14" s="203"/>
      <c r="HTY14" s="691"/>
      <c r="HTZ14" s="691"/>
      <c r="HUA14" s="200"/>
      <c r="HUB14" s="691"/>
      <c r="HUC14" s="691"/>
      <c r="HUD14" s="691"/>
      <c r="HUE14" s="201"/>
      <c r="HUF14" s="202"/>
      <c r="HUG14" s="203"/>
      <c r="HUH14" s="203"/>
      <c r="HUI14" s="203"/>
      <c r="HUJ14" s="691"/>
      <c r="HUK14" s="691"/>
      <c r="HUL14" s="200"/>
      <c r="HUM14" s="691"/>
      <c r="HUN14" s="691"/>
      <c r="HUO14" s="691"/>
      <c r="HUP14" s="201"/>
      <c r="HUQ14" s="202"/>
      <c r="HUR14" s="203"/>
      <c r="HUS14" s="203"/>
      <c r="HUT14" s="203"/>
      <c r="HUU14" s="691"/>
      <c r="HUV14" s="691"/>
      <c r="HUW14" s="200"/>
      <c r="HUX14" s="691"/>
      <c r="HUY14" s="691"/>
      <c r="HUZ14" s="691"/>
      <c r="HVA14" s="201"/>
      <c r="HVB14" s="202"/>
      <c r="HVC14" s="203"/>
      <c r="HVD14" s="203"/>
      <c r="HVE14" s="203"/>
      <c r="HVF14" s="691"/>
      <c r="HVG14" s="691"/>
      <c r="HVH14" s="200"/>
      <c r="HVI14" s="691"/>
      <c r="HVJ14" s="691"/>
      <c r="HVK14" s="691"/>
      <c r="HVL14" s="201"/>
      <c r="HVM14" s="202"/>
      <c r="HVN14" s="203"/>
      <c r="HVO14" s="203"/>
      <c r="HVP14" s="203"/>
      <c r="HVQ14" s="691"/>
      <c r="HVR14" s="691"/>
      <c r="HVS14" s="200"/>
      <c r="HVT14" s="691"/>
      <c r="HVU14" s="691"/>
      <c r="HVV14" s="691"/>
      <c r="HVW14" s="201"/>
      <c r="HVX14" s="202"/>
      <c r="HVY14" s="203"/>
      <c r="HVZ14" s="203"/>
      <c r="HWA14" s="203"/>
      <c r="HWB14" s="691"/>
      <c r="HWC14" s="691"/>
      <c r="HWD14" s="200"/>
      <c r="HWE14" s="691"/>
      <c r="HWF14" s="691"/>
      <c r="HWG14" s="691"/>
      <c r="HWH14" s="201"/>
      <c r="HWI14" s="202"/>
      <c r="HWJ14" s="203"/>
      <c r="HWK14" s="203"/>
      <c r="HWL14" s="203"/>
      <c r="HWM14" s="691"/>
      <c r="HWN14" s="691"/>
      <c r="HWO14" s="200"/>
      <c r="HWP14" s="691"/>
      <c r="HWQ14" s="691"/>
      <c r="HWR14" s="691"/>
      <c r="HWS14" s="201"/>
      <c r="HWT14" s="202"/>
      <c r="HWU14" s="203"/>
      <c r="HWV14" s="203"/>
      <c r="HWW14" s="203"/>
      <c r="HWX14" s="691"/>
      <c r="HWY14" s="691"/>
      <c r="HWZ14" s="200"/>
      <c r="HXA14" s="691"/>
      <c r="HXB14" s="691"/>
      <c r="HXC14" s="691"/>
      <c r="HXD14" s="201"/>
      <c r="HXE14" s="202"/>
      <c r="HXF14" s="203"/>
      <c r="HXG14" s="203"/>
      <c r="HXH14" s="203"/>
      <c r="HXI14" s="691"/>
      <c r="HXJ14" s="691"/>
      <c r="HXK14" s="200"/>
      <c r="HXL14" s="691"/>
      <c r="HXM14" s="691"/>
      <c r="HXN14" s="691"/>
      <c r="HXO14" s="201"/>
      <c r="HXP14" s="202"/>
      <c r="HXQ14" s="203"/>
      <c r="HXR14" s="203"/>
      <c r="HXS14" s="203"/>
      <c r="HXT14" s="691"/>
      <c r="HXU14" s="691"/>
      <c r="HXV14" s="200"/>
      <c r="HXW14" s="691"/>
      <c r="HXX14" s="691"/>
      <c r="HXY14" s="691"/>
      <c r="HXZ14" s="201"/>
      <c r="HYA14" s="202"/>
      <c r="HYB14" s="203"/>
      <c r="HYC14" s="203"/>
      <c r="HYD14" s="203"/>
      <c r="HYE14" s="691"/>
      <c r="HYF14" s="691"/>
      <c r="HYG14" s="200"/>
      <c r="HYH14" s="691"/>
      <c r="HYI14" s="691"/>
      <c r="HYJ14" s="691"/>
      <c r="HYK14" s="201"/>
      <c r="HYL14" s="202"/>
      <c r="HYM14" s="203"/>
      <c r="HYN14" s="203"/>
      <c r="HYO14" s="203"/>
      <c r="HYP14" s="691"/>
      <c r="HYQ14" s="691"/>
      <c r="HYR14" s="200"/>
      <c r="HYS14" s="691"/>
      <c r="HYT14" s="691"/>
      <c r="HYU14" s="691"/>
      <c r="HYV14" s="201"/>
      <c r="HYW14" s="202"/>
      <c r="HYX14" s="203"/>
      <c r="HYY14" s="203"/>
      <c r="HYZ14" s="203"/>
      <c r="HZA14" s="691"/>
      <c r="HZB14" s="691"/>
      <c r="HZC14" s="200"/>
      <c r="HZD14" s="691"/>
      <c r="HZE14" s="691"/>
      <c r="HZF14" s="691"/>
      <c r="HZG14" s="201"/>
      <c r="HZH14" s="202"/>
      <c r="HZI14" s="203"/>
      <c r="HZJ14" s="203"/>
      <c r="HZK14" s="203"/>
      <c r="HZL14" s="691"/>
      <c r="HZM14" s="691"/>
      <c r="HZN14" s="200"/>
      <c r="HZO14" s="691"/>
      <c r="HZP14" s="691"/>
      <c r="HZQ14" s="691"/>
      <c r="HZR14" s="201"/>
      <c r="HZS14" s="202"/>
      <c r="HZT14" s="203"/>
      <c r="HZU14" s="203"/>
      <c r="HZV14" s="203"/>
      <c r="HZW14" s="691"/>
      <c r="HZX14" s="691"/>
      <c r="HZY14" s="200"/>
      <c r="HZZ14" s="691"/>
      <c r="IAA14" s="691"/>
      <c r="IAB14" s="691"/>
      <c r="IAC14" s="201"/>
      <c r="IAD14" s="202"/>
      <c r="IAE14" s="203"/>
      <c r="IAF14" s="203"/>
      <c r="IAG14" s="203"/>
      <c r="IAH14" s="691"/>
      <c r="IAI14" s="691"/>
      <c r="IAJ14" s="200"/>
      <c r="IAK14" s="691"/>
      <c r="IAL14" s="691"/>
      <c r="IAM14" s="691"/>
      <c r="IAN14" s="201"/>
      <c r="IAO14" s="202"/>
      <c r="IAP14" s="203"/>
      <c r="IAQ14" s="203"/>
      <c r="IAR14" s="203"/>
      <c r="IAS14" s="691"/>
      <c r="IAT14" s="691"/>
      <c r="IAU14" s="200"/>
      <c r="IAV14" s="691"/>
      <c r="IAW14" s="691"/>
      <c r="IAX14" s="691"/>
      <c r="IAY14" s="201"/>
      <c r="IAZ14" s="202"/>
      <c r="IBA14" s="203"/>
      <c r="IBB14" s="203"/>
      <c r="IBC14" s="203"/>
      <c r="IBD14" s="691"/>
      <c r="IBE14" s="691"/>
      <c r="IBF14" s="200"/>
      <c r="IBG14" s="691"/>
      <c r="IBH14" s="691"/>
      <c r="IBI14" s="691"/>
      <c r="IBJ14" s="201"/>
      <c r="IBK14" s="202"/>
      <c r="IBL14" s="203"/>
      <c r="IBM14" s="203"/>
      <c r="IBN14" s="203"/>
      <c r="IBO14" s="691"/>
      <c r="IBP14" s="691"/>
      <c r="IBQ14" s="200"/>
      <c r="IBR14" s="691"/>
      <c r="IBS14" s="691"/>
      <c r="IBT14" s="691"/>
      <c r="IBU14" s="201"/>
      <c r="IBV14" s="202"/>
      <c r="IBW14" s="203"/>
      <c r="IBX14" s="203"/>
      <c r="IBY14" s="203"/>
      <c r="IBZ14" s="691"/>
      <c r="ICA14" s="691"/>
      <c r="ICB14" s="200"/>
      <c r="ICC14" s="691"/>
      <c r="ICD14" s="691"/>
      <c r="ICE14" s="691"/>
      <c r="ICF14" s="201"/>
      <c r="ICG14" s="202"/>
      <c r="ICH14" s="203"/>
      <c r="ICI14" s="203"/>
      <c r="ICJ14" s="203"/>
      <c r="ICK14" s="691"/>
      <c r="ICL14" s="691"/>
      <c r="ICM14" s="200"/>
      <c r="ICN14" s="691"/>
      <c r="ICO14" s="691"/>
      <c r="ICP14" s="691"/>
      <c r="ICQ14" s="201"/>
      <c r="ICR14" s="202"/>
      <c r="ICS14" s="203"/>
      <c r="ICT14" s="203"/>
      <c r="ICU14" s="203"/>
      <c r="ICV14" s="691"/>
      <c r="ICW14" s="691"/>
      <c r="ICX14" s="200"/>
      <c r="ICY14" s="691"/>
      <c r="ICZ14" s="691"/>
      <c r="IDA14" s="691"/>
      <c r="IDB14" s="201"/>
      <c r="IDC14" s="202"/>
      <c r="IDD14" s="203"/>
      <c r="IDE14" s="203"/>
      <c r="IDF14" s="203"/>
      <c r="IDG14" s="691"/>
      <c r="IDH14" s="691"/>
      <c r="IDI14" s="200"/>
      <c r="IDJ14" s="691"/>
      <c r="IDK14" s="691"/>
      <c r="IDL14" s="691"/>
      <c r="IDM14" s="201"/>
      <c r="IDN14" s="202"/>
      <c r="IDO14" s="203"/>
      <c r="IDP14" s="203"/>
      <c r="IDQ14" s="203"/>
      <c r="IDR14" s="691"/>
      <c r="IDS14" s="691"/>
      <c r="IDT14" s="200"/>
      <c r="IDU14" s="691"/>
      <c r="IDV14" s="691"/>
      <c r="IDW14" s="691"/>
      <c r="IDX14" s="201"/>
      <c r="IDY14" s="202"/>
      <c r="IDZ14" s="203"/>
      <c r="IEA14" s="203"/>
      <c r="IEB14" s="203"/>
      <c r="IEC14" s="691"/>
      <c r="IED14" s="691"/>
      <c r="IEE14" s="200"/>
      <c r="IEF14" s="691"/>
      <c r="IEG14" s="691"/>
      <c r="IEH14" s="691"/>
      <c r="IEI14" s="201"/>
      <c r="IEJ14" s="202"/>
      <c r="IEK14" s="203"/>
      <c r="IEL14" s="203"/>
      <c r="IEM14" s="203"/>
      <c r="IEN14" s="691"/>
      <c r="IEO14" s="691"/>
      <c r="IEP14" s="200"/>
      <c r="IEQ14" s="691"/>
      <c r="IER14" s="691"/>
      <c r="IES14" s="691"/>
      <c r="IET14" s="201"/>
      <c r="IEU14" s="202"/>
      <c r="IEV14" s="203"/>
      <c r="IEW14" s="203"/>
      <c r="IEX14" s="203"/>
      <c r="IEY14" s="691"/>
      <c r="IEZ14" s="691"/>
      <c r="IFA14" s="200"/>
      <c r="IFB14" s="691"/>
      <c r="IFC14" s="691"/>
      <c r="IFD14" s="691"/>
      <c r="IFE14" s="201"/>
      <c r="IFF14" s="202"/>
      <c r="IFG14" s="203"/>
      <c r="IFH14" s="203"/>
      <c r="IFI14" s="203"/>
      <c r="IFJ14" s="691"/>
      <c r="IFK14" s="691"/>
      <c r="IFL14" s="200"/>
      <c r="IFM14" s="691"/>
      <c r="IFN14" s="691"/>
      <c r="IFO14" s="691"/>
      <c r="IFP14" s="201"/>
      <c r="IFQ14" s="202"/>
      <c r="IFR14" s="203"/>
      <c r="IFS14" s="203"/>
      <c r="IFT14" s="203"/>
      <c r="IFU14" s="691"/>
      <c r="IFV14" s="691"/>
      <c r="IFW14" s="200"/>
      <c r="IFX14" s="691"/>
      <c r="IFY14" s="691"/>
      <c r="IFZ14" s="691"/>
      <c r="IGA14" s="201"/>
      <c r="IGB14" s="202"/>
      <c r="IGC14" s="203"/>
      <c r="IGD14" s="203"/>
      <c r="IGE14" s="203"/>
      <c r="IGF14" s="691"/>
      <c r="IGG14" s="691"/>
      <c r="IGH14" s="200"/>
      <c r="IGI14" s="691"/>
      <c r="IGJ14" s="691"/>
      <c r="IGK14" s="691"/>
      <c r="IGL14" s="201"/>
      <c r="IGM14" s="202"/>
      <c r="IGN14" s="203"/>
      <c r="IGO14" s="203"/>
      <c r="IGP14" s="203"/>
      <c r="IGQ14" s="691"/>
      <c r="IGR14" s="691"/>
      <c r="IGS14" s="200"/>
      <c r="IGT14" s="691"/>
      <c r="IGU14" s="691"/>
      <c r="IGV14" s="691"/>
      <c r="IGW14" s="201"/>
      <c r="IGX14" s="202"/>
      <c r="IGY14" s="203"/>
      <c r="IGZ14" s="203"/>
      <c r="IHA14" s="203"/>
      <c r="IHB14" s="691"/>
      <c r="IHC14" s="691"/>
      <c r="IHD14" s="200"/>
      <c r="IHE14" s="691"/>
      <c r="IHF14" s="691"/>
      <c r="IHG14" s="691"/>
      <c r="IHH14" s="201"/>
      <c r="IHI14" s="202"/>
      <c r="IHJ14" s="203"/>
      <c r="IHK14" s="203"/>
      <c r="IHL14" s="203"/>
      <c r="IHM14" s="691"/>
      <c r="IHN14" s="691"/>
      <c r="IHO14" s="200"/>
      <c r="IHP14" s="691"/>
      <c r="IHQ14" s="691"/>
      <c r="IHR14" s="691"/>
      <c r="IHS14" s="201"/>
      <c r="IHT14" s="202"/>
      <c r="IHU14" s="203"/>
      <c r="IHV14" s="203"/>
      <c r="IHW14" s="203"/>
      <c r="IHX14" s="691"/>
      <c r="IHY14" s="691"/>
      <c r="IHZ14" s="200"/>
      <c r="IIA14" s="691"/>
      <c r="IIB14" s="691"/>
      <c r="IIC14" s="691"/>
      <c r="IID14" s="201"/>
      <c r="IIE14" s="202"/>
      <c r="IIF14" s="203"/>
      <c r="IIG14" s="203"/>
      <c r="IIH14" s="203"/>
      <c r="III14" s="691"/>
      <c r="IIJ14" s="691"/>
      <c r="IIK14" s="200"/>
      <c r="IIL14" s="691"/>
      <c r="IIM14" s="691"/>
      <c r="IIN14" s="691"/>
      <c r="IIO14" s="201"/>
      <c r="IIP14" s="202"/>
      <c r="IIQ14" s="203"/>
      <c r="IIR14" s="203"/>
      <c r="IIS14" s="203"/>
      <c r="IIT14" s="691"/>
      <c r="IIU14" s="691"/>
      <c r="IIV14" s="200"/>
      <c r="IIW14" s="691"/>
      <c r="IIX14" s="691"/>
      <c r="IIY14" s="691"/>
      <c r="IIZ14" s="201"/>
      <c r="IJA14" s="202"/>
      <c r="IJB14" s="203"/>
      <c r="IJC14" s="203"/>
      <c r="IJD14" s="203"/>
      <c r="IJE14" s="691"/>
      <c r="IJF14" s="691"/>
      <c r="IJG14" s="200"/>
      <c r="IJH14" s="691"/>
      <c r="IJI14" s="691"/>
      <c r="IJJ14" s="691"/>
      <c r="IJK14" s="201"/>
      <c r="IJL14" s="202"/>
      <c r="IJM14" s="203"/>
      <c r="IJN14" s="203"/>
      <c r="IJO14" s="203"/>
      <c r="IJP14" s="691"/>
      <c r="IJQ14" s="691"/>
      <c r="IJR14" s="200"/>
      <c r="IJS14" s="691"/>
      <c r="IJT14" s="691"/>
      <c r="IJU14" s="691"/>
      <c r="IJV14" s="201"/>
      <c r="IJW14" s="202"/>
      <c r="IJX14" s="203"/>
      <c r="IJY14" s="203"/>
      <c r="IJZ14" s="203"/>
      <c r="IKA14" s="691"/>
      <c r="IKB14" s="691"/>
      <c r="IKC14" s="200"/>
      <c r="IKD14" s="691"/>
      <c r="IKE14" s="691"/>
      <c r="IKF14" s="691"/>
      <c r="IKG14" s="201"/>
      <c r="IKH14" s="202"/>
      <c r="IKI14" s="203"/>
      <c r="IKJ14" s="203"/>
      <c r="IKK14" s="203"/>
      <c r="IKL14" s="691"/>
      <c r="IKM14" s="691"/>
      <c r="IKN14" s="200"/>
      <c r="IKO14" s="691"/>
      <c r="IKP14" s="691"/>
      <c r="IKQ14" s="691"/>
      <c r="IKR14" s="201"/>
      <c r="IKS14" s="202"/>
      <c r="IKT14" s="203"/>
      <c r="IKU14" s="203"/>
      <c r="IKV14" s="203"/>
      <c r="IKW14" s="691"/>
      <c r="IKX14" s="691"/>
      <c r="IKY14" s="200"/>
      <c r="IKZ14" s="691"/>
      <c r="ILA14" s="691"/>
      <c r="ILB14" s="691"/>
      <c r="ILC14" s="201"/>
      <c r="ILD14" s="202"/>
      <c r="ILE14" s="203"/>
      <c r="ILF14" s="203"/>
      <c r="ILG14" s="203"/>
      <c r="ILH14" s="691"/>
      <c r="ILI14" s="691"/>
      <c r="ILJ14" s="200"/>
      <c r="ILK14" s="691"/>
      <c r="ILL14" s="691"/>
      <c r="ILM14" s="691"/>
      <c r="ILN14" s="201"/>
      <c r="ILO14" s="202"/>
      <c r="ILP14" s="203"/>
      <c r="ILQ14" s="203"/>
      <c r="ILR14" s="203"/>
      <c r="ILS14" s="691"/>
      <c r="ILT14" s="691"/>
      <c r="ILU14" s="200"/>
      <c r="ILV14" s="691"/>
      <c r="ILW14" s="691"/>
      <c r="ILX14" s="691"/>
      <c r="ILY14" s="201"/>
      <c r="ILZ14" s="202"/>
      <c r="IMA14" s="203"/>
      <c r="IMB14" s="203"/>
      <c r="IMC14" s="203"/>
      <c r="IMD14" s="691"/>
      <c r="IME14" s="691"/>
      <c r="IMF14" s="200"/>
      <c r="IMG14" s="691"/>
      <c r="IMH14" s="691"/>
      <c r="IMI14" s="691"/>
      <c r="IMJ14" s="201"/>
      <c r="IMK14" s="202"/>
      <c r="IML14" s="203"/>
      <c r="IMM14" s="203"/>
      <c r="IMN14" s="203"/>
      <c r="IMO14" s="691"/>
      <c r="IMP14" s="691"/>
      <c r="IMQ14" s="200"/>
      <c r="IMR14" s="691"/>
      <c r="IMS14" s="691"/>
      <c r="IMT14" s="691"/>
      <c r="IMU14" s="201"/>
      <c r="IMV14" s="202"/>
      <c r="IMW14" s="203"/>
      <c r="IMX14" s="203"/>
      <c r="IMY14" s="203"/>
      <c r="IMZ14" s="691"/>
      <c r="INA14" s="691"/>
      <c r="INB14" s="200"/>
      <c r="INC14" s="691"/>
      <c r="IND14" s="691"/>
      <c r="INE14" s="691"/>
      <c r="INF14" s="201"/>
      <c r="ING14" s="202"/>
      <c r="INH14" s="203"/>
      <c r="INI14" s="203"/>
      <c r="INJ14" s="203"/>
      <c r="INK14" s="691"/>
      <c r="INL14" s="691"/>
      <c r="INM14" s="200"/>
      <c r="INN14" s="691"/>
      <c r="INO14" s="691"/>
      <c r="INP14" s="691"/>
      <c r="INQ14" s="201"/>
      <c r="INR14" s="202"/>
      <c r="INS14" s="203"/>
      <c r="INT14" s="203"/>
      <c r="INU14" s="203"/>
      <c r="INV14" s="691"/>
      <c r="INW14" s="691"/>
      <c r="INX14" s="200"/>
      <c r="INY14" s="691"/>
      <c r="INZ14" s="691"/>
      <c r="IOA14" s="691"/>
      <c r="IOB14" s="201"/>
      <c r="IOC14" s="202"/>
      <c r="IOD14" s="203"/>
      <c r="IOE14" s="203"/>
      <c r="IOF14" s="203"/>
      <c r="IOG14" s="691"/>
      <c r="IOH14" s="691"/>
      <c r="IOI14" s="200"/>
      <c r="IOJ14" s="691"/>
      <c r="IOK14" s="691"/>
      <c r="IOL14" s="691"/>
      <c r="IOM14" s="201"/>
      <c r="ION14" s="202"/>
      <c r="IOO14" s="203"/>
      <c r="IOP14" s="203"/>
      <c r="IOQ14" s="203"/>
      <c r="IOR14" s="691"/>
      <c r="IOS14" s="691"/>
      <c r="IOT14" s="200"/>
      <c r="IOU14" s="691"/>
      <c r="IOV14" s="691"/>
      <c r="IOW14" s="691"/>
      <c r="IOX14" s="201"/>
      <c r="IOY14" s="202"/>
      <c r="IOZ14" s="203"/>
      <c r="IPA14" s="203"/>
      <c r="IPB14" s="203"/>
      <c r="IPC14" s="691"/>
      <c r="IPD14" s="691"/>
      <c r="IPE14" s="200"/>
      <c r="IPF14" s="691"/>
      <c r="IPG14" s="691"/>
      <c r="IPH14" s="691"/>
      <c r="IPI14" s="201"/>
      <c r="IPJ14" s="202"/>
      <c r="IPK14" s="203"/>
      <c r="IPL14" s="203"/>
      <c r="IPM14" s="203"/>
      <c r="IPN14" s="691"/>
      <c r="IPO14" s="691"/>
      <c r="IPP14" s="200"/>
      <c r="IPQ14" s="691"/>
      <c r="IPR14" s="691"/>
      <c r="IPS14" s="691"/>
      <c r="IPT14" s="201"/>
      <c r="IPU14" s="202"/>
      <c r="IPV14" s="203"/>
      <c r="IPW14" s="203"/>
      <c r="IPX14" s="203"/>
      <c r="IPY14" s="691"/>
      <c r="IPZ14" s="691"/>
      <c r="IQA14" s="200"/>
      <c r="IQB14" s="691"/>
      <c r="IQC14" s="691"/>
      <c r="IQD14" s="691"/>
      <c r="IQE14" s="201"/>
      <c r="IQF14" s="202"/>
      <c r="IQG14" s="203"/>
      <c r="IQH14" s="203"/>
      <c r="IQI14" s="203"/>
      <c r="IQJ14" s="691"/>
      <c r="IQK14" s="691"/>
      <c r="IQL14" s="200"/>
      <c r="IQM14" s="691"/>
      <c r="IQN14" s="691"/>
      <c r="IQO14" s="691"/>
      <c r="IQP14" s="201"/>
      <c r="IQQ14" s="202"/>
      <c r="IQR14" s="203"/>
      <c r="IQS14" s="203"/>
      <c r="IQT14" s="203"/>
      <c r="IQU14" s="691"/>
      <c r="IQV14" s="691"/>
      <c r="IQW14" s="200"/>
      <c r="IQX14" s="691"/>
      <c r="IQY14" s="691"/>
      <c r="IQZ14" s="691"/>
      <c r="IRA14" s="201"/>
      <c r="IRB14" s="202"/>
      <c r="IRC14" s="203"/>
      <c r="IRD14" s="203"/>
      <c r="IRE14" s="203"/>
      <c r="IRF14" s="691"/>
      <c r="IRG14" s="691"/>
      <c r="IRH14" s="200"/>
      <c r="IRI14" s="691"/>
      <c r="IRJ14" s="691"/>
      <c r="IRK14" s="691"/>
      <c r="IRL14" s="201"/>
      <c r="IRM14" s="202"/>
      <c r="IRN14" s="203"/>
      <c r="IRO14" s="203"/>
      <c r="IRP14" s="203"/>
      <c r="IRQ14" s="691"/>
      <c r="IRR14" s="691"/>
      <c r="IRS14" s="200"/>
      <c r="IRT14" s="691"/>
      <c r="IRU14" s="691"/>
      <c r="IRV14" s="691"/>
      <c r="IRW14" s="201"/>
      <c r="IRX14" s="202"/>
      <c r="IRY14" s="203"/>
      <c r="IRZ14" s="203"/>
      <c r="ISA14" s="203"/>
      <c r="ISB14" s="691"/>
      <c r="ISC14" s="691"/>
      <c r="ISD14" s="200"/>
      <c r="ISE14" s="691"/>
      <c r="ISF14" s="691"/>
      <c r="ISG14" s="691"/>
      <c r="ISH14" s="201"/>
      <c r="ISI14" s="202"/>
      <c r="ISJ14" s="203"/>
      <c r="ISK14" s="203"/>
      <c r="ISL14" s="203"/>
      <c r="ISM14" s="691"/>
      <c r="ISN14" s="691"/>
      <c r="ISO14" s="200"/>
      <c r="ISP14" s="691"/>
      <c r="ISQ14" s="691"/>
      <c r="ISR14" s="691"/>
      <c r="ISS14" s="201"/>
      <c r="IST14" s="202"/>
      <c r="ISU14" s="203"/>
      <c r="ISV14" s="203"/>
      <c r="ISW14" s="203"/>
      <c r="ISX14" s="691"/>
      <c r="ISY14" s="691"/>
      <c r="ISZ14" s="200"/>
      <c r="ITA14" s="691"/>
      <c r="ITB14" s="691"/>
      <c r="ITC14" s="691"/>
      <c r="ITD14" s="201"/>
      <c r="ITE14" s="202"/>
      <c r="ITF14" s="203"/>
      <c r="ITG14" s="203"/>
      <c r="ITH14" s="203"/>
      <c r="ITI14" s="691"/>
      <c r="ITJ14" s="691"/>
      <c r="ITK14" s="200"/>
      <c r="ITL14" s="691"/>
      <c r="ITM14" s="691"/>
      <c r="ITN14" s="691"/>
      <c r="ITO14" s="201"/>
      <c r="ITP14" s="202"/>
      <c r="ITQ14" s="203"/>
      <c r="ITR14" s="203"/>
      <c r="ITS14" s="203"/>
      <c r="ITT14" s="691"/>
      <c r="ITU14" s="691"/>
      <c r="ITV14" s="200"/>
      <c r="ITW14" s="691"/>
      <c r="ITX14" s="691"/>
      <c r="ITY14" s="691"/>
      <c r="ITZ14" s="201"/>
      <c r="IUA14" s="202"/>
      <c r="IUB14" s="203"/>
      <c r="IUC14" s="203"/>
      <c r="IUD14" s="203"/>
      <c r="IUE14" s="691"/>
      <c r="IUF14" s="691"/>
      <c r="IUG14" s="200"/>
      <c r="IUH14" s="691"/>
      <c r="IUI14" s="691"/>
      <c r="IUJ14" s="691"/>
      <c r="IUK14" s="201"/>
      <c r="IUL14" s="202"/>
      <c r="IUM14" s="203"/>
      <c r="IUN14" s="203"/>
      <c r="IUO14" s="203"/>
      <c r="IUP14" s="691"/>
      <c r="IUQ14" s="691"/>
      <c r="IUR14" s="200"/>
      <c r="IUS14" s="691"/>
      <c r="IUT14" s="691"/>
      <c r="IUU14" s="691"/>
      <c r="IUV14" s="201"/>
      <c r="IUW14" s="202"/>
      <c r="IUX14" s="203"/>
      <c r="IUY14" s="203"/>
      <c r="IUZ14" s="203"/>
      <c r="IVA14" s="691"/>
      <c r="IVB14" s="691"/>
      <c r="IVC14" s="200"/>
      <c r="IVD14" s="691"/>
      <c r="IVE14" s="691"/>
      <c r="IVF14" s="691"/>
      <c r="IVG14" s="201"/>
      <c r="IVH14" s="202"/>
      <c r="IVI14" s="203"/>
      <c r="IVJ14" s="203"/>
      <c r="IVK14" s="203"/>
      <c r="IVL14" s="691"/>
      <c r="IVM14" s="691"/>
      <c r="IVN14" s="200"/>
      <c r="IVO14" s="691"/>
      <c r="IVP14" s="691"/>
      <c r="IVQ14" s="691"/>
      <c r="IVR14" s="201"/>
      <c r="IVS14" s="202"/>
      <c r="IVT14" s="203"/>
      <c r="IVU14" s="203"/>
      <c r="IVV14" s="203"/>
      <c r="IVW14" s="691"/>
      <c r="IVX14" s="691"/>
      <c r="IVY14" s="200"/>
      <c r="IVZ14" s="691"/>
      <c r="IWA14" s="691"/>
      <c r="IWB14" s="691"/>
      <c r="IWC14" s="201"/>
      <c r="IWD14" s="202"/>
      <c r="IWE14" s="203"/>
      <c r="IWF14" s="203"/>
      <c r="IWG14" s="203"/>
      <c r="IWH14" s="691"/>
      <c r="IWI14" s="691"/>
      <c r="IWJ14" s="200"/>
      <c r="IWK14" s="691"/>
      <c r="IWL14" s="691"/>
      <c r="IWM14" s="691"/>
      <c r="IWN14" s="201"/>
      <c r="IWO14" s="202"/>
      <c r="IWP14" s="203"/>
      <c r="IWQ14" s="203"/>
      <c r="IWR14" s="203"/>
      <c r="IWS14" s="691"/>
      <c r="IWT14" s="691"/>
      <c r="IWU14" s="200"/>
      <c r="IWV14" s="691"/>
      <c r="IWW14" s="691"/>
      <c r="IWX14" s="691"/>
      <c r="IWY14" s="201"/>
      <c r="IWZ14" s="202"/>
      <c r="IXA14" s="203"/>
      <c r="IXB14" s="203"/>
      <c r="IXC14" s="203"/>
      <c r="IXD14" s="691"/>
      <c r="IXE14" s="691"/>
      <c r="IXF14" s="200"/>
      <c r="IXG14" s="691"/>
      <c r="IXH14" s="691"/>
      <c r="IXI14" s="691"/>
      <c r="IXJ14" s="201"/>
      <c r="IXK14" s="202"/>
      <c r="IXL14" s="203"/>
      <c r="IXM14" s="203"/>
      <c r="IXN14" s="203"/>
      <c r="IXO14" s="691"/>
      <c r="IXP14" s="691"/>
      <c r="IXQ14" s="200"/>
      <c r="IXR14" s="691"/>
      <c r="IXS14" s="691"/>
      <c r="IXT14" s="691"/>
      <c r="IXU14" s="201"/>
      <c r="IXV14" s="202"/>
      <c r="IXW14" s="203"/>
      <c r="IXX14" s="203"/>
      <c r="IXY14" s="203"/>
      <c r="IXZ14" s="691"/>
      <c r="IYA14" s="691"/>
      <c r="IYB14" s="200"/>
      <c r="IYC14" s="691"/>
      <c r="IYD14" s="691"/>
      <c r="IYE14" s="691"/>
      <c r="IYF14" s="201"/>
      <c r="IYG14" s="202"/>
      <c r="IYH14" s="203"/>
      <c r="IYI14" s="203"/>
      <c r="IYJ14" s="203"/>
      <c r="IYK14" s="691"/>
      <c r="IYL14" s="691"/>
      <c r="IYM14" s="200"/>
      <c r="IYN14" s="691"/>
      <c r="IYO14" s="691"/>
      <c r="IYP14" s="691"/>
      <c r="IYQ14" s="201"/>
      <c r="IYR14" s="202"/>
      <c r="IYS14" s="203"/>
      <c r="IYT14" s="203"/>
      <c r="IYU14" s="203"/>
      <c r="IYV14" s="691"/>
      <c r="IYW14" s="691"/>
      <c r="IYX14" s="200"/>
      <c r="IYY14" s="691"/>
      <c r="IYZ14" s="691"/>
      <c r="IZA14" s="691"/>
      <c r="IZB14" s="201"/>
      <c r="IZC14" s="202"/>
      <c r="IZD14" s="203"/>
      <c r="IZE14" s="203"/>
      <c r="IZF14" s="203"/>
      <c r="IZG14" s="691"/>
      <c r="IZH14" s="691"/>
      <c r="IZI14" s="200"/>
      <c r="IZJ14" s="691"/>
      <c r="IZK14" s="691"/>
      <c r="IZL14" s="691"/>
      <c r="IZM14" s="201"/>
      <c r="IZN14" s="202"/>
      <c r="IZO14" s="203"/>
      <c r="IZP14" s="203"/>
      <c r="IZQ14" s="203"/>
      <c r="IZR14" s="691"/>
      <c r="IZS14" s="691"/>
      <c r="IZT14" s="200"/>
      <c r="IZU14" s="691"/>
      <c r="IZV14" s="691"/>
      <c r="IZW14" s="691"/>
      <c r="IZX14" s="201"/>
      <c r="IZY14" s="202"/>
      <c r="IZZ14" s="203"/>
      <c r="JAA14" s="203"/>
      <c r="JAB14" s="203"/>
      <c r="JAC14" s="691"/>
      <c r="JAD14" s="691"/>
      <c r="JAE14" s="200"/>
      <c r="JAF14" s="691"/>
      <c r="JAG14" s="691"/>
      <c r="JAH14" s="691"/>
      <c r="JAI14" s="201"/>
      <c r="JAJ14" s="202"/>
      <c r="JAK14" s="203"/>
      <c r="JAL14" s="203"/>
      <c r="JAM14" s="203"/>
      <c r="JAN14" s="691"/>
      <c r="JAO14" s="691"/>
      <c r="JAP14" s="200"/>
      <c r="JAQ14" s="691"/>
      <c r="JAR14" s="691"/>
      <c r="JAS14" s="691"/>
      <c r="JAT14" s="201"/>
      <c r="JAU14" s="202"/>
      <c r="JAV14" s="203"/>
      <c r="JAW14" s="203"/>
      <c r="JAX14" s="203"/>
      <c r="JAY14" s="691"/>
      <c r="JAZ14" s="691"/>
      <c r="JBA14" s="200"/>
      <c r="JBB14" s="691"/>
      <c r="JBC14" s="691"/>
      <c r="JBD14" s="691"/>
      <c r="JBE14" s="201"/>
      <c r="JBF14" s="202"/>
      <c r="JBG14" s="203"/>
      <c r="JBH14" s="203"/>
      <c r="JBI14" s="203"/>
      <c r="JBJ14" s="691"/>
      <c r="JBK14" s="691"/>
      <c r="JBL14" s="200"/>
      <c r="JBM14" s="691"/>
      <c r="JBN14" s="691"/>
      <c r="JBO14" s="691"/>
      <c r="JBP14" s="201"/>
      <c r="JBQ14" s="202"/>
      <c r="JBR14" s="203"/>
      <c r="JBS14" s="203"/>
      <c r="JBT14" s="203"/>
      <c r="JBU14" s="691"/>
      <c r="JBV14" s="691"/>
      <c r="JBW14" s="200"/>
      <c r="JBX14" s="691"/>
      <c r="JBY14" s="691"/>
      <c r="JBZ14" s="691"/>
      <c r="JCA14" s="201"/>
      <c r="JCB14" s="202"/>
      <c r="JCC14" s="203"/>
      <c r="JCD14" s="203"/>
      <c r="JCE14" s="203"/>
      <c r="JCF14" s="691"/>
      <c r="JCG14" s="691"/>
      <c r="JCH14" s="200"/>
      <c r="JCI14" s="691"/>
      <c r="JCJ14" s="691"/>
      <c r="JCK14" s="691"/>
      <c r="JCL14" s="201"/>
      <c r="JCM14" s="202"/>
      <c r="JCN14" s="203"/>
      <c r="JCO14" s="203"/>
      <c r="JCP14" s="203"/>
      <c r="JCQ14" s="691"/>
      <c r="JCR14" s="691"/>
      <c r="JCS14" s="200"/>
      <c r="JCT14" s="691"/>
      <c r="JCU14" s="691"/>
      <c r="JCV14" s="691"/>
      <c r="JCW14" s="201"/>
      <c r="JCX14" s="202"/>
      <c r="JCY14" s="203"/>
      <c r="JCZ14" s="203"/>
      <c r="JDA14" s="203"/>
      <c r="JDB14" s="691"/>
      <c r="JDC14" s="691"/>
      <c r="JDD14" s="200"/>
      <c r="JDE14" s="691"/>
      <c r="JDF14" s="691"/>
      <c r="JDG14" s="691"/>
      <c r="JDH14" s="201"/>
      <c r="JDI14" s="202"/>
      <c r="JDJ14" s="203"/>
      <c r="JDK14" s="203"/>
      <c r="JDL14" s="203"/>
      <c r="JDM14" s="691"/>
      <c r="JDN14" s="691"/>
      <c r="JDO14" s="200"/>
      <c r="JDP14" s="691"/>
      <c r="JDQ14" s="691"/>
      <c r="JDR14" s="691"/>
      <c r="JDS14" s="201"/>
      <c r="JDT14" s="202"/>
      <c r="JDU14" s="203"/>
      <c r="JDV14" s="203"/>
      <c r="JDW14" s="203"/>
      <c r="JDX14" s="691"/>
      <c r="JDY14" s="691"/>
      <c r="JDZ14" s="200"/>
      <c r="JEA14" s="691"/>
      <c r="JEB14" s="691"/>
      <c r="JEC14" s="691"/>
      <c r="JED14" s="201"/>
      <c r="JEE14" s="202"/>
      <c r="JEF14" s="203"/>
      <c r="JEG14" s="203"/>
      <c r="JEH14" s="203"/>
      <c r="JEI14" s="691"/>
      <c r="JEJ14" s="691"/>
      <c r="JEK14" s="200"/>
      <c r="JEL14" s="691"/>
      <c r="JEM14" s="691"/>
      <c r="JEN14" s="691"/>
      <c r="JEO14" s="201"/>
      <c r="JEP14" s="202"/>
      <c r="JEQ14" s="203"/>
      <c r="JER14" s="203"/>
      <c r="JES14" s="203"/>
      <c r="JET14" s="691"/>
      <c r="JEU14" s="691"/>
      <c r="JEV14" s="200"/>
      <c r="JEW14" s="691"/>
      <c r="JEX14" s="691"/>
      <c r="JEY14" s="691"/>
      <c r="JEZ14" s="201"/>
      <c r="JFA14" s="202"/>
      <c r="JFB14" s="203"/>
      <c r="JFC14" s="203"/>
      <c r="JFD14" s="203"/>
      <c r="JFE14" s="691"/>
      <c r="JFF14" s="691"/>
      <c r="JFG14" s="200"/>
      <c r="JFH14" s="691"/>
      <c r="JFI14" s="691"/>
      <c r="JFJ14" s="691"/>
      <c r="JFK14" s="201"/>
      <c r="JFL14" s="202"/>
      <c r="JFM14" s="203"/>
      <c r="JFN14" s="203"/>
      <c r="JFO14" s="203"/>
      <c r="JFP14" s="691"/>
      <c r="JFQ14" s="691"/>
      <c r="JFR14" s="200"/>
      <c r="JFS14" s="691"/>
      <c r="JFT14" s="691"/>
      <c r="JFU14" s="691"/>
      <c r="JFV14" s="201"/>
      <c r="JFW14" s="202"/>
      <c r="JFX14" s="203"/>
      <c r="JFY14" s="203"/>
      <c r="JFZ14" s="203"/>
      <c r="JGA14" s="691"/>
      <c r="JGB14" s="691"/>
      <c r="JGC14" s="200"/>
      <c r="JGD14" s="691"/>
      <c r="JGE14" s="691"/>
      <c r="JGF14" s="691"/>
      <c r="JGG14" s="201"/>
      <c r="JGH14" s="202"/>
      <c r="JGI14" s="203"/>
      <c r="JGJ14" s="203"/>
      <c r="JGK14" s="203"/>
      <c r="JGL14" s="691"/>
      <c r="JGM14" s="691"/>
      <c r="JGN14" s="200"/>
      <c r="JGO14" s="691"/>
      <c r="JGP14" s="691"/>
      <c r="JGQ14" s="691"/>
      <c r="JGR14" s="201"/>
      <c r="JGS14" s="202"/>
      <c r="JGT14" s="203"/>
      <c r="JGU14" s="203"/>
      <c r="JGV14" s="203"/>
      <c r="JGW14" s="691"/>
      <c r="JGX14" s="691"/>
      <c r="JGY14" s="200"/>
      <c r="JGZ14" s="691"/>
      <c r="JHA14" s="691"/>
      <c r="JHB14" s="691"/>
      <c r="JHC14" s="201"/>
      <c r="JHD14" s="202"/>
      <c r="JHE14" s="203"/>
      <c r="JHF14" s="203"/>
      <c r="JHG14" s="203"/>
      <c r="JHH14" s="691"/>
      <c r="JHI14" s="691"/>
      <c r="JHJ14" s="200"/>
      <c r="JHK14" s="691"/>
      <c r="JHL14" s="691"/>
      <c r="JHM14" s="691"/>
      <c r="JHN14" s="201"/>
      <c r="JHO14" s="202"/>
      <c r="JHP14" s="203"/>
      <c r="JHQ14" s="203"/>
      <c r="JHR14" s="203"/>
      <c r="JHS14" s="691"/>
      <c r="JHT14" s="691"/>
      <c r="JHU14" s="200"/>
      <c r="JHV14" s="691"/>
      <c r="JHW14" s="691"/>
      <c r="JHX14" s="691"/>
      <c r="JHY14" s="201"/>
      <c r="JHZ14" s="202"/>
      <c r="JIA14" s="203"/>
      <c r="JIB14" s="203"/>
      <c r="JIC14" s="203"/>
      <c r="JID14" s="691"/>
      <c r="JIE14" s="691"/>
      <c r="JIF14" s="200"/>
      <c r="JIG14" s="691"/>
      <c r="JIH14" s="691"/>
      <c r="JII14" s="691"/>
      <c r="JIJ14" s="201"/>
      <c r="JIK14" s="202"/>
      <c r="JIL14" s="203"/>
      <c r="JIM14" s="203"/>
      <c r="JIN14" s="203"/>
      <c r="JIO14" s="691"/>
      <c r="JIP14" s="691"/>
      <c r="JIQ14" s="200"/>
      <c r="JIR14" s="691"/>
      <c r="JIS14" s="691"/>
      <c r="JIT14" s="691"/>
      <c r="JIU14" s="201"/>
      <c r="JIV14" s="202"/>
      <c r="JIW14" s="203"/>
      <c r="JIX14" s="203"/>
      <c r="JIY14" s="203"/>
      <c r="JIZ14" s="691"/>
      <c r="JJA14" s="691"/>
      <c r="JJB14" s="200"/>
      <c r="JJC14" s="691"/>
      <c r="JJD14" s="691"/>
      <c r="JJE14" s="691"/>
      <c r="JJF14" s="201"/>
      <c r="JJG14" s="202"/>
      <c r="JJH14" s="203"/>
      <c r="JJI14" s="203"/>
      <c r="JJJ14" s="203"/>
      <c r="JJK14" s="691"/>
      <c r="JJL14" s="691"/>
      <c r="JJM14" s="200"/>
      <c r="JJN14" s="691"/>
      <c r="JJO14" s="691"/>
      <c r="JJP14" s="691"/>
      <c r="JJQ14" s="201"/>
      <c r="JJR14" s="202"/>
      <c r="JJS14" s="203"/>
      <c r="JJT14" s="203"/>
      <c r="JJU14" s="203"/>
      <c r="JJV14" s="691"/>
      <c r="JJW14" s="691"/>
      <c r="JJX14" s="200"/>
      <c r="JJY14" s="691"/>
      <c r="JJZ14" s="691"/>
      <c r="JKA14" s="691"/>
      <c r="JKB14" s="201"/>
      <c r="JKC14" s="202"/>
      <c r="JKD14" s="203"/>
      <c r="JKE14" s="203"/>
      <c r="JKF14" s="203"/>
      <c r="JKG14" s="691"/>
      <c r="JKH14" s="691"/>
      <c r="JKI14" s="200"/>
      <c r="JKJ14" s="691"/>
      <c r="JKK14" s="691"/>
      <c r="JKL14" s="691"/>
      <c r="JKM14" s="201"/>
      <c r="JKN14" s="202"/>
      <c r="JKO14" s="203"/>
      <c r="JKP14" s="203"/>
      <c r="JKQ14" s="203"/>
      <c r="JKR14" s="691"/>
      <c r="JKS14" s="691"/>
      <c r="JKT14" s="200"/>
      <c r="JKU14" s="691"/>
      <c r="JKV14" s="691"/>
      <c r="JKW14" s="691"/>
      <c r="JKX14" s="201"/>
      <c r="JKY14" s="202"/>
      <c r="JKZ14" s="203"/>
      <c r="JLA14" s="203"/>
      <c r="JLB14" s="203"/>
      <c r="JLC14" s="691"/>
      <c r="JLD14" s="691"/>
      <c r="JLE14" s="200"/>
      <c r="JLF14" s="691"/>
      <c r="JLG14" s="691"/>
      <c r="JLH14" s="691"/>
      <c r="JLI14" s="201"/>
      <c r="JLJ14" s="202"/>
      <c r="JLK14" s="203"/>
      <c r="JLL14" s="203"/>
      <c r="JLM14" s="203"/>
      <c r="JLN14" s="691"/>
      <c r="JLO14" s="691"/>
      <c r="JLP14" s="200"/>
      <c r="JLQ14" s="691"/>
      <c r="JLR14" s="691"/>
      <c r="JLS14" s="691"/>
      <c r="JLT14" s="201"/>
      <c r="JLU14" s="202"/>
      <c r="JLV14" s="203"/>
      <c r="JLW14" s="203"/>
      <c r="JLX14" s="203"/>
      <c r="JLY14" s="691"/>
      <c r="JLZ14" s="691"/>
      <c r="JMA14" s="200"/>
      <c r="JMB14" s="691"/>
      <c r="JMC14" s="691"/>
      <c r="JMD14" s="691"/>
      <c r="JME14" s="201"/>
      <c r="JMF14" s="202"/>
      <c r="JMG14" s="203"/>
      <c r="JMH14" s="203"/>
      <c r="JMI14" s="203"/>
      <c r="JMJ14" s="691"/>
      <c r="JMK14" s="691"/>
      <c r="JML14" s="200"/>
      <c r="JMM14" s="691"/>
      <c r="JMN14" s="691"/>
      <c r="JMO14" s="691"/>
      <c r="JMP14" s="201"/>
      <c r="JMQ14" s="202"/>
      <c r="JMR14" s="203"/>
      <c r="JMS14" s="203"/>
      <c r="JMT14" s="203"/>
      <c r="JMU14" s="691"/>
      <c r="JMV14" s="691"/>
      <c r="JMW14" s="200"/>
      <c r="JMX14" s="691"/>
      <c r="JMY14" s="691"/>
      <c r="JMZ14" s="691"/>
      <c r="JNA14" s="201"/>
      <c r="JNB14" s="202"/>
      <c r="JNC14" s="203"/>
      <c r="JND14" s="203"/>
      <c r="JNE14" s="203"/>
      <c r="JNF14" s="691"/>
      <c r="JNG14" s="691"/>
      <c r="JNH14" s="200"/>
      <c r="JNI14" s="691"/>
      <c r="JNJ14" s="691"/>
      <c r="JNK14" s="691"/>
      <c r="JNL14" s="201"/>
      <c r="JNM14" s="202"/>
      <c r="JNN14" s="203"/>
      <c r="JNO14" s="203"/>
      <c r="JNP14" s="203"/>
      <c r="JNQ14" s="691"/>
      <c r="JNR14" s="691"/>
      <c r="JNS14" s="200"/>
      <c r="JNT14" s="691"/>
      <c r="JNU14" s="691"/>
      <c r="JNV14" s="691"/>
      <c r="JNW14" s="201"/>
      <c r="JNX14" s="202"/>
      <c r="JNY14" s="203"/>
      <c r="JNZ14" s="203"/>
      <c r="JOA14" s="203"/>
      <c r="JOB14" s="691"/>
      <c r="JOC14" s="691"/>
      <c r="JOD14" s="200"/>
      <c r="JOE14" s="691"/>
      <c r="JOF14" s="691"/>
      <c r="JOG14" s="691"/>
      <c r="JOH14" s="201"/>
      <c r="JOI14" s="202"/>
      <c r="JOJ14" s="203"/>
      <c r="JOK14" s="203"/>
      <c r="JOL14" s="203"/>
      <c r="JOM14" s="691"/>
      <c r="JON14" s="691"/>
      <c r="JOO14" s="200"/>
      <c r="JOP14" s="691"/>
      <c r="JOQ14" s="691"/>
      <c r="JOR14" s="691"/>
      <c r="JOS14" s="201"/>
      <c r="JOT14" s="202"/>
      <c r="JOU14" s="203"/>
      <c r="JOV14" s="203"/>
      <c r="JOW14" s="203"/>
      <c r="JOX14" s="691"/>
      <c r="JOY14" s="691"/>
      <c r="JOZ14" s="200"/>
      <c r="JPA14" s="691"/>
      <c r="JPB14" s="691"/>
      <c r="JPC14" s="691"/>
      <c r="JPD14" s="201"/>
      <c r="JPE14" s="202"/>
      <c r="JPF14" s="203"/>
      <c r="JPG14" s="203"/>
      <c r="JPH14" s="203"/>
      <c r="JPI14" s="691"/>
      <c r="JPJ14" s="691"/>
      <c r="JPK14" s="200"/>
      <c r="JPL14" s="691"/>
      <c r="JPM14" s="691"/>
      <c r="JPN14" s="691"/>
      <c r="JPO14" s="201"/>
      <c r="JPP14" s="202"/>
      <c r="JPQ14" s="203"/>
      <c r="JPR14" s="203"/>
      <c r="JPS14" s="203"/>
      <c r="JPT14" s="691"/>
      <c r="JPU14" s="691"/>
      <c r="JPV14" s="200"/>
      <c r="JPW14" s="691"/>
      <c r="JPX14" s="691"/>
      <c r="JPY14" s="691"/>
      <c r="JPZ14" s="201"/>
      <c r="JQA14" s="202"/>
      <c r="JQB14" s="203"/>
      <c r="JQC14" s="203"/>
      <c r="JQD14" s="203"/>
      <c r="JQE14" s="691"/>
      <c r="JQF14" s="691"/>
      <c r="JQG14" s="200"/>
      <c r="JQH14" s="691"/>
      <c r="JQI14" s="691"/>
      <c r="JQJ14" s="691"/>
      <c r="JQK14" s="201"/>
      <c r="JQL14" s="202"/>
      <c r="JQM14" s="203"/>
      <c r="JQN14" s="203"/>
      <c r="JQO14" s="203"/>
      <c r="JQP14" s="691"/>
      <c r="JQQ14" s="691"/>
      <c r="JQR14" s="200"/>
      <c r="JQS14" s="691"/>
      <c r="JQT14" s="691"/>
      <c r="JQU14" s="691"/>
      <c r="JQV14" s="201"/>
      <c r="JQW14" s="202"/>
      <c r="JQX14" s="203"/>
      <c r="JQY14" s="203"/>
      <c r="JQZ14" s="203"/>
      <c r="JRA14" s="691"/>
      <c r="JRB14" s="691"/>
      <c r="JRC14" s="200"/>
      <c r="JRD14" s="691"/>
      <c r="JRE14" s="691"/>
      <c r="JRF14" s="691"/>
      <c r="JRG14" s="201"/>
      <c r="JRH14" s="202"/>
      <c r="JRI14" s="203"/>
      <c r="JRJ14" s="203"/>
      <c r="JRK14" s="203"/>
      <c r="JRL14" s="691"/>
      <c r="JRM14" s="691"/>
      <c r="JRN14" s="200"/>
      <c r="JRO14" s="691"/>
      <c r="JRP14" s="691"/>
      <c r="JRQ14" s="691"/>
      <c r="JRR14" s="201"/>
      <c r="JRS14" s="202"/>
      <c r="JRT14" s="203"/>
      <c r="JRU14" s="203"/>
      <c r="JRV14" s="203"/>
      <c r="JRW14" s="691"/>
      <c r="JRX14" s="691"/>
      <c r="JRY14" s="200"/>
      <c r="JRZ14" s="691"/>
      <c r="JSA14" s="691"/>
      <c r="JSB14" s="691"/>
      <c r="JSC14" s="201"/>
      <c r="JSD14" s="202"/>
      <c r="JSE14" s="203"/>
      <c r="JSF14" s="203"/>
      <c r="JSG14" s="203"/>
      <c r="JSH14" s="691"/>
      <c r="JSI14" s="691"/>
      <c r="JSJ14" s="200"/>
      <c r="JSK14" s="691"/>
      <c r="JSL14" s="691"/>
      <c r="JSM14" s="691"/>
      <c r="JSN14" s="201"/>
      <c r="JSO14" s="202"/>
      <c r="JSP14" s="203"/>
      <c r="JSQ14" s="203"/>
      <c r="JSR14" s="203"/>
      <c r="JSS14" s="691"/>
      <c r="JST14" s="691"/>
      <c r="JSU14" s="200"/>
      <c r="JSV14" s="691"/>
      <c r="JSW14" s="691"/>
      <c r="JSX14" s="691"/>
      <c r="JSY14" s="201"/>
      <c r="JSZ14" s="202"/>
      <c r="JTA14" s="203"/>
      <c r="JTB14" s="203"/>
      <c r="JTC14" s="203"/>
      <c r="JTD14" s="691"/>
      <c r="JTE14" s="691"/>
      <c r="JTF14" s="200"/>
      <c r="JTG14" s="691"/>
      <c r="JTH14" s="691"/>
      <c r="JTI14" s="691"/>
      <c r="JTJ14" s="201"/>
      <c r="JTK14" s="202"/>
      <c r="JTL14" s="203"/>
      <c r="JTM14" s="203"/>
      <c r="JTN14" s="203"/>
      <c r="JTO14" s="691"/>
      <c r="JTP14" s="691"/>
      <c r="JTQ14" s="200"/>
      <c r="JTR14" s="691"/>
      <c r="JTS14" s="691"/>
      <c r="JTT14" s="691"/>
      <c r="JTU14" s="201"/>
      <c r="JTV14" s="202"/>
      <c r="JTW14" s="203"/>
      <c r="JTX14" s="203"/>
      <c r="JTY14" s="203"/>
      <c r="JTZ14" s="691"/>
      <c r="JUA14" s="691"/>
      <c r="JUB14" s="200"/>
      <c r="JUC14" s="691"/>
      <c r="JUD14" s="691"/>
      <c r="JUE14" s="691"/>
      <c r="JUF14" s="201"/>
      <c r="JUG14" s="202"/>
      <c r="JUH14" s="203"/>
      <c r="JUI14" s="203"/>
      <c r="JUJ14" s="203"/>
      <c r="JUK14" s="691"/>
      <c r="JUL14" s="691"/>
      <c r="JUM14" s="200"/>
      <c r="JUN14" s="691"/>
      <c r="JUO14" s="691"/>
      <c r="JUP14" s="691"/>
      <c r="JUQ14" s="201"/>
      <c r="JUR14" s="202"/>
      <c r="JUS14" s="203"/>
      <c r="JUT14" s="203"/>
      <c r="JUU14" s="203"/>
      <c r="JUV14" s="691"/>
      <c r="JUW14" s="691"/>
      <c r="JUX14" s="200"/>
      <c r="JUY14" s="691"/>
      <c r="JUZ14" s="691"/>
      <c r="JVA14" s="691"/>
      <c r="JVB14" s="201"/>
      <c r="JVC14" s="202"/>
      <c r="JVD14" s="203"/>
      <c r="JVE14" s="203"/>
      <c r="JVF14" s="203"/>
      <c r="JVG14" s="691"/>
      <c r="JVH14" s="691"/>
      <c r="JVI14" s="200"/>
      <c r="JVJ14" s="691"/>
      <c r="JVK14" s="691"/>
      <c r="JVL14" s="691"/>
      <c r="JVM14" s="201"/>
      <c r="JVN14" s="202"/>
      <c r="JVO14" s="203"/>
      <c r="JVP14" s="203"/>
      <c r="JVQ14" s="203"/>
      <c r="JVR14" s="691"/>
      <c r="JVS14" s="691"/>
      <c r="JVT14" s="200"/>
      <c r="JVU14" s="691"/>
      <c r="JVV14" s="691"/>
      <c r="JVW14" s="691"/>
      <c r="JVX14" s="201"/>
      <c r="JVY14" s="202"/>
      <c r="JVZ14" s="203"/>
      <c r="JWA14" s="203"/>
      <c r="JWB14" s="203"/>
      <c r="JWC14" s="691"/>
      <c r="JWD14" s="691"/>
      <c r="JWE14" s="200"/>
      <c r="JWF14" s="691"/>
      <c r="JWG14" s="691"/>
      <c r="JWH14" s="691"/>
      <c r="JWI14" s="201"/>
      <c r="JWJ14" s="202"/>
      <c r="JWK14" s="203"/>
      <c r="JWL14" s="203"/>
      <c r="JWM14" s="203"/>
      <c r="JWN14" s="691"/>
      <c r="JWO14" s="691"/>
      <c r="JWP14" s="200"/>
      <c r="JWQ14" s="691"/>
      <c r="JWR14" s="691"/>
      <c r="JWS14" s="691"/>
      <c r="JWT14" s="201"/>
      <c r="JWU14" s="202"/>
      <c r="JWV14" s="203"/>
      <c r="JWW14" s="203"/>
      <c r="JWX14" s="203"/>
      <c r="JWY14" s="691"/>
      <c r="JWZ14" s="691"/>
      <c r="JXA14" s="200"/>
      <c r="JXB14" s="691"/>
      <c r="JXC14" s="691"/>
      <c r="JXD14" s="691"/>
      <c r="JXE14" s="201"/>
      <c r="JXF14" s="202"/>
      <c r="JXG14" s="203"/>
      <c r="JXH14" s="203"/>
      <c r="JXI14" s="203"/>
      <c r="JXJ14" s="691"/>
      <c r="JXK14" s="691"/>
      <c r="JXL14" s="200"/>
      <c r="JXM14" s="691"/>
      <c r="JXN14" s="691"/>
      <c r="JXO14" s="691"/>
      <c r="JXP14" s="201"/>
      <c r="JXQ14" s="202"/>
      <c r="JXR14" s="203"/>
      <c r="JXS14" s="203"/>
      <c r="JXT14" s="203"/>
      <c r="JXU14" s="691"/>
      <c r="JXV14" s="691"/>
      <c r="JXW14" s="200"/>
      <c r="JXX14" s="691"/>
      <c r="JXY14" s="691"/>
      <c r="JXZ14" s="691"/>
      <c r="JYA14" s="201"/>
      <c r="JYB14" s="202"/>
      <c r="JYC14" s="203"/>
      <c r="JYD14" s="203"/>
      <c r="JYE14" s="203"/>
      <c r="JYF14" s="691"/>
      <c r="JYG14" s="691"/>
      <c r="JYH14" s="200"/>
      <c r="JYI14" s="691"/>
      <c r="JYJ14" s="691"/>
      <c r="JYK14" s="691"/>
      <c r="JYL14" s="201"/>
      <c r="JYM14" s="202"/>
      <c r="JYN14" s="203"/>
      <c r="JYO14" s="203"/>
      <c r="JYP14" s="203"/>
      <c r="JYQ14" s="691"/>
      <c r="JYR14" s="691"/>
      <c r="JYS14" s="200"/>
      <c r="JYT14" s="691"/>
      <c r="JYU14" s="691"/>
      <c r="JYV14" s="691"/>
      <c r="JYW14" s="201"/>
      <c r="JYX14" s="202"/>
      <c r="JYY14" s="203"/>
      <c r="JYZ14" s="203"/>
      <c r="JZA14" s="203"/>
      <c r="JZB14" s="691"/>
      <c r="JZC14" s="691"/>
      <c r="JZD14" s="200"/>
      <c r="JZE14" s="691"/>
      <c r="JZF14" s="691"/>
      <c r="JZG14" s="691"/>
      <c r="JZH14" s="201"/>
      <c r="JZI14" s="202"/>
      <c r="JZJ14" s="203"/>
      <c r="JZK14" s="203"/>
      <c r="JZL14" s="203"/>
      <c r="JZM14" s="691"/>
      <c r="JZN14" s="691"/>
      <c r="JZO14" s="200"/>
      <c r="JZP14" s="691"/>
      <c r="JZQ14" s="691"/>
      <c r="JZR14" s="691"/>
      <c r="JZS14" s="201"/>
      <c r="JZT14" s="202"/>
      <c r="JZU14" s="203"/>
      <c r="JZV14" s="203"/>
      <c r="JZW14" s="203"/>
      <c r="JZX14" s="691"/>
      <c r="JZY14" s="691"/>
      <c r="JZZ14" s="200"/>
      <c r="KAA14" s="691"/>
      <c r="KAB14" s="691"/>
      <c r="KAC14" s="691"/>
      <c r="KAD14" s="201"/>
      <c r="KAE14" s="202"/>
      <c r="KAF14" s="203"/>
      <c r="KAG14" s="203"/>
      <c r="KAH14" s="203"/>
      <c r="KAI14" s="691"/>
      <c r="KAJ14" s="691"/>
      <c r="KAK14" s="200"/>
      <c r="KAL14" s="691"/>
      <c r="KAM14" s="691"/>
      <c r="KAN14" s="691"/>
      <c r="KAO14" s="201"/>
      <c r="KAP14" s="202"/>
      <c r="KAQ14" s="203"/>
      <c r="KAR14" s="203"/>
      <c r="KAS14" s="203"/>
      <c r="KAT14" s="691"/>
      <c r="KAU14" s="691"/>
      <c r="KAV14" s="200"/>
      <c r="KAW14" s="691"/>
      <c r="KAX14" s="691"/>
      <c r="KAY14" s="691"/>
      <c r="KAZ14" s="201"/>
      <c r="KBA14" s="202"/>
      <c r="KBB14" s="203"/>
      <c r="KBC14" s="203"/>
      <c r="KBD14" s="203"/>
      <c r="KBE14" s="691"/>
      <c r="KBF14" s="691"/>
      <c r="KBG14" s="200"/>
      <c r="KBH14" s="691"/>
      <c r="KBI14" s="691"/>
      <c r="KBJ14" s="691"/>
      <c r="KBK14" s="201"/>
      <c r="KBL14" s="202"/>
      <c r="KBM14" s="203"/>
      <c r="KBN14" s="203"/>
      <c r="KBO14" s="203"/>
      <c r="KBP14" s="691"/>
      <c r="KBQ14" s="691"/>
      <c r="KBR14" s="200"/>
      <c r="KBS14" s="691"/>
      <c r="KBT14" s="691"/>
      <c r="KBU14" s="691"/>
      <c r="KBV14" s="201"/>
      <c r="KBW14" s="202"/>
      <c r="KBX14" s="203"/>
      <c r="KBY14" s="203"/>
      <c r="KBZ14" s="203"/>
      <c r="KCA14" s="691"/>
      <c r="KCB14" s="691"/>
      <c r="KCC14" s="200"/>
      <c r="KCD14" s="691"/>
      <c r="KCE14" s="691"/>
      <c r="KCF14" s="691"/>
      <c r="KCG14" s="201"/>
      <c r="KCH14" s="202"/>
      <c r="KCI14" s="203"/>
      <c r="KCJ14" s="203"/>
      <c r="KCK14" s="203"/>
      <c r="KCL14" s="691"/>
      <c r="KCM14" s="691"/>
      <c r="KCN14" s="200"/>
      <c r="KCO14" s="691"/>
      <c r="KCP14" s="691"/>
      <c r="KCQ14" s="691"/>
      <c r="KCR14" s="201"/>
      <c r="KCS14" s="202"/>
      <c r="KCT14" s="203"/>
      <c r="KCU14" s="203"/>
      <c r="KCV14" s="203"/>
      <c r="KCW14" s="691"/>
      <c r="KCX14" s="691"/>
      <c r="KCY14" s="200"/>
      <c r="KCZ14" s="691"/>
      <c r="KDA14" s="691"/>
      <c r="KDB14" s="691"/>
      <c r="KDC14" s="201"/>
      <c r="KDD14" s="202"/>
      <c r="KDE14" s="203"/>
      <c r="KDF14" s="203"/>
      <c r="KDG14" s="203"/>
      <c r="KDH14" s="691"/>
      <c r="KDI14" s="691"/>
      <c r="KDJ14" s="200"/>
      <c r="KDK14" s="691"/>
      <c r="KDL14" s="691"/>
      <c r="KDM14" s="691"/>
      <c r="KDN14" s="201"/>
      <c r="KDO14" s="202"/>
      <c r="KDP14" s="203"/>
      <c r="KDQ14" s="203"/>
      <c r="KDR14" s="203"/>
      <c r="KDS14" s="691"/>
      <c r="KDT14" s="691"/>
      <c r="KDU14" s="200"/>
      <c r="KDV14" s="691"/>
      <c r="KDW14" s="691"/>
      <c r="KDX14" s="691"/>
      <c r="KDY14" s="201"/>
      <c r="KDZ14" s="202"/>
      <c r="KEA14" s="203"/>
      <c r="KEB14" s="203"/>
      <c r="KEC14" s="203"/>
      <c r="KED14" s="691"/>
      <c r="KEE14" s="691"/>
      <c r="KEF14" s="200"/>
      <c r="KEG14" s="691"/>
      <c r="KEH14" s="691"/>
      <c r="KEI14" s="691"/>
      <c r="KEJ14" s="201"/>
      <c r="KEK14" s="202"/>
      <c r="KEL14" s="203"/>
      <c r="KEM14" s="203"/>
      <c r="KEN14" s="203"/>
      <c r="KEO14" s="691"/>
      <c r="KEP14" s="691"/>
      <c r="KEQ14" s="200"/>
      <c r="KER14" s="691"/>
      <c r="KES14" s="691"/>
      <c r="KET14" s="691"/>
      <c r="KEU14" s="201"/>
      <c r="KEV14" s="202"/>
      <c r="KEW14" s="203"/>
      <c r="KEX14" s="203"/>
      <c r="KEY14" s="203"/>
      <c r="KEZ14" s="691"/>
      <c r="KFA14" s="691"/>
      <c r="KFB14" s="200"/>
      <c r="KFC14" s="691"/>
      <c r="KFD14" s="691"/>
      <c r="KFE14" s="691"/>
      <c r="KFF14" s="201"/>
      <c r="KFG14" s="202"/>
      <c r="KFH14" s="203"/>
      <c r="KFI14" s="203"/>
      <c r="KFJ14" s="203"/>
      <c r="KFK14" s="691"/>
      <c r="KFL14" s="691"/>
      <c r="KFM14" s="200"/>
      <c r="KFN14" s="691"/>
      <c r="KFO14" s="691"/>
      <c r="KFP14" s="691"/>
      <c r="KFQ14" s="201"/>
      <c r="KFR14" s="202"/>
      <c r="KFS14" s="203"/>
      <c r="KFT14" s="203"/>
      <c r="KFU14" s="203"/>
      <c r="KFV14" s="691"/>
      <c r="KFW14" s="691"/>
      <c r="KFX14" s="200"/>
      <c r="KFY14" s="691"/>
      <c r="KFZ14" s="691"/>
      <c r="KGA14" s="691"/>
      <c r="KGB14" s="201"/>
      <c r="KGC14" s="202"/>
      <c r="KGD14" s="203"/>
      <c r="KGE14" s="203"/>
      <c r="KGF14" s="203"/>
      <c r="KGG14" s="691"/>
      <c r="KGH14" s="691"/>
      <c r="KGI14" s="200"/>
      <c r="KGJ14" s="691"/>
      <c r="KGK14" s="691"/>
      <c r="KGL14" s="691"/>
      <c r="KGM14" s="201"/>
      <c r="KGN14" s="202"/>
      <c r="KGO14" s="203"/>
      <c r="KGP14" s="203"/>
      <c r="KGQ14" s="203"/>
      <c r="KGR14" s="691"/>
      <c r="KGS14" s="691"/>
      <c r="KGT14" s="200"/>
      <c r="KGU14" s="691"/>
      <c r="KGV14" s="691"/>
      <c r="KGW14" s="691"/>
      <c r="KGX14" s="201"/>
      <c r="KGY14" s="202"/>
      <c r="KGZ14" s="203"/>
      <c r="KHA14" s="203"/>
      <c r="KHB14" s="203"/>
      <c r="KHC14" s="691"/>
      <c r="KHD14" s="691"/>
      <c r="KHE14" s="200"/>
      <c r="KHF14" s="691"/>
      <c r="KHG14" s="691"/>
      <c r="KHH14" s="691"/>
      <c r="KHI14" s="201"/>
      <c r="KHJ14" s="202"/>
      <c r="KHK14" s="203"/>
      <c r="KHL14" s="203"/>
      <c r="KHM14" s="203"/>
      <c r="KHN14" s="691"/>
      <c r="KHO14" s="691"/>
      <c r="KHP14" s="200"/>
      <c r="KHQ14" s="691"/>
      <c r="KHR14" s="691"/>
      <c r="KHS14" s="691"/>
      <c r="KHT14" s="201"/>
      <c r="KHU14" s="202"/>
      <c r="KHV14" s="203"/>
      <c r="KHW14" s="203"/>
      <c r="KHX14" s="203"/>
      <c r="KHY14" s="691"/>
      <c r="KHZ14" s="691"/>
      <c r="KIA14" s="200"/>
      <c r="KIB14" s="691"/>
      <c r="KIC14" s="691"/>
      <c r="KID14" s="691"/>
      <c r="KIE14" s="201"/>
      <c r="KIF14" s="202"/>
      <c r="KIG14" s="203"/>
      <c r="KIH14" s="203"/>
      <c r="KII14" s="203"/>
      <c r="KIJ14" s="691"/>
      <c r="KIK14" s="691"/>
      <c r="KIL14" s="200"/>
      <c r="KIM14" s="691"/>
      <c r="KIN14" s="691"/>
      <c r="KIO14" s="691"/>
      <c r="KIP14" s="201"/>
      <c r="KIQ14" s="202"/>
      <c r="KIR14" s="203"/>
      <c r="KIS14" s="203"/>
      <c r="KIT14" s="203"/>
      <c r="KIU14" s="691"/>
      <c r="KIV14" s="691"/>
      <c r="KIW14" s="200"/>
      <c r="KIX14" s="691"/>
      <c r="KIY14" s="691"/>
      <c r="KIZ14" s="691"/>
      <c r="KJA14" s="201"/>
      <c r="KJB14" s="202"/>
      <c r="KJC14" s="203"/>
      <c r="KJD14" s="203"/>
      <c r="KJE14" s="203"/>
      <c r="KJF14" s="691"/>
      <c r="KJG14" s="691"/>
      <c r="KJH14" s="200"/>
      <c r="KJI14" s="691"/>
      <c r="KJJ14" s="691"/>
      <c r="KJK14" s="691"/>
      <c r="KJL14" s="201"/>
      <c r="KJM14" s="202"/>
      <c r="KJN14" s="203"/>
      <c r="KJO14" s="203"/>
      <c r="KJP14" s="203"/>
      <c r="KJQ14" s="691"/>
      <c r="KJR14" s="691"/>
      <c r="KJS14" s="200"/>
      <c r="KJT14" s="691"/>
      <c r="KJU14" s="691"/>
      <c r="KJV14" s="691"/>
      <c r="KJW14" s="201"/>
      <c r="KJX14" s="202"/>
      <c r="KJY14" s="203"/>
      <c r="KJZ14" s="203"/>
      <c r="KKA14" s="203"/>
      <c r="KKB14" s="691"/>
      <c r="KKC14" s="691"/>
      <c r="KKD14" s="200"/>
      <c r="KKE14" s="691"/>
      <c r="KKF14" s="691"/>
      <c r="KKG14" s="691"/>
      <c r="KKH14" s="201"/>
      <c r="KKI14" s="202"/>
      <c r="KKJ14" s="203"/>
      <c r="KKK14" s="203"/>
      <c r="KKL14" s="203"/>
      <c r="KKM14" s="691"/>
      <c r="KKN14" s="691"/>
      <c r="KKO14" s="200"/>
      <c r="KKP14" s="691"/>
      <c r="KKQ14" s="691"/>
      <c r="KKR14" s="691"/>
      <c r="KKS14" s="201"/>
      <c r="KKT14" s="202"/>
      <c r="KKU14" s="203"/>
      <c r="KKV14" s="203"/>
      <c r="KKW14" s="203"/>
      <c r="KKX14" s="691"/>
      <c r="KKY14" s="691"/>
      <c r="KKZ14" s="200"/>
      <c r="KLA14" s="691"/>
      <c r="KLB14" s="691"/>
      <c r="KLC14" s="691"/>
      <c r="KLD14" s="201"/>
      <c r="KLE14" s="202"/>
      <c r="KLF14" s="203"/>
      <c r="KLG14" s="203"/>
      <c r="KLH14" s="203"/>
      <c r="KLI14" s="691"/>
      <c r="KLJ14" s="691"/>
      <c r="KLK14" s="200"/>
      <c r="KLL14" s="691"/>
      <c r="KLM14" s="691"/>
      <c r="KLN14" s="691"/>
      <c r="KLO14" s="201"/>
      <c r="KLP14" s="202"/>
      <c r="KLQ14" s="203"/>
      <c r="KLR14" s="203"/>
      <c r="KLS14" s="203"/>
      <c r="KLT14" s="691"/>
      <c r="KLU14" s="691"/>
      <c r="KLV14" s="200"/>
      <c r="KLW14" s="691"/>
      <c r="KLX14" s="691"/>
      <c r="KLY14" s="691"/>
      <c r="KLZ14" s="201"/>
      <c r="KMA14" s="202"/>
      <c r="KMB14" s="203"/>
      <c r="KMC14" s="203"/>
      <c r="KMD14" s="203"/>
      <c r="KME14" s="691"/>
      <c r="KMF14" s="691"/>
      <c r="KMG14" s="200"/>
      <c r="KMH14" s="691"/>
      <c r="KMI14" s="691"/>
      <c r="KMJ14" s="691"/>
      <c r="KMK14" s="201"/>
      <c r="KML14" s="202"/>
      <c r="KMM14" s="203"/>
      <c r="KMN14" s="203"/>
      <c r="KMO14" s="203"/>
      <c r="KMP14" s="691"/>
      <c r="KMQ14" s="691"/>
      <c r="KMR14" s="200"/>
      <c r="KMS14" s="691"/>
      <c r="KMT14" s="691"/>
      <c r="KMU14" s="691"/>
      <c r="KMV14" s="201"/>
      <c r="KMW14" s="202"/>
      <c r="KMX14" s="203"/>
      <c r="KMY14" s="203"/>
      <c r="KMZ14" s="203"/>
      <c r="KNA14" s="691"/>
      <c r="KNB14" s="691"/>
      <c r="KNC14" s="200"/>
      <c r="KND14" s="691"/>
      <c r="KNE14" s="691"/>
      <c r="KNF14" s="691"/>
      <c r="KNG14" s="201"/>
      <c r="KNH14" s="202"/>
      <c r="KNI14" s="203"/>
      <c r="KNJ14" s="203"/>
      <c r="KNK14" s="203"/>
      <c r="KNL14" s="691"/>
      <c r="KNM14" s="691"/>
      <c r="KNN14" s="200"/>
      <c r="KNO14" s="691"/>
      <c r="KNP14" s="691"/>
      <c r="KNQ14" s="691"/>
      <c r="KNR14" s="201"/>
      <c r="KNS14" s="202"/>
      <c r="KNT14" s="203"/>
      <c r="KNU14" s="203"/>
      <c r="KNV14" s="203"/>
      <c r="KNW14" s="691"/>
      <c r="KNX14" s="691"/>
      <c r="KNY14" s="200"/>
      <c r="KNZ14" s="691"/>
      <c r="KOA14" s="691"/>
      <c r="KOB14" s="691"/>
      <c r="KOC14" s="201"/>
      <c r="KOD14" s="202"/>
      <c r="KOE14" s="203"/>
      <c r="KOF14" s="203"/>
      <c r="KOG14" s="203"/>
      <c r="KOH14" s="691"/>
      <c r="KOI14" s="691"/>
      <c r="KOJ14" s="200"/>
      <c r="KOK14" s="691"/>
      <c r="KOL14" s="691"/>
      <c r="KOM14" s="691"/>
      <c r="KON14" s="201"/>
      <c r="KOO14" s="202"/>
      <c r="KOP14" s="203"/>
      <c r="KOQ14" s="203"/>
      <c r="KOR14" s="203"/>
      <c r="KOS14" s="691"/>
      <c r="KOT14" s="691"/>
      <c r="KOU14" s="200"/>
      <c r="KOV14" s="691"/>
      <c r="KOW14" s="691"/>
      <c r="KOX14" s="691"/>
      <c r="KOY14" s="201"/>
      <c r="KOZ14" s="202"/>
      <c r="KPA14" s="203"/>
      <c r="KPB14" s="203"/>
      <c r="KPC14" s="203"/>
      <c r="KPD14" s="691"/>
      <c r="KPE14" s="691"/>
      <c r="KPF14" s="200"/>
      <c r="KPG14" s="691"/>
      <c r="KPH14" s="691"/>
      <c r="KPI14" s="691"/>
      <c r="KPJ14" s="201"/>
      <c r="KPK14" s="202"/>
      <c r="KPL14" s="203"/>
      <c r="KPM14" s="203"/>
      <c r="KPN14" s="203"/>
      <c r="KPO14" s="691"/>
      <c r="KPP14" s="691"/>
      <c r="KPQ14" s="200"/>
      <c r="KPR14" s="691"/>
      <c r="KPS14" s="691"/>
      <c r="KPT14" s="691"/>
      <c r="KPU14" s="201"/>
      <c r="KPV14" s="202"/>
      <c r="KPW14" s="203"/>
      <c r="KPX14" s="203"/>
      <c r="KPY14" s="203"/>
      <c r="KPZ14" s="691"/>
      <c r="KQA14" s="691"/>
      <c r="KQB14" s="200"/>
      <c r="KQC14" s="691"/>
      <c r="KQD14" s="691"/>
      <c r="KQE14" s="691"/>
      <c r="KQF14" s="201"/>
      <c r="KQG14" s="202"/>
      <c r="KQH14" s="203"/>
      <c r="KQI14" s="203"/>
      <c r="KQJ14" s="203"/>
      <c r="KQK14" s="691"/>
      <c r="KQL14" s="691"/>
      <c r="KQM14" s="200"/>
      <c r="KQN14" s="691"/>
      <c r="KQO14" s="691"/>
      <c r="KQP14" s="691"/>
      <c r="KQQ14" s="201"/>
      <c r="KQR14" s="202"/>
      <c r="KQS14" s="203"/>
      <c r="KQT14" s="203"/>
      <c r="KQU14" s="203"/>
      <c r="KQV14" s="691"/>
      <c r="KQW14" s="691"/>
      <c r="KQX14" s="200"/>
      <c r="KQY14" s="691"/>
      <c r="KQZ14" s="691"/>
      <c r="KRA14" s="691"/>
      <c r="KRB14" s="201"/>
      <c r="KRC14" s="202"/>
      <c r="KRD14" s="203"/>
      <c r="KRE14" s="203"/>
      <c r="KRF14" s="203"/>
      <c r="KRG14" s="691"/>
      <c r="KRH14" s="691"/>
      <c r="KRI14" s="200"/>
      <c r="KRJ14" s="691"/>
      <c r="KRK14" s="691"/>
      <c r="KRL14" s="691"/>
      <c r="KRM14" s="201"/>
      <c r="KRN14" s="202"/>
      <c r="KRO14" s="203"/>
      <c r="KRP14" s="203"/>
      <c r="KRQ14" s="203"/>
      <c r="KRR14" s="691"/>
      <c r="KRS14" s="691"/>
      <c r="KRT14" s="200"/>
      <c r="KRU14" s="691"/>
      <c r="KRV14" s="691"/>
      <c r="KRW14" s="691"/>
      <c r="KRX14" s="201"/>
      <c r="KRY14" s="202"/>
      <c r="KRZ14" s="203"/>
      <c r="KSA14" s="203"/>
      <c r="KSB14" s="203"/>
      <c r="KSC14" s="691"/>
      <c r="KSD14" s="691"/>
      <c r="KSE14" s="200"/>
      <c r="KSF14" s="691"/>
      <c r="KSG14" s="691"/>
      <c r="KSH14" s="691"/>
      <c r="KSI14" s="201"/>
      <c r="KSJ14" s="202"/>
      <c r="KSK14" s="203"/>
      <c r="KSL14" s="203"/>
      <c r="KSM14" s="203"/>
      <c r="KSN14" s="691"/>
      <c r="KSO14" s="691"/>
      <c r="KSP14" s="200"/>
      <c r="KSQ14" s="691"/>
      <c r="KSR14" s="691"/>
      <c r="KSS14" s="691"/>
      <c r="KST14" s="201"/>
      <c r="KSU14" s="202"/>
      <c r="KSV14" s="203"/>
      <c r="KSW14" s="203"/>
      <c r="KSX14" s="203"/>
      <c r="KSY14" s="691"/>
      <c r="KSZ14" s="691"/>
      <c r="KTA14" s="200"/>
      <c r="KTB14" s="691"/>
      <c r="KTC14" s="691"/>
      <c r="KTD14" s="691"/>
      <c r="KTE14" s="201"/>
      <c r="KTF14" s="202"/>
      <c r="KTG14" s="203"/>
      <c r="KTH14" s="203"/>
      <c r="KTI14" s="203"/>
      <c r="KTJ14" s="691"/>
      <c r="KTK14" s="691"/>
      <c r="KTL14" s="200"/>
      <c r="KTM14" s="691"/>
      <c r="KTN14" s="691"/>
      <c r="KTO14" s="691"/>
      <c r="KTP14" s="201"/>
      <c r="KTQ14" s="202"/>
      <c r="KTR14" s="203"/>
      <c r="KTS14" s="203"/>
      <c r="KTT14" s="203"/>
      <c r="KTU14" s="691"/>
      <c r="KTV14" s="691"/>
      <c r="KTW14" s="200"/>
      <c r="KTX14" s="691"/>
      <c r="KTY14" s="691"/>
      <c r="KTZ14" s="691"/>
      <c r="KUA14" s="201"/>
      <c r="KUB14" s="202"/>
      <c r="KUC14" s="203"/>
      <c r="KUD14" s="203"/>
      <c r="KUE14" s="203"/>
      <c r="KUF14" s="691"/>
      <c r="KUG14" s="691"/>
      <c r="KUH14" s="200"/>
      <c r="KUI14" s="691"/>
      <c r="KUJ14" s="691"/>
      <c r="KUK14" s="691"/>
      <c r="KUL14" s="201"/>
      <c r="KUM14" s="202"/>
      <c r="KUN14" s="203"/>
      <c r="KUO14" s="203"/>
      <c r="KUP14" s="203"/>
      <c r="KUQ14" s="691"/>
      <c r="KUR14" s="691"/>
      <c r="KUS14" s="200"/>
      <c r="KUT14" s="691"/>
      <c r="KUU14" s="691"/>
      <c r="KUV14" s="691"/>
      <c r="KUW14" s="201"/>
      <c r="KUX14" s="202"/>
      <c r="KUY14" s="203"/>
      <c r="KUZ14" s="203"/>
      <c r="KVA14" s="203"/>
      <c r="KVB14" s="691"/>
      <c r="KVC14" s="691"/>
      <c r="KVD14" s="200"/>
      <c r="KVE14" s="691"/>
      <c r="KVF14" s="691"/>
      <c r="KVG14" s="691"/>
      <c r="KVH14" s="201"/>
      <c r="KVI14" s="202"/>
      <c r="KVJ14" s="203"/>
      <c r="KVK14" s="203"/>
      <c r="KVL14" s="203"/>
      <c r="KVM14" s="691"/>
      <c r="KVN14" s="691"/>
      <c r="KVO14" s="200"/>
      <c r="KVP14" s="691"/>
      <c r="KVQ14" s="691"/>
      <c r="KVR14" s="691"/>
      <c r="KVS14" s="201"/>
      <c r="KVT14" s="202"/>
      <c r="KVU14" s="203"/>
      <c r="KVV14" s="203"/>
      <c r="KVW14" s="203"/>
      <c r="KVX14" s="691"/>
      <c r="KVY14" s="691"/>
      <c r="KVZ14" s="200"/>
      <c r="KWA14" s="691"/>
      <c r="KWB14" s="691"/>
      <c r="KWC14" s="691"/>
      <c r="KWD14" s="201"/>
      <c r="KWE14" s="202"/>
      <c r="KWF14" s="203"/>
      <c r="KWG14" s="203"/>
      <c r="KWH14" s="203"/>
      <c r="KWI14" s="691"/>
      <c r="KWJ14" s="691"/>
      <c r="KWK14" s="200"/>
      <c r="KWL14" s="691"/>
      <c r="KWM14" s="691"/>
      <c r="KWN14" s="691"/>
      <c r="KWO14" s="201"/>
      <c r="KWP14" s="202"/>
      <c r="KWQ14" s="203"/>
      <c r="KWR14" s="203"/>
      <c r="KWS14" s="203"/>
      <c r="KWT14" s="691"/>
      <c r="KWU14" s="691"/>
      <c r="KWV14" s="200"/>
      <c r="KWW14" s="691"/>
      <c r="KWX14" s="691"/>
      <c r="KWY14" s="691"/>
      <c r="KWZ14" s="201"/>
      <c r="KXA14" s="202"/>
      <c r="KXB14" s="203"/>
      <c r="KXC14" s="203"/>
      <c r="KXD14" s="203"/>
      <c r="KXE14" s="691"/>
      <c r="KXF14" s="691"/>
      <c r="KXG14" s="200"/>
      <c r="KXH14" s="691"/>
      <c r="KXI14" s="691"/>
      <c r="KXJ14" s="691"/>
      <c r="KXK14" s="201"/>
      <c r="KXL14" s="202"/>
      <c r="KXM14" s="203"/>
      <c r="KXN14" s="203"/>
      <c r="KXO14" s="203"/>
      <c r="KXP14" s="691"/>
      <c r="KXQ14" s="691"/>
      <c r="KXR14" s="200"/>
      <c r="KXS14" s="691"/>
      <c r="KXT14" s="691"/>
      <c r="KXU14" s="691"/>
      <c r="KXV14" s="201"/>
      <c r="KXW14" s="202"/>
      <c r="KXX14" s="203"/>
      <c r="KXY14" s="203"/>
      <c r="KXZ14" s="203"/>
      <c r="KYA14" s="691"/>
      <c r="KYB14" s="691"/>
      <c r="KYC14" s="200"/>
      <c r="KYD14" s="691"/>
      <c r="KYE14" s="691"/>
      <c r="KYF14" s="691"/>
      <c r="KYG14" s="201"/>
      <c r="KYH14" s="202"/>
      <c r="KYI14" s="203"/>
      <c r="KYJ14" s="203"/>
      <c r="KYK14" s="203"/>
      <c r="KYL14" s="691"/>
      <c r="KYM14" s="691"/>
      <c r="KYN14" s="200"/>
      <c r="KYO14" s="691"/>
      <c r="KYP14" s="691"/>
      <c r="KYQ14" s="691"/>
      <c r="KYR14" s="201"/>
      <c r="KYS14" s="202"/>
      <c r="KYT14" s="203"/>
      <c r="KYU14" s="203"/>
      <c r="KYV14" s="203"/>
      <c r="KYW14" s="691"/>
      <c r="KYX14" s="691"/>
      <c r="KYY14" s="200"/>
      <c r="KYZ14" s="691"/>
      <c r="KZA14" s="691"/>
      <c r="KZB14" s="691"/>
      <c r="KZC14" s="201"/>
      <c r="KZD14" s="202"/>
      <c r="KZE14" s="203"/>
      <c r="KZF14" s="203"/>
      <c r="KZG14" s="203"/>
      <c r="KZH14" s="691"/>
      <c r="KZI14" s="691"/>
      <c r="KZJ14" s="200"/>
      <c r="KZK14" s="691"/>
      <c r="KZL14" s="691"/>
      <c r="KZM14" s="691"/>
      <c r="KZN14" s="201"/>
      <c r="KZO14" s="202"/>
      <c r="KZP14" s="203"/>
      <c r="KZQ14" s="203"/>
      <c r="KZR14" s="203"/>
      <c r="KZS14" s="691"/>
      <c r="KZT14" s="691"/>
      <c r="KZU14" s="200"/>
      <c r="KZV14" s="691"/>
      <c r="KZW14" s="691"/>
      <c r="KZX14" s="691"/>
      <c r="KZY14" s="201"/>
      <c r="KZZ14" s="202"/>
      <c r="LAA14" s="203"/>
      <c r="LAB14" s="203"/>
      <c r="LAC14" s="203"/>
      <c r="LAD14" s="691"/>
      <c r="LAE14" s="691"/>
      <c r="LAF14" s="200"/>
      <c r="LAG14" s="691"/>
      <c r="LAH14" s="691"/>
      <c r="LAI14" s="691"/>
      <c r="LAJ14" s="201"/>
      <c r="LAK14" s="202"/>
      <c r="LAL14" s="203"/>
      <c r="LAM14" s="203"/>
      <c r="LAN14" s="203"/>
      <c r="LAO14" s="691"/>
      <c r="LAP14" s="691"/>
      <c r="LAQ14" s="200"/>
      <c r="LAR14" s="691"/>
      <c r="LAS14" s="691"/>
      <c r="LAT14" s="691"/>
      <c r="LAU14" s="201"/>
      <c r="LAV14" s="202"/>
      <c r="LAW14" s="203"/>
      <c r="LAX14" s="203"/>
      <c r="LAY14" s="203"/>
      <c r="LAZ14" s="691"/>
      <c r="LBA14" s="691"/>
      <c r="LBB14" s="200"/>
      <c r="LBC14" s="691"/>
      <c r="LBD14" s="691"/>
      <c r="LBE14" s="691"/>
      <c r="LBF14" s="201"/>
      <c r="LBG14" s="202"/>
      <c r="LBH14" s="203"/>
      <c r="LBI14" s="203"/>
      <c r="LBJ14" s="203"/>
      <c r="LBK14" s="691"/>
      <c r="LBL14" s="691"/>
      <c r="LBM14" s="200"/>
      <c r="LBN14" s="691"/>
      <c r="LBO14" s="691"/>
      <c r="LBP14" s="691"/>
      <c r="LBQ14" s="201"/>
      <c r="LBR14" s="202"/>
      <c r="LBS14" s="203"/>
      <c r="LBT14" s="203"/>
      <c r="LBU14" s="203"/>
      <c r="LBV14" s="691"/>
      <c r="LBW14" s="691"/>
      <c r="LBX14" s="200"/>
      <c r="LBY14" s="691"/>
      <c r="LBZ14" s="691"/>
      <c r="LCA14" s="691"/>
      <c r="LCB14" s="201"/>
      <c r="LCC14" s="202"/>
      <c r="LCD14" s="203"/>
      <c r="LCE14" s="203"/>
      <c r="LCF14" s="203"/>
      <c r="LCG14" s="691"/>
      <c r="LCH14" s="691"/>
      <c r="LCI14" s="200"/>
      <c r="LCJ14" s="691"/>
      <c r="LCK14" s="691"/>
      <c r="LCL14" s="691"/>
      <c r="LCM14" s="201"/>
      <c r="LCN14" s="202"/>
      <c r="LCO14" s="203"/>
      <c r="LCP14" s="203"/>
      <c r="LCQ14" s="203"/>
      <c r="LCR14" s="691"/>
      <c r="LCS14" s="691"/>
      <c r="LCT14" s="200"/>
      <c r="LCU14" s="691"/>
      <c r="LCV14" s="691"/>
      <c r="LCW14" s="691"/>
      <c r="LCX14" s="201"/>
      <c r="LCY14" s="202"/>
      <c r="LCZ14" s="203"/>
      <c r="LDA14" s="203"/>
      <c r="LDB14" s="203"/>
      <c r="LDC14" s="691"/>
      <c r="LDD14" s="691"/>
      <c r="LDE14" s="200"/>
      <c r="LDF14" s="691"/>
      <c r="LDG14" s="691"/>
      <c r="LDH14" s="691"/>
      <c r="LDI14" s="201"/>
      <c r="LDJ14" s="202"/>
      <c r="LDK14" s="203"/>
      <c r="LDL14" s="203"/>
      <c r="LDM14" s="203"/>
      <c r="LDN14" s="691"/>
      <c r="LDO14" s="691"/>
      <c r="LDP14" s="200"/>
      <c r="LDQ14" s="691"/>
      <c r="LDR14" s="691"/>
      <c r="LDS14" s="691"/>
      <c r="LDT14" s="201"/>
      <c r="LDU14" s="202"/>
      <c r="LDV14" s="203"/>
      <c r="LDW14" s="203"/>
      <c r="LDX14" s="203"/>
      <c r="LDY14" s="691"/>
      <c r="LDZ14" s="691"/>
      <c r="LEA14" s="200"/>
      <c r="LEB14" s="691"/>
      <c r="LEC14" s="691"/>
      <c r="LED14" s="691"/>
      <c r="LEE14" s="201"/>
      <c r="LEF14" s="202"/>
      <c r="LEG14" s="203"/>
      <c r="LEH14" s="203"/>
      <c r="LEI14" s="203"/>
      <c r="LEJ14" s="691"/>
      <c r="LEK14" s="691"/>
      <c r="LEL14" s="200"/>
      <c r="LEM14" s="691"/>
      <c r="LEN14" s="691"/>
      <c r="LEO14" s="691"/>
      <c r="LEP14" s="201"/>
      <c r="LEQ14" s="202"/>
      <c r="LER14" s="203"/>
      <c r="LES14" s="203"/>
      <c r="LET14" s="203"/>
      <c r="LEU14" s="691"/>
      <c r="LEV14" s="691"/>
      <c r="LEW14" s="200"/>
      <c r="LEX14" s="691"/>
      <c r="LEY14" s="691"/>
      <c r="LEZ14" s="691"/>
      <c r="LFA14" s="201"/>
      <c r="LFB14" s="202"/>
      <c r="LFC14" s="203"/>
      <c r="LFD14" s="203"/>
      <c r="LFE14" s="203"/>
      <c r="LFF14" s="691"/>
      <c r="LFG14" s="691"/>
      <c r="LFH14" s="200"/>
      <c r="LFI14" s="691"/>
      <c r="LFJ14" s="691"/>
      <c r="LFK14" s="691"/>
      <c r="LFL14" s="201"/>
      <c r="LFM14" s="202"/>
      <c r="LFN14" s="203"/>
      <c r="LFO14" s="203"/>
      <c r="LFP14" s="203"/>
      <c r="LFQ14" s="691"/>
      <c r="LFR14" s="691"/>
      <c r="LFS14" s="200"/>
      <c r="LFT14" s="691"/>
      <c r="LFU14" s="691"/>
      <c r="LFV14" s="691"/>
      <c r="LFW14" s="201"/>
      <c r="LFX14" s="202"/>
      <c r="LFY14" s="203"/>
      <c r="LFZ14" s="203"/>
      <c r="LGA14" s="203"/>
      <c r="LGB14" s="691"/>
      <c r="LGC14" s="691"/>
      <c r="LGD14" s="200"/>
      <c r="LGE14" s="691"/>
      <c r="LGF14" s="691"/>
      <c r="LGG14" s="691"/>
      <c r="LGH14" s="201"/>
      <c r="LGI14" s="202"/>
      <c r="LGJ14" s="203"/>
      <c r="LGK14" s="203"/>
      <c r="LGL14" s="203"/>
      <c r="LGM14" s="691"/>
      <c r="LGN14" s="691"/>
      <c r="LGO14" s="200"/>
      <c r="LGP14" s="691"/>
      <c r="LGQ14" s="691"/>
      <c r="LGR14" s="691"/>
      <c r="LGS14" s="201"/>
      <c r="LGT14" s="202"/>
      <c r="LGU14" s="203"/>
      <c r="LGV14" s="203"/>
      <c r="LGW14" s="203"/>
      <c r="LGX14" s="691"/>
      <c r="LGY14" s="691"/>
      <c r="LGZ14" s="200"/>
      <c r="LHA14" s="691"/>
      <c r="LHB14" s="691"/>
      <c r="LHC14" s="691"/>
      <c r="LHD14" s="201"/>
      <c r="LHE14" s="202"/>
      <c r="LHF14" s="203"/>
      <c r="LHG14" s="203"/>
      <c r="LHH14" s="203"/>
      <c r="LHI14" s="691"/>
      <c r="LHJ14" s="691"/>
      <c r="LHK14" s="200"/>
      <c r="LHL14" s="691"/>
      <c r="LHM14" s="691"/>
      <c r="LHN14" s="691"/>
      <c r="LHO14" s="201"/>
      <c r="LHP14" s="202"/>
      <c r="LHQ14" s="203"/>
      <c r="LHR14" s="203"/>
      <c r="LHS14" s="203"/>
      <c r="LHT14" s="691"/>
      <c r="LHU14" s="691"/>
      <c r="LHV14" s="200"/>
      <c r="LHW14" s="691"/>
      <c r="LHX14" s="691"/>
      <c r="LHY14" s="691"/>
      <c r="LHZ14" s="201"/>
      <c r="LIA14" s="202"/>
      <c r="LIB14" s="203"/>
      <c r="LIC14" s="203"/>
      <c r="LID14" s="203"/>
      <c r="LIE14" s="691"/>
      <c r="LIF14" s="691"/>
      <c r="LIG14" s="200"/>
      <c r="LIH14" s="691"/>
      <c r="LII14" s="691"/>
      <c r="LIJ14" s="691"/>
      <c r="LIK14" s="201"/>
      <c r="LIL14" s="202"/>
      <c r="LIM14" s="203"/>
      <c r="LIN14" s="203"/>
      <c r="LIO14" s="203"/>
      <c r="LIP14" s="691"/>
      <c r="LIQ14" s="691"/>
      <c r="LIR14" s="200"/>
      <c r="LIS14" s="691"/>
      <c r="LIT14" s="691"/>
      <c r="LIU14" s="691"/>
      <c r="LIV14" s="201"/>
      <c r="LIW14" s="202"/>
      <c r="LIX14" s="203"/>
      <c r="LIY14" s="203"/>
      <c r="LIZ14" s="203"/>
      <c r="LJA14" s="691"/>
      <c r="LJB14" s="691"/>
      <c r="LJC14" s="200"/>
      <c r="LJD14" s="691"/>
      <c r="LJE14" s="691"/>
      <c r="LJF14" s="691"/>
      <c r="LJG14" s="201"/>
      <c r="LJH14" s="202"/>
      <c r="LJI14" s="203"/>
      <c r="LJJ14" s="203"/>
      <c r="LJK14" s="203"/>
      <c r="LJL14" s="691"/>
      <c r="LJM14" s="691"/>
      <c r="LJN14" s="200"/>
      <c r="LJO14" s="691"/>
      <c r="LJP14" s="691"/>
      <c r="LJQ14" s="691"/>
      <c r="LJR14" s="201"/>
      <c r="LJS14" s="202"/>
      <c r="LJT14" s="203"/>
      <c r="LJU14" s="203"/>
      <c r="LJV14" s="203"/>
      <c r="LJW14" s="691"/>
      <c r="LJX14" s="691"/>
      <c r="LJY14" s="200"/>
      <c r="LJZ14" s="691"/>
      <c r="LKA14" s="691"/>
      <c r="LKB14" s="691"/>
      <c r="LKC14" s="201"/>
      <c r="LKD14" s="202"/>
      <c r="LKE14" s="203"/>
      <c r="LKF14" s="203"/>
      <c r="LKG14" s="203"/>
      <c r="LKH14" s="691"/>
      <c r="LKI14" s="691"/>
      <c r="LKJ14" s="200"/>
      <c r="LKK14" s="691"/>
      <c r="LKL14" s="691"/>
      <c r="LKM14" s="691"/>
      <c r="LKN14" s="201"/>
      <c r="LKO14" s="202"/>
      <c r="LKP14" s="203"/>
      <c r="LKQ14" s="203"/>
      <c r="LKR14" s="203"/>
      <c r="LKS14" s="691"/>
      <c r="LKT14" s="691"/>
      <c r="LKU14" s="200"/>
      <c r="LKV14" s="691"/>
      <c r="LKW14" s="691"/>
      <c r="LKX14" s="691"/>
      <c r="LKY14" s="201"/>
      <c r="LKZ14" s="202"/>
      <c r="LLA14" s="203"/>
      <c r="LLB14" s="203"/>
      <c r="LLC14" s="203"/>
      <c r="LLD14" s="691"/>
      <c r="LLE14" s="691"/>
      <c r="LLF14" s="200"/>
      <c r="LLG14" s="691"/>
      <c r="LLH14" s="691"/>
      <c r="LLI14" s="691"/>
      <c r="LLJ14" s="201"/>
      <c r="LLK14" s="202"/>
      <c r="LLL14" s="203"/>
      <c r="LLM14" s="203"/>
      <c r="LLN14" s="203"/>
      <c r="LLO14" s="691"/>
      <c r="LLP14" s="691"/>
      <c r="LLQ14" s="200"/>
      <c r="LLR14" s="691"/>
      <c r="LLS14" s="691"/>
      <c r="LLT14" s="691"/>
      <c r="LLU14" s="201"/>
      <c r="LLV14" s="202"/>
      <c r="LLW14" s="203"/>
      <c r="LLX14" s="203"/>
      <c r="LLY14" s="203"/>
      <c r="LLZ14" s="691"/>
      <c r="LMA14" s="691"/>
      <c r="LMB14" s="200"/>
      <c r="LMC14" s="691"/>
      <c r="LMD14" s="691"/>
      <c r="LME14" s="691"/>
      <c r="LMF14" s="201"/>
      <c r="LMG14" s="202"/>
      <c r="LMH14" s="203"/>
      <c r="LMI14" s="203"/>
      <c r="LMJ14" s="203"/>
      <c r="LMK14" s="691"/>
      <c r="LML14" s="691"/>
      <c r="LMM14" s="200"/>
      <c r="LMN14" s="691"/>
      <c r="LMO14" s="691"/>
      <c r="LMP14" s="691"/>
      <c r="LMQ14" s="201"/>
      <c r="LMR14" s="202"/>
      <c r="LMS14" s="203"/>
      <c r="LMT14" s="203"/>
      <c r="LMU14" s="203"/>
      <c r="LMV14" s="691"/>
      <c r="LMW14" s="691"/>
      <c r="LMX14" s="200"/>
      <c r="LMY14" s="691"/>
      <c r="LMZ14" s="691"/>
      <c r="LNA14" s="691"/>
      <c r="LNB14" s="201"/>
      <c r="LNC14" s="202"/>
      <c r="LND14" s="203"/>
      <c r="LNE14" s="203"/>
      <c r="LNF14" s="203"/>
      <c r="LNG14" s="691"/>
      <c r="LNH14" s="691"/>
      <c r="LNI14" s="200"/>
      <c r="LNJ14" s="691"/>
      <c r="LNK14" s="691"/>
      <c r="LNL14" s="691"/>
      <c r="LNM14" s="201"/>
      <c r="LNN14" s="202"/>
      <c r="LNO14" s="203"/>
      <c r="LNP14" s="203"/>
      <c r="LNQ14" s="203"/>
      <c r="LNR14" s="691"/>
      <c r="LNS14" s="691"/>
      <c r="LNT14" s="200"/>
      <c r="LNU14" s="691"/>
      <c r="LNV14" s="691"/>
      <c r="LNW14" s="691"/>
      <c r="LNX14" s="201"/>
      <c r="LNY14" s="202"/>
      <c r="LNZ14" s="203"/>
      <c r="LOA14" s="203"/>
      <c r="LOB14" s="203"/>
      <c r="LOC14" s="691"/>
      <c r="LOD14" s="691"/>
      <c r="LOE14" s="200"/>
      <c r="LOF14" s="691"/>
      <c r="LOG14" s="691"/>
      <c r="LOH14" s="691"/>
      <c r="LOI14" s="201"/>
      <c r="LOJ14" s="202"/>
      <c r="LOK14" s="203"/>
      <c r="LOL14" s="203"/>
      <c r="LOM14" s="203"/>
      <c r="LON14" s="691"/>
      <c r="LOO14" s="691"/>
      <c r="LOP14" s="200"/>
      <c r="LOQ14" s="691"/>
      <c r="LOR14" s="691"/>
      <c r="LOS14" s="691"/>
      <c r="LOT14" s="201"/>
      <c r="LOU14" s="202"/>
      <c r="LOV14" s="203"/>
      <c r="LOW14" s="203"/>
      <c r="LOX14" s="203"/>
      <c r="LOY14" s="691"/>
      <c r="LOZ14" s="691"/>
      <c r="LPA14" s="200"/>
      <c r="LPB14" s="691"/>
      <c r="LPC14" s="691"/>
      <c r="LPD14" s="691"/>
      <c r="LPE14" s="201"/>
      <c r="LPF14" s="202"/>
      <c r="LPG14" s="203"/>
      <c r="LPH14" s="203"/>
      <c r="LPI14" s="203"/>
      <c r="LPJ14" s="691"/>
      <c r="LPK14" s="691"/>
      <c r="LPL14" s="200"/>
      <c r="LPM14" s="691"/>
      <c r="LPN14" s="691"/>
      <c r="LPO14" s="691"/>
      <c r="LPP14" s="201"/>
      <c r="LPQ14" s="202"/>
      <c r="LPR14" s="203"/>
      <c r="LPS14" s="203"/>
      <c r="LPT14" s="203"/>
      <c r="LPU14" s="691"/>
      <c r="LPV14" s="691"/>
      <c r="LPW14" s="200"/>
      <c r="LPX14" s="691"/>
      <c r="LPY14" s="691"/>
      <c r="LPZ14" s="691"/>
      <c r="LQA14" s="201"/>
      <c r="LQB14" s="202"/>
      <c r="LQC14" s="203"/>
      <c r="LQD14" s="203"/>
      <c r="LQE14" s="203"/>
      <c r="LQF14" s="691"/>
      <c r="LQG14" s="691"/>
      <c r="LQH14" s="200"/>
      <c r="LQI14" s="691"/>
      <c r="LQJ14" s="691"/>
      <c r="LQK14" s="691"/>
      <c r="LQL14" s="201"/>
      <c r="LQM14" s="202"/>
      <c r="LQN14" s="203"/>
      <c r="LQO14" s="203"/>
      <c r="LQP14" s="203"/>
      <c r="LQQ14" s="691"/>
      <c r="LQR14" s="691"/>
      <c r="LQS14" s="200"/>
      <c r="LQT14" s="691"/>
      <c r="LQU14" s="691"/>
      <c r="LQV14" s="691"/>
      <c r="LQW14" s="201"/>
      <c r="LQX14" s="202"/>
      <c r="LQY14" s="203"/>
      <c r="LQZ14" s="203"/>
      <c r="LRA14" s="203"/>
      <c r="LRB14" s="691"/>
      <c r="LRC14" s="691"/>
      <c r="LRD14" s="200"/>
      <c r="LRE14" s="691"/>
      <c r="LRF14" s="691"/>
      <c r="LRG14" s="691"/>
      <c r="LRH14" s="201"/>
      <c r="LRI14" s="202"/>
      <c r="LRJ14" s="203"/>
      <c r="LRK14" s="203"/>
      <c r="LRL14" s="203"/>
      <c r="LRM14" s="691"/>
      <c r="LRN14" s="691"/>
      <c r="LRO14" s="200"/>
      <c r="LRP14" s="691"/>
      <c r="LRQ14" s="691"/>
      <c r="LRR14" s="691"/>
      <c r="LRS14" s="201"/>
      <c r="LRT14" s="202"/>
      <c r="LRU14" s="203"/>
      <c r="LRV14" s="203"/>
      <c r="LRW14" s="203"/>
      <c r="LRX14" s="691"/>
      <c r="LRY14" s="691"/>
      <c r="LRZ14" s="200"/>
      <c r="LSA14" s="691"/>
      <c r="LSB14" s="691"/>
      <c r="LSC14" s="691"/>
      <c r="LSD14" s="201"/>
      <c r="LSE14" s="202"/>
      <c r="LSF14" s="203"/>
      <c r="LSG14" s="203"/>
      <c r="LSH14" s="203"/>
      <c r="LSI14" s="691"/>
      <c r="LSJ14" s="691"/>
      <c r="LSK14" s="200"/>
      <c r="LSL14" s="691"/>
      <c r="LSM14" s="691"/>
      <c r="LSN14" s="691"/>
      <c r="LSO14" s="201"/>
      <c r="LSP14" s="202"/>
      <c r="LSQ14" s="203"/>
      <c r="LSR14" s="203"/>
      <c r="LSS14" s="203"/>
      <c r="LST14" s="691"/>
      <c r="LSU14" s="691"/>
      <c r="LSV14" s="200"/>
      <c r="LSW14" s="691"/>
      <c r="LSX14" s="691"/>
      <c r="LSY14" s="691"/>
      <c r="LSZ14" s="201"/>
      <c r="LTA14" s="202"/>
      <c r="LTB14" s="203"/>
      <c r="LTC14" s="203"/>
      <c r="LTD14" s="203"/>
      <c r="LTE14" s="691"/>
      <c r="LTF14" s="691"/>
      <c r="LTG14" s="200"/>
      <c r="LTH14" s="691"/>
      <c r="LTI14" s="691"/>
      <c r="LTJ14" s="691"/>
      <c r="LTK14" s="201"/>
      <c r="LTL14" s="202"/>
      <c r="LTM14" s="203"/>
      <c r="LTN14" s="203"/>
      <c r="LTO14" s="203"/>
      <c r="LTP14" s="691"/>
      <c r="LTQ14" s="691"/>
      <c r="LTR14" s="200"/>
      <c r="LTS14" s="691"/>
      <c r="LTT14" s="691"/>
      <c r="LTU14" s="691"/>
      <c r="LTV14" s="201"/>
      <c r="LTW14" s="202"/>
      <c r="LTX14" s="203"/>
      <c r="LTY14" s="203"/>
      <c r="LTZ14" s="203"/>
      <c r="LUA14" s="691"/>
      <c r="LUB14" s="691"/>
      <c r="LUC14" s="200"/>
      <c r="LUD14" s="691"/>
      <c r="LUE14" s="691"/>
      <c r="LUF14" s="691"/>
      <c r="LUG14" s="201"/>
      <c r="LUH14" s="202"/>
      <c r="LUI14" s="203"/>
      <c r="LUJ14" s="203"/>
      <c r="LUK14" s="203"/>
      <c r="LUL14" s="691"/>
      <c r="LUM14" s="691"/>
      <c r="LUN14" s="200"/>
      <c r="LUO14" s="691"/>
      <c r="LUP14" s="691"/>
      <c r="LUQ14" s="691"/>
      <c r="LUR14" s="201"/>
      <c r="LUS14" s="202"/>
      <c r="LUT14" s="203"/>
      <c r="LUU14" s="203"/>
      <c r="LUV14" s="203"/>
      <c r="LUW14" s="691"/>
      <c r="LUX14" s="691"/>
      <c r="LUY14" s="200"/>
      <c r="LUZ14" s="691"/>
      <c r="LVA14" s="691"/>
      <c r="LVB14" s="691"/>
      <c r="LVC14" s="201"/>
      <c r="LVD14" s="202"/>
      <c r="LVE14" s="203"/>
      <c r="LVF14" s="203"/>
      <c r="LVG14" s="203"/>
      <c r="LVH14" s="691"/>
      <c r="LVI14" s="691"/>
      <c r="LVJ14" s="200"/>
      <c r="LVK14" s="691"/>
      <c r="LVL14" s="691"/>
      <c r="LVM14" s="691"/>
      <c r="LVN14" s="201"/>
      <c r="LVO14" s="202"/>
      <c r="LVP14" s="203"/>
      <c r="LVQ14" s="203"/>
      <c r="LVR14" s="203"/>
      <c r="LVS14" s="691"/>
      <c r="LVT14" s="691"/>
      <c r="LVU14" s="200"/>
      <c r="LVV14" s="691"/>
      <c r="LVW14" s="691"/>
      <c r="LVX14" s="691"/>
      <c r="LVY14" s="201"/>
      <c r="LVZ14" s="202"/>
      <c r="LWA14" s="203"/>
      <c r="LWB14" s="203"/>
      <c r="LWC14" s="203"/>
      <c r="LWD14" s="691"/>
      <c r="LWE14" s="691"/>
      <c r="LWF14" s="200"/>
      <c r="LWG14" s="691"/>
      <c r="LWH14" s="691"/>
      <c r="LWI14" s="691"/>
      <c r="LWJ14" s="201"/>
      <c r="LWK14" s="202"/>
      <c r="LWL14" s="203"/>
      <c r="LWM14" s="203"/>
      <c r="LWN14" s="203"/>
      <c r="LWO14" s="691"/>
      <c r="LWP14" s="691"/>
      <c r="LWQ14" s="200"/>
      <c r="LWR14" s="691"/>
      <c r="LWS14" s="691"/>
      <c r="LWT14" s="691"/>
      <c r="LWU14" s="201"/>
      <c r="LWV14" s="202"/>
      <c r="LWW14" s="203"/>
      <c r="LWX14" s="203"/>
      <c r="LWY14" s="203"/>
      <c r="LWZ14" s="691"/>
      <c r="LXA14" s="691"/>
      <c r="LXB14" s="200"/>
      <c r="LXC14" s="691"/>
      <c r="LXD14" s="691"/>
      <c r="LXE14" s="691"/>
      <c r="LXF14" s="201"/>
      <c r="LXG14" s="202"/>
      <c r="LXH14" s="203"/>
      <c r="LXI14" s="203"/>
      <c r="LXJ14" s="203"/>
      <c r="LXK14" s="691"/>
      <c r="LXL14" s="691"/>
      <c r="LXM14" s="200"/>
      <c r="LXN14" s="691"/>
      <c r="LXO14" s="691"/>
      <c r="LXP14" s="691"/>
      <c r="LXQ14" s="201"/>
      <c r="LXR14" s="202"/>
      <c r="LXS14" s="203"/>
      <c r="LXT14" s="203"/>
      <c r="LXU14" s="203"/>
      <c r="LXV14" s="691"/>
      <c r="LXW14" s="691"/>
      <c r="LXX14" s="200"/>
      <c r="LXY14" s="691"/>
      <c r="LXZ14" s="691"/>
      <c r="LYA14" s="691"/>
      <c r="LYB14" s="201"/>
      <c r="LYC14" s="202"/>
      <c r="LYD14" s="203"/>
      <c r="LYE14" s="203"/>
      <c r="LYF14" s="203"/>
      <c r="LYG14" s="691"/>
      <c r="LYH14" s="691"/>
      <c r="LYI14" s="200"/>
      <c r="LYJ14" s="691"/>
      <c r="LYK14" s="691"/>
      <c r="LYL14" s="691"/>
      <c r="LYM14" s="201"/>
      <c r="LYN14" s="202"/>
      <c r="LYO14" s="203"/>
      <c r="LYP14" s="203"/>
      <c r="LYQ14" s="203"/>
      <c r="LYR14" s="691"/>
      <c r="LYS14" s="691"/>
      <c r="LYT14" s="200"/>
      <c r="LYU14" s="691"/>
      <c r="LYV14" s="691"/>
      <c r="LYW14" s="691"/>
      <c r="LYX14" s="201"/>
      <c r="LYY14" s="202"/>
      <c r="LYZ14" s="203"/>
      <c r="LZA14" s="203"/>
      <c r="LZB14" s="203"/>
      <c r="LZC14" s="691"/>
      <c r="LZD14" s="691"/>
      <c r="LZE14" s="200"/>
      <c r="LZF14" s="691"/>
      <c r="LZG14" s="691"/>
      <c r="LZH14" s="691"/>
      <c r="LZI14" s="201"/>
      <c r="LZJ14" s="202"/>
      <c r="LZK14" s="203"/>
      <c r="LZL14" s="203"/>
      <c r="LZM14" s="203"/>
      <c r="LZN14" s="691"/>
      <c r="LZO14" s="691"/>
      <c r="LZP14" s="200"/>
      <c r="LZQ14" s="691"/>
      <c r="LZR14" s="691"/>
      <c r="LZS14" s="691"/>
      <c r="LZT14" s="201"/>
      <c r="LZU14" s="202"/>
      <c r="LZV14" s="203"/>
      <c r="LZW14" s="203"/>
      <c r="LZX14" s="203"/>
      <c r="LZY14" s="691"/>
      <c r="LZZ14" s="691"/>
      <c r="MAA14" s="200"/>
      <c r="MAB14" s="691"/>
      <c r="MAC14" s="691"/>
      <c r="MAD14" s="691"/>
      <c r="MAE14" s="201"/>
      <c r="MAF14" s="202"/>
      <c r="MAG14" s="203"/>
      <c r="MAH14" s="203"/>
      <c r="MAI14" s="203"/>
      <c r="MAJ14" s="691"/>
      <c r="MAK14" s="691"/>
      <c r="MAL14" s="200"/>
      <c r="MAM14" s="691"/>
      <c r="MAN14" s="691"/>
      <c r="MAO14" s="691"/>
      <c r="MAP14" s="201"/>
      <c r="MAQ14" s="202"/>
      <c r="MAR14" s="203"/>
      <c r="MAS14" s="203"/>
      <c r="MAT14" s="203"/>
      <c r="MAU14" s="691"/>
      <c r="MAV14" s="691"/>
      <c r="MAW14" s="200"/>
      <c r="MAX14" s="691"/>
      <c r="MAY14" s="691"/>
      <c r="MAZ14" s="691"/>
      <c r="MBA14" s="201"/>
      <c r="MBB14" s="202"/>
      <c r="MBC14" s="203"/>
      <c r="MBD14" s="203"/>
      <c r="MBE14" s="203"/>
      <c r="MBF14" s="691"/>
      <c r="MBG14" s="691"/>
      <c r="MBH14" s="200"/>
      <c r="MBI14" s="691"/>
      <c r="MBJ14" s="691"/>
      <c r="MBK14" s="691"/>
      <c r="MBL14" s="201"/>
      <c r="MBM14" s="202"/>
      <c r="MBN14" s="203"/>
      <c r="MBO14" s="203"/>
      <c r="MBP14" s="203"/>
      <c r="MBQ14" s="691"/>
      <c r="MBR14" s="691"/>
      <c r="MBS14" s="200"/>
      <c r="MBT14" s="691"/>
      <c r="MBU14" s="691"/>
      <c r="MBV14" s="691"/>
      <c r="MBW14" s="201"/>
      <c r="MBX14" s="202"/>
      <c r="MBY14" s="203"/>
      <c r="MBZ14" s="203"/>
      <c r="MCA14" s="203"/>
      <c r="MCB14" s="691"/>
      <c r="MCC14" s="691"/>
      <c r="MCD14" s="200"/>
      <c r="MCE14" s="691"/>
      <c r="MCF14" s="691"/>
      <c r="MCG14" s="691"/>
      <c r="MCH14" s="201"/>
      <c r="MCI14" s="202"/>
      <c r="MCJ14" s="203"/>
      <c r="MCK14" s="203"/>
      <c r="MCL14" s="203"/>
      <c r="MCM14" s="691"/>
      <c r="MCN14" s="691"/>
      <c r="MCO14" s="200"/>
      <c r="MCP14" s="691"/>
      <c r="MCQ14" s="691"/>
      <c r="MCR14" s="691"/>
      <c r="MCS14" s="201"/>
      <c r="MCT14" s="202"/>
      <c r="MCU14" s="203"/>
      <c r="MCV14" s="203"/>
      <c r="MCW14" s="203"/>
      <c r="MCX14" s="691"/>
      <c r="MCY14" s="691"/>
      <c r="MCZ14" s="200"/>
      <c r="MDA14" s="691"/>
      <c r="MDB14" s="691"/>
      <c r="MDC14" s="691"/>
      <c r="MDD14" s="201"/>
      <c r="MDE14" s="202"/>
      <c r="MDF14" s="203"/>
      <c r="MDG14" s="203"/>
      <c r="MDH14" s="203"/>
      <c r="MDI14" s="691"/>
      <c r="MDJ14" s="691"/>
      <c r="MDK14" s="200"/>
      <c r="MDL14" s="691"/>
      <c r="MDM14" s="691"/>
      <c r="MDN14" s="691"/>
      <c r="MDO14" s="201"/>
      <c r="MDP14" s="202"/>
      <c r="MDQ14" s="203"/>
      <c r="MDR14" s="203"/>
      <c r="MDS14" s="203"/>
      <c r="MDT14" s="691"/>
      <c r="MDU14" s="691"/>
      <c r="MDV14" s="200"/>
      <c r="MDW14" s="691"/>
      <c r="MDX14" s="691"/>
      <c r="MDY14" s="691"/>
      <c r="MDZ14" s="201"/>
      <c r="MEA14" s="202"/>
      <c r="MEB14" s="203"/>
      <c r="MEC14" s="203"/>
      <c r="MED14" s="203"/>
      <c r="MEE14" s="691"/>
      <c r="MEF14" s="691"/>
      <c r="MEG14" s="200"/>
      <c r="MEH14" s="691"/>
      <c r="MEI14" s="691"/>
      <c r="MEJ14" s="691"/>
      <c r="MEK14" s="201"/>
      <c r="MEL14" s="202"/>
      <c r="MEM14" s="203"/>
      <c r="MEN14" s="203"/>
      <c r="MEO14" s="203"/>
      <c r="MEP14" s="691"/>
      <c r="MEQ14" s="691"/>
      <c r="MER14" s="200"/>
      <c r="MES14" s="691"/>
      <c r="MET14" s="691"/>
      <c r="MEU14" s="691"/>
      <c r="MEV14" s="201"/>
      <c r="MEW14" s="202"/>
      <c r="MEX14" s="203"/>
      <c r="MEY14" s="203"/>
      <c r="MEZ14" s="203"/>
      <c r="MFA14" s="691"/>
      <c r="MFB14" s="691"/>
      <c r="MFC14" s="200"/>
      <c r="MFD14" s="691"/>
      <c r="MFE14" s="691"/>
      <c r="MFF14" s="691"/>
      <c r="MFG14" s="201"/>
      <c r="MFH14" s="202"/>
      <c r="MFI14" s="203"/>
      <c r="MFJ14" s="203"/>
      <c r="MFK14" s="203"/>
      <c r="MFL14" s="691"/>
      <c r="MFM14" s="691"/>
      <c r="MFN14" s="200"/>
      <c r="MFO14" s="691"/>
      <c r="MFP14" s="691"/>
      <c r="MFQ14" s="691"/>
      <c r="MFR14" s="201"/>
      <c r="MFS14" s="202"/>
      <c r="MFT14" s="203"/>
      <c r="MFU14" s="203"/>
      <c r="MFV14" s="203"/>
      <c r="MFW14" s="691"/>
      <c r="MFX14" s="691"/>
      <c r="MFY14" s="200"/>
      <c r="MFZ14" s="691"/>
      <c r="MGA14" s="691"/>
      <c r="MGB14" s="691"/>
      <c r="MGC14" s="201"/>
      <c r="MGD14" s="202"/>
      <c r="MGE14" s="203"/>
      <c r="MGF14" s="203"/>
      <c r="MGG14" s="203"/>
      <c r="MGH14" s="691"/>
      <c r="MGI14" s="691"/>
      <c r="MGJ14" s="200"/>
      <c r="MGK14" s="691"/>
      <c r="MGL14" s="691"/>
      <c r="MGM14" s="691"/>
      <c r="MGN14" s="201"/>
      <c r="MGO14" s="202"/>
      <c r="MGP14" s="203"/>
      <c r="MGQ14" s="203"/>
      <c r="MGR14" s="203"/>
      <c r="MGS14" s="691"/>
      <c r="MGT14" s="691"/>
      <c r="MGU14" s="200"/>
      <c r="MGV14" s="691"/>
      <c r="MGW14" s="691"/>
      <c r="MGX14" s="691"/>
      <c r="MGY14" s="201"/>
      <c r="MGZ14" s="202"/>
      <c r="MHA14" s="203"/>
      <c r="MHB14" s="203"/>
      <c r="MHC14" s="203"/>
      <c r="MHD14" s="691"/>
      <c r="MHE14" s="691"/>
      <c r="MHF14" s="200"/>
      <c r="MHG14" s="691"/>
      <c r="MHH14" s="691"/>
      <c r="MHI14" s="691"/>
      <c r="MHJ14" s="201"/>
      <c r="MHK14" s="202"/>
      <c r="MHL14" s="203"/>
      <c r="MHM14" s="203"/>
      <c r="MHN14" s="203"/>
      <c r="MHO14" s="691"/>
      <c r="MHP14" s="691"/>
      <c r="MHQ14" s="200"/>
      <c r="MHR14" s="691"/>
      <c r="MHS14" s="691"/>
      <c r="MHT14" s="691"/>
      <c r="MHU14" s="201"/>
      <c r="MHV14" s="202"/>
      <c r="MHW14" s="203"/>
      <c r="MHX14" s="203"/>
      <c r="MHY14" s="203"/>
      <c r="MHZ14" s="691"/>
      <c r="MIA14" s="691"/>
      <c r="MIB14" s="200"/>
      <c r="MIC14" s="691"/>
      <c r="MID14" s="691"/>
      <c r="MIE14" s="691"/>
      <c r="MIF14" s="201"/>
      <c r="MIG14" s="202"/>
      <c r="MIH14" s="203"/>
      <c r="MII14" s="203"/>
      <c r="MIJ14" s="203"/>
      <c r="MIK14" s="691"/>
      <c r="MIL14" s="691"/>
      <c r="MIM14" s="200"/>
      <c r="MIN14" s="691"/>
      <c r="MIO14" s="691"/>
      <c r="MIP14" s="691"/>
      <c r="MIQ14" s="201"/>
      <c r="MIR14" s="202"/>
      <c r="MIS14" s="203"/>
      <c r="MIT14" s="203"/>
      <c r="MIU14" s="203"/>
      <c r="MIV14" s="691"/>
      <c r="MIW14" s="691"/>
      <c r="MIX14" s="200"/>
      <c r="MIY14" s="691"/>
      <c r="MIZ14" s="691"/>
      <c r="MJA14" s="691"/>
      <c r="MJB14" s="201"/>
      <c r="MJC14" s="202"/>
      <c r="MJD14" s="203"/>
      <c r="MJE14" s="203"/>
      <c r="MJF14" s="203"/>
      <c r="MJG14" s="691"/>
      <c r="MJH14" s="691"/>
      <c r="MJI14" s="200"/>
      <c r="MJJ14" s="691"/>
      <c r="MJK14" s="691"/>
      <c r="MJL14" s="691"/>
      <c r="MJM14" s="201"/>
      <c r="MJN14" s="202"/>
      <c r="MJO14" s="203"/>
      <c r="MJP14" s="203"/>
      <c r="MJQ14" s="203"/>
      <c r="MJR14" s="691"/>
      <c r="MJS14" s="691"/>
      <c r="MJT14" s="200"/>
      <c r="MJU14" s="691"/>
      <c r="MJV14" s="691"/>
      <c r="MJW14" s="691"/>
      <c r="MJX14" s="201"/>
      <c r="MJY14" s="202"/>
      <c r="MJZ14" s="203"/>
      <c r="MKA14" s="203"/>
      <c r="MKB14" s="203"/>
      <c r="MKC14" s="691"/>
      <c r="MKD14" s="691"/>
      <c r="MKE14" s="200"/>
      <c r="MKF14" s="691"/>
      <c r="MKG14" s="691"/>
      <c r="MKH14" s="691"/>
      <c r="MKI14" s="201"/>
      <c r="MKJ14" s="202"/>
      <c r="MKK14" s="203"/>
      <c r="MKL14" s="203"/>
      <c r="MKM14" s="203"/>
      <c r="MKN14" s="691"/>
      <c r="MKO14" s="691"/>
      <c r="MKP14" s="200"/>
      <c r="MKQ14" s="691"/>
      <c r="MKR14" s="691"/>
      <c r="MKS14" s="691"/>
      <c r="MKT14" s="201"/>
      <c r="MKU14" s="202"/>
      <c r="MKV14" s="203"/>
      <c r="MKW14" s="203"/>
      <c r="MKX14" s="203"/>
      <c r="MKY14" s="691"/>
      <c r="MKZ14" s="691"/>
      <c r="MLA14" s="200"/>
      <c r="MLB14" s="691"/>
      <c r="MLC14" s="691"/>
      <c r="MLD14" s="691"/>
      <c r="MLE14" s="201"/>
      <c r="MLF14" s="202"/>
      <c r="MLG14" s="203"/>
      <c r="MLH14" s="203"/>
      <c r="MLI14" s="203"/>
      <c r="MLJ14" s="691"/>
      <c r="MLK14" s="691"/>
      <c r="MLL14" s="200"/>
      <c r="MLM14" s="691"/>
      <c r="MLN14" s="691"/>
      <c r="MLO14" s="691"/>
      <c r="MLP14" s="201"/>
      <c r="MLQ14" s="202"/>
      <c r="MLR14" s="203"/>
      <c r="MLS14" s="203"/>
      <c r="MLT14" s="203"/>
      <c r="MLU14" s="691"/>
      <c r="MLV14" s="691"/>
      <c r="MLW14" s="200"/>
      <c r="MLX14" s="691"/>
      <c r="MLY14" s="691"/>
      <c r="MLZ14" s="691"/>
      <c r="MMA14" s="201"/>
      <c r="MMB14" s="202"/>
      <c r="MMC14" s="203"/>
      <c r="MMD14" s="203"/>
      <c r="MME14" s="203"/>
      <c r="MMF14" s="691"/>
      <c r="MMG14" s="691"/>
      <c r="MMH14" s="200"/>
      <c r="MMI14" s="691"/>
      <c r="MMJ14" s="691"/>
      <c r="MMK14" s="691"/>
      <c r="MML14" s="201"/>
      <c r="MMM14" s="202"/>
      <c r="MMN14" s="203"/>
      <c r="MMO14" s="203"/>
      <c r="MMP14" s="203"/>
      <c r="MMQ14" s="691"/>
      <c r="MMR14" s="691"/>
      <c r="MMS14" s="200"/>
      <c r="MMT14" s="691"/>
      <c r="MMU14" s="691"/>
      <c r="MMV14" s="691"/>
      <c r="MMW14" s="201"/>
      <c r="MMX14" s="202"/>
      <c r="MMY14" s="203"/>
      <c r="MMZ14" s="203"/>
      <c r="MNA14" s="203"/>
      <c r="MNB14" s="691"/>
      <c r="MNC14" s="691"/>
      <c r="MND14" s="200"/>
      <c r="MNE14" s="691"/>
      <c r="MNF14" s="691"/>
      <c r="MNG14" s="691"/>
      <c r="MNH14" s="201"/>
      <c r="MNI14" s="202"/>
      <c r="MNJ14" s="203"/>
      <c r="MNK14" s="203"/>
      <c r="MNL14" s="203"/>
      <c r="MNM14" s="691"/>
      <c r="MNN14" s="691"/>
      <c r="MNO14" s="200"/>
      <c r="MNP14" s="691"/>
      <c r="MNQ14" s="691"/>
      <c r="MNR14" s="691"/>
      <c r="MNS14" s="201"/>
      <c r="MNT14" s="202"/>
      <c r="MNU14" s="203"/>
      <c r="MNV14" s="203"/>
      <c r="MNW14" s="203"/>
      <c r="MNX14" s="691"/>
      <c r="MNY14" s="691"/>
      <c r="MNZ14" s="200"/>
      <c r="MOA14" s="691"/>
      <c r="MOB14" s="691"/>
      <c r="MOC14" s="691"/>
      <c r="MOD14" s="201"/>
      <c r="MOE14" s="202"/>
      <c r="MOF14" s="203"/>
      <c r="MOG14" s="203"/>
      <c r="MOH14" s="203"/>
      <c r="MOI14" s="691"/>
      <c r="MOJ14" s="691"/>
      <c r="MOK14" s="200"/>
      <c r="MOL14" s="691"/>
      <c r="MOM14" s="691"/>
      <c r="MON14" s="691"/>
      <c r="MOO14" s="201"/>
      <c r="MOP14" s="202"/>
      <c r="MOQ14" s="203"/>
      <c r="MOR14" s="203"/>
      <c r="MOS14" s="203"/>
      <c r="MOT14" s="691"/>
      <c r="MOU14" s="691"/>
      <c r="MOV14" s="200"/>
      <c r="MOW14" s="691"/>
      <c r="MOX14" s="691"/>
      <c r="MOY14" s="691"/>
      <c r="MOZ14" s="201"/>
      <c r="MPA14" s="202"/>
      <c r="MPB14" s="203"/>
      <c r="MPC14" s="203"/>
      <c r="MPD14" s="203"/>
      <c r="MPE14" s="691"/>
      <c r="MPF14" s="691"/>
      <c r="MPG14" s="200"/>
      <c r="MPH14" s="691"/>
      <c r="MPI14" s="691"/>
      <c r="MPJ14" s="691"/>
      <c r="MPK14" s="201"/>
      <c r="MPL14" s="202"/>
      <c r="MPM14" s="203"/>
      <c r="MPN14" s="203"/>
      <c r="MPO14" s="203"/>
      <c r="MPP14" s="691"/>
      <c r="MPQ14" s="691"/>
      <c r="MPR14" s="200"/>
      <c r="MPS14" s="691"/>
      <c r="MPT14" s="691"/>
      <c r="MPU14" s="691"/>
      <c r="MPV14" s="201"/>
      <c r="MPW14" s="202"/>
      <c r="MPX14" s="203"/>
      <c r="MPY14" s="203"/>
      <c r="MPZ14" s="203"/>
      <c r="MQA14" s="691"/>
      <c r="MQB14" s="691"/>
      <c r="MQC14" s="200"/>
      <c r="MQD14" s="691"/>
      <c r="MQE14" s="691"/>
      <c r="MQF14" s="691"/>
      <c r="MQG14" s="201"/>
      <c r="MQH14" s="202"/>
      <c r="MQI14" s="203"/>
      <c r="MQJ14" s="203"/>
      <c r="MQK14" s="203"/>
      <c r="MQL14" s="691"/>
      <c r="MQM14" s="691"/>
      <c r="MQN14" s="200"/>
      <c r="MQO14" s="691"/>
      <c r="MQP14" s="691"/>
      <c r="MQQ14" s="691"/>
      <c r="MQR14" s="201"/>
      <c r="MQS14" s="202"/>
      <c r="MQT14" s="203"/>
      <c r="MQU14" s="203"/>
      <c r="MQV14" s="203"/>
      <c r="MQW14" s="691"/>
      <c r="MQX14" s="691"/>
      <c r="MQY14" s="200"/>
      <c r="MQZ14" s="691"/>
      <c r="MRA14" s="691"/>
      <c r="MRB14" s="691"/>
      <c r="MRC14" s="201"/>
      <c r="MRD14" s="202"/>
      <c r="MRE14" s="203"/>
      <c r="MRF14" s="203"/>
      <c r="MRG14" s="203"/>
      <c r="MRH14" s="691"/>
      <c r="MRI14" s="691"/>
      <c r="MRJ14" s="200"/>
      <c r="MRK14" s="691"/>
      <c r="MRL14" s="691"/>
      <c r="MRM14" s="691"/>
      <c r="MRN14" s="201"/>
      <c r="MRO14" s="202"/>
      <c r="MRP14" s="203"/>
      <c r="MRQ14" s="203"/>
      <c r="MRR14" s="203"/>
      <c r="MRS14" s="691"/>
      <c r="MRT14" s="691"/>
      <c r="MRU14" s="200"/>
      <c r="MRV14" s="691"/>
      <c r="MRW14" s="691"/>
      <c r="MRX14" s="691"/>
      <c r="MRY14" s="201"/>
      <c r="MRZ14" s="202"/>
      <c r="MSA14" s="203"/>
      <c r="MSB14" s="203"/>
      <c r="MSC14" s="203"/>
      <c r="MSD14" s="691"/>
      <c r="MSE14" s="691"/>
      <c r="MSF14" s="200"/>
      <c r="MSG14" s="691"/>
      <c r="MSH14" s="691"/>
      <c r="MSI14" s="691"/>
      <c r="MSJ14" s="201"/>
      <c r="MSK14" s="202"/>
      <c r="MSL14" s="203"/>
      <c r="MSM14" s="203"/>
      <c r="MSN14" s="203"/>
      <c r="MSO14" s="691"/>
      <c r="MSP14" s="691"/>
      <c r="MSQ14" s="200"/>
      <c r="MSR14" s="691"/>
      <c r="MSS14" s="691"/>
      <c r="MST14" s="691"/>
      <c r="MSU14" s="201"/>
      <c r="MSV14" s="202"/>
      <c r="MSW14" s="203"/>
      <c r="MSX14" s="203"/>
      <c r="MSY14" s="203"/>
      <c r="MSZ14" s="691"/>
      <c r="MTA14" s="691"/>
      <c r="MTB14" s="200"/>
      <c r="MTC14" s="691"/>
      <c r="MTD14" s="691"/>
      <c r="MTE14" s="691"/>
      <c r="MTF14" s="201"/>
      <c r="MTG14" s="202"/>
      <c r="MTH14" s="203"/>
      <c r="MTI14" s="203"/>
      <c r="MTJ14" s="203"/>
      <c r="MTK14" s="691"/>
      <c r="MTL14" s="691"/>
      <c r="MTM14" s="200"/>
      <c r="MTN14" s="691"/>
      <c r="MTO14" s="691"/>
      <c r="MTP14" s="691"/>
      <c r="MTQ14" s="201"/>
      <c r="MTR14" s="202"/>
      <c r="MTS14" s="203"/>
      <c r="MTT14" s="203"/>
      <c r="MTU14" s="203"/>
      <c r="MTV14" s="691"/>
      <c r="MTW14" s="691"/>
      <c r="MTX14" s="200"/>
      <c r="MTY14" s="691"/>
      <c r="MTZ14" s="691"/>
      <c r="MUA14" s="691"/>
      <c r="MUB14" s="201"/>
      <c r="MUC14" s="202"/>
      <c r="MUD14" s="203"/>
      <c r="MUE14" s="203"/>
      <c r="MUF14" s="203"/>
      <c r="MUG14" s="691"/>
      <c r="MUH14" s="691"/>
      <c r="MUI14" s="200"/>
      <c r="MUJ14" s="691"/>
      <c r="MUK14" s="691"/>
      <c r="MUL14" s="691"/>
      <c r="MUM14" s="201"/>
      <c r="MUN14" s="202"/>
      <c r="MUO14" s="203"/>
      <c r="MUP14" s="203"/>
      <c r="MUQ14" s="203"/>
      <c r="MUR14" s="691"/>
      <c r="MUS14" s="691"/>
      <c r="MUT14" s="200"/>
      <c r="MUU14" s="691"/>
      <c r="MUV14" s="691"/>
      <c r="MUW14" s="691"/>
      <c r="MUX14" s="201"/>
      <c r="MUY14" s="202"/>
      <c r="MUZ14" s="203"/>
      <c r="MVA14" s="203"/>
      <c r="MVB14" s="203"/>
      <c r="MVC14" s="691"/>
      <c r="MVD14" s="691"/>
      <c r="MVE14" s="200"/>
      <c r="MVF14" s="691"/>
      <c r="MVG14" s="691"/>
      <c r="MVH14" s="691"/>
      <c r="MVI14" s="201"/>
      <c r="MVJ14" s="202"/>
      <c r="MVK14" s="203"/>
      <c r="MVL14" s="203"/>
      <c r="MVM14" s="203"/>
      <c r="MVN14" s="691"/>
      <c r="MVO14" s="691"/>
      <c r="MVP14" s="200"/>
      <c r="MVQ14" s="691"/>
      <c r="MVR14" s="691"/>
      <c r="MVS14" s="691"/>
      <c r="MVT14" s="201"/>
      <c r="MVU14" s="202"/>
      <c r="MVV14" s="203"/>
      <c r="MVW14" s="203"/>
      <c r="MVX14" s="203"/>
      <c r="MVY14" s="691"/>
      <c r="MVZ14" s="691"/>
      <c r="MWA14" s="200"/>
      <c r="MWB14" s="691"/>
      <c r="MWC14" s="691"/>
      <c r="MWD14" s="691"/>
      <c r="MWE14" s="201"/>
      <c r="MWF14" s="202"/>
      <c r="MWG14" s="203"/>
      <c r="MWH14" s="203"/>
      <c r="MWI14" s="203"/>
      <c r="MWJ14" s="691"/>
      <c r="MWK14" s="691"/>
      <c r="MWL14" s="200"/>
      <c r="MWM14" s="691"/>
      <c r="MWN14" s="691"/>
      <c r="MWO14" s="691"/>
      <c r="MWP14" s="201"/>
      <c r="MWQ14" s="202"/>
      <c r="MWR14" s="203"/>
      <c r="MWS14" s="203"/>
      <c r="MWT14" s="203"/>
      <c r="MWU14" s="691"/>
      <c r="MWV14" s="691"/>
      <c r="MWW14" s="200"/>
      <c r="MWX14" s="691"/>
      <c r="MWY14" s="691"/>
      <c r="MWZ14" s="691"/>
      <c r="MXA14" s="201"/>
      <c r="MXB14" s="202"/>
      <c r="MXC14" s="203"/>
      <c r="MXD14" s="203"/>
      <c r="MXE14" s="203"/>
      <c r="MXF14" s="691"/>
      <c r="MXG14" s="691"/>
      <c r="MXH14" s="200"/>
      <c r="MXI14" s="691"/>
      <c r="MXJ14" s="691"/>
      <c r="MXK14" s="691"/>
      <c r="MXL14" s="201"/>
      <c r="MXM14" s="202"/>
      <c r="MXN14" s="203"/>
      <c r="MXO14" s="203"/>
      <c r="MXP14" s="203"/>
      <c r="MXQ14" s="691"/>
      <c r="MXR14" s="691"/>
      <c r="MXS14" s="200"/>
      <c r="MXT14" s="691"/>
      <c r="MXU14" s="691"/>
      <c r="MXV14" s="691"/>
      <c r="MXW14" s="201"/>
      <c r="MXX14" s="202"/>
      <c r="MXY14" s="203"/>
      <c r="MXZ14" s="203"/>
      <c r="MYA14" s="203"/>
      <c r="MYB14" s="691"/>
      <c r="MYC14" s="691"/>
      <c r="MYD14" s="200"/>
      <c r="MYE14" s="691"/>
      <c r="MYF14" s="691"/>
      <c r="MYG14" s="691"/>
      <c r="MYH14" s="201"/>
      <c r="MYI14" s="202"/>
      <c r="MYJ14" s="203"/>
      <c r="MYK14" s="203"/>
      <c r="MYL14" s="203"/>
      <c r="MYM14" s="691"/>
      <c r="MYN14" s="691"/>
      <c r="MYO14" s="200"/>
      <c r="MYP14" s="691"/>
      <c r="MYQ14" s="691"/>
      <c r="MYR14" s="691"/>
      <c r="MYS14" s="201"/>
      <c r="MYT14" s="202"/>
      <c r="MYU14" s="203"/>
      <c r="MYV14" s="203"/>
      <c r="MYW14" s="203"/>
      <c r="MYX14" s="691"/>
      <c r="MYY14" s="691"/>
      <c r="MYZ14" s="200"/>
      <c r="MZA14" s="691"/>
      <c r="MZB14" s="691"/>
      <c r="MZC14" s="691"/>
      <c r="MZD14" s="201"/>
      <c r="MZE14" s="202"/>
      <c r="MZF14" s="203"/>
      <c r="MZG14" s="203"/>
      <c r="MZH14" s="203"/>
      <c r="MZI14" s="691"/>
      <c r="MZJ14" s="691"/>
      <c r="MZK14" s="200"/>
      <c r="MZL14" s="691"/>
      <c r="MZM14" s="691"/>
      <c r="MZN14" s="691"/>
      <c r="MZO14" s="201"/>
      <c r="MZP14" s="202"/>
      <c r="MZQ14" s="203"/>
      <c r="MZR14" s="203"/>
      <c r="MZS14" s="203"/>
      <c r="MZT14" s="691"/>
      <c r="MZU14" s="691"/>
      <c r="MZV14" s="200"/>
      <c r="MZW14" s="691"/>
      <c r="MZX14" s="691"/>
      <c r="MZY14" s="691"/>
      <c r="MZZ14" s="201"/>
      <c r="NAA14" s="202"/>
      <c r="NAB14" s="203"/>
      <c r="NAC14" s="203"/>
      <c r="NAD14" s="203"/>
      <c r="NAE14" s="691"/>
      <c r="NAF14" s="691"/>
      <c r="NAG14" s="200"/>
      <c r="NAH14" s="691"/>
      <c r="NAI14" s="691"/>
      <c r="NAJ14" s="691"/>
      <c r="NAK14" s="201"/>
      <c r="NAL14" s="202"/>
      <c r="NAM14" s="203"/>
      <c r="NAN14" s="203"/>
      <c r="NAO14" s="203"/>
      <c r="NAP14" s="691"/>
      <c r="NAQ14" s="691"/>
      <c r="NAR14" s="200"/>
      <c r="NAS14" s="691"/>
      <c r="NAT14" s="691"/>
      <c r="NAU14" s="691"/>
      <c r="NAV14" s="201"/>
      <c r="NAW14" s="202"/>
      <c r="NAX14" s="203"/>
      <c r="NAY14" s="203"/>
      <c r="NAZ14" s="203"/>
      <c r="NBA14" s="691"/>
      <c r="NBB14" s="691"/>
      <c r="NBC14" s="200"/>
      <c r="NBD14" s="691"/>
      <c r="NBE14" s="691"/>
      <c r="NBF14" s="691"/>
      <c r="NBG14" s="201"/>
      <c r="NBH14" s="202"/>
      <c r="NBI14" s="203"/>
      <c r="NBJ14" s="203"/>
      <c r="NBK14" s="203"/>
      <c r="NBL14" s="691"/>
      <c r="NBM14" s="691"/>
      <c r="NBN14" s="200"/>
      <c r="NBO14" s="691"/>
      <c r="NBP14" s="691"/>
      <c r="NBQ14" s="691"/>
      <c r="NBR14" s="201"/>
      <c r="NBS14" s="202"/>
      <c r="NBT14" s="203"/>
      <c r="NBU14" s="203"/>
      <c r="NBV14" s="203"/>
      <c r="NBW14" s="691"/>
      <c r="NBX14" s="691"/>
      <c r="NBY14" s="200"/>
      <c r="NBZ14" s="691"/>
      <c r="NCA14" s="691"/>
      <c r="NCB14" s="691"/>
      <c r="NCC14" s="201"/>
      <c r="NCD14" s="202"/>
      <c r="NCE14" s="203"/>
      <c r="NCF14" s="203"/>
      <c r="NCG14" s="203"/>
      <c r="NCH14" s="691"/>
      <c r="NCI14" s="691"/>
      <c r="NCJ14" s="200"/>
      <c r="NCK14" s="691"/>
      <c r="NCL14" s="691"/>
      <c r="NCM14" s="691"/>
      <c r="NCN14" s="201"/>
      <c r="NCO14" s="202"/>
      <c r="NCP14" s="203"/>
      <c r="NCQ14" s="203"/>
      <c r="NCR14" s="203"/>
      <c r="NCS14" s="691"/>
      <c r="NCT14" s="691"/>
      <c r="NCU14" s="200"/>
      <c r="NCV14" s="691"/>
      <c r="NCW14" s="691"/>
      <c r="NCX14" s="691"/>
      <c r="NCY14" s="201"/>
      <c r="NCZ14" s="202"/>
      <c r="NDA14" s="203"/>
      <c r="NDB14" s="203"/>
      <c r="NDC14" s="203"/>
      <c r="NDD14" s="691"/>
      <c r="NDE14" s="691"/>
      <c r="NDF14" s="200"/>
      <c r="NDG14" s="691"/>
      <c r="NDH14" s="691"/>
      <c r="NDI14" s="691"/>
      <c r="NDJ14" s="201"/>
      <c r="NDK14" s="202"/>
      <c r="NDL14" s="203"/>
      <c r="NDM14" s="203"/>
      <c r="NDN14" s="203"/>
      <c r="NDO14" s="691"/>
      <c r="NDP14" s="691"/>
      <c r="NDQ14" s="200"/>
      <c r="NDR14" s="691"/>
      <c r="NDS14" s="691"/>
      <c r="NDT14" s="691"/>
      <c r="NDU14" s="201"/>
      <c r="NDV14" s="202"/>
      <c r="NDW14" s="203"/>
      <c r="NDX14" s="203"/>
      <c r="NDY14" s="203"/>
      <c r="NDZ14" s="691"/>
      <c r="NEA14" s="691"/>
      <c r="NEB14" s="200"/>
      <c r="NEC14" s="691"/>
      <c r="NED14" s="691"/>
      <c r="NEE14" s="691"/>
      <c r="NEF14" s="201"/>
      <c r="NEG14" s="202"/>
      <c r="NEH14" s="203"/>
      <c r="NEI14" s="203"/>
      <c r="NEJ14" s="203"/>
      <c r="NEK14" s="691"/>
      <c r="NEL14" s="691"/>
      <c r="NEM14" s="200"/>
      <c r="NEN14" s="691"/>
      <c r="NEO14" s="691"/>
      <c r="NEP14" s="691"/>
      <c r="NEQ14" s="201"/>
      <c r="NER14" s="202"/>
      <c r="NES14" s="203"/>
      <c r="NET14" s="203"/>
      <c r="NEU14" s="203"/>
      <c r="NEV14" s="691"/>
      <c r="NEW14" s="691"/>
      <c r="NEX14" s="200"/>
      <c r="NEY14" s="691"/>
      <c r="NEZ14" s="691"/>
      <c r="NFA14" s="691"/>
      <c r="NFB14" s="201"/>
      <c r="NFC14" s="202"/>
      <c r="NFD14" s="203"/>
      <c r="NFE14" s="203"/>
      <c r="NFF14" s="203"/>
      <c r="NFG14" s="691"/>
      <c r="NFH14" s="691"/>
      <c r="NFI14" s="200"/>
      <c r="NFJ14" s="691"/>
      <c r="NFK14" s="691"/>
      <c r="NFL14" s="691"/>
      <c r="NFM14" s="201"/>
      <c r="NFN14" s="202"/>
      <c r="NFO14" s="203"/>
      <c r="NFP14" s="203"/>
      <c r="NFQ14" s="203"/>
      <c r="NFR14" s="691"/>
      <c r="NFS14" s="691"/>
      <c r="NFT14" s="200"/>
      <c r="NFU14" s="691"/>
      <c r="NFV14" s="691"/>
      <c r="NFW14" s="691"/>
      <c r="NFX14" s="201"/>
      <c r="NFY14" s="202"/>
      <c r="NFZ14" s="203"/>
      <c r="NGA14" s="203"/>
      <c r="NGB14" s="203"/>
      <c r="NGC14" s="691"/>
      <c r="NGD14" s="691"/>
      <c r="NGE14" s="200"/>
      <c r="NGF14" s="691"/>
      <c r="NGG14" s="691"/>
      <c r="NGH14" s="691"/>
      <c r="NGI14" s="201"/>
      <c r="NGJ14" s="202"/>
      <c r="NGK14" s="203"/>
      <c r="NGL14" s="203"/>
      <c r="NGM14" s="203"/>
      <c r="NGN14" s="691"/>
      <c r="NGO14" s="691"/>
      <c r="NGP14" s="200"/>
      <c r="NGQ14" s="691"/>
      <c r="NGR14" s="691"/>
      <c r="NGS14" s="691"/>
      <c r="NGT14" s="201"/>
      <c r="NGU14" s="202"/>
      <c r="NGV14" s="203"/>
      <c r="NGW14" s="203"/>
      <c r="NGX14" s="203"/>
      <c r="NGY14" s="691"/>
      <c r="NGZ14" s="691"/>
      <c r="NHA14" s="200"/>
      <c r="NHB14" s="691"/>
      <c r="NHC14" s="691"/>
      <c r="NHD14" s="691"/>
      <c r="NHE14" s="201"/>
      <c r="NHF14" s="202"/>
      <c r="NHG14" s="203"/>
      <c r="NHH14" s="203"/>
      <c r="NHI14" s="203"/>
      <c r="NHJ14" s="691"/>
      <c r="NHK14" s="691"/>
      <c r="NHL14" s="200"/>
      <c r="NHM14" s="691"/>
      <c r="NHN14" s="691"/>
      <c r="NHO14" s="691"/>
      <c r="NHP14" s="201"/>
      <c r="NHQ14" s="202"/>
      <c r="NHR14" s="203"/>
      <c r="NHS14" s="203"/>
      <c r="NHT14" s="203"/>
      <c r="NHU14" s="691"/>
      <c r="NHV14" s="691"/>
      <c r="NHW14" s="200"/>
      <c r="NHX14" s="691"/>
      <c r="NHY14" s="691"/>
      <c r="NHZ14" s="691"/>
      <c r="NIA14" s="201"/>
      <c r="NIB14" s="202"/>
      <c r="NIC14" s="203"/>
      <c r="NID14" s="203"/>
      <c r="NIE14" s="203"/>
      <c r="NIF14" s="691"/>
      <c r="NIG14" s="691"/>
      <c r="NIH14" s="200"/>
      <c r="NII14" s="691"/>
      <c r="NIJ14" s="691"/>
      <c r="NIK14" s="691"/>
      <c r="NIL14" s="201"/>
      <c r="NIM14" s="202"/>
      <c r="NIN14" s="203"/>
      <c r="NIO14" s="203"/>
      <c r="NIP14" s="203"/>
      <c r="NIQ14" s="691"/>
      <c r="NIR14" s="691"/>
      <c r="NIS14" s="200"/>
      <c r="NIT14" s="691"/>
      <c r="NIU14" s="691"/>
      <c r="NIV14" s="691"/>
      <c r="NIW14" s="201"/>
      <c r="NIX14" s="202"/>
      <c r="NIY14" s="203"/>
      <c r="NIZ14" s="203"/>
      <c r="NJA14" s="203"/>
      <c r="NJB14" s="691"/>
      <c r="NJC14" s="691"/>
      <c r="NJD14" s="200"/>
      <c r="NJE14" s="691"/>
      <c r="NJF14" s="691"/>
      <c r="NJG14" s="691"/>
      <c r="NJH14" s="201"/>
      <c r="NJI14" s="202"/>
      <c r="NJJ14" s="203"/>
      <c r="NJK14" s="203"/>
      <c r="NJL14" s="203"/>
      <c r="NJM14" s="691"/>
      <c r="NJN14" s="691"/>
      <c r="NJO14" s="200"/>
      <c r="NJP14" s="691"/>
      <c r="NJQ14" s="691"/>
      <c r="NJR14" s="691"/>
      <c r="NJS14" s="201"/>
      <c r="NJT14" s="202"/>
      <c r="NJU14" s="203"/>
      <c r="NJV14" s="203"/>
      <c r="NJW14" s="203"/>
      <c r="NJX14" s="691"/>
      <c r="NJY14" s="691"/>
      <c r="NJZ14" s="200"/>
      <c r="NKA14" s="691"/>
      <c r="NKB14" s="691"/>
      <c r="NKC14" s="691"/>
      <c r="NKD14" s="201"/>
      <c r="NKE14" s="202"/>
      <c r="NKF14" s="203"/>
      <c r="NKG14" s="203"/>
      <c r="NKH14" s="203"/>
      <c r="NKI14" s="691"/>
      <c r="NKJ14" s="691"/>
      <c r="NKK14" s="200"/>
      <c r="NKL14" s="691"/>
      <c r="NKM14" s="691"/>
      <c r="NKN14" s="691"/>
      <c r="NKO14" s="201"/>
      <c r="NKP14" s="202"/>
      <c r="NKQ14" s="203"/>
      <c r="NKR14" s="203"/>
      <c r="NKS14" s="203"/>
      <c r="NKT14" s="691"/>
      <c r="NKU14" s="691"/>
      <c r="NKV14" s="200"/>
      <c r="NKW14" s="691"/>
      <c r="NKX14" s="691"/>
      <c r="NKY14" s="691"/>
      <c r="NKZ14" s="201"/>
      <c r="NLA14" s="202"/>
      <c r="NLB14" s="203"/>
      <c r="NLC14" s="203"/>
      <c r="NLD14" s="203"/>
      <c r="NLE14" s="691"/>
      <c r="NLF14" s="691"/>
      <c r="NLG14" s="200"/>
      <c r="NLH14" s="691"/>
      <c r="NLI14" s="691"/>
      <c r="NLJ14" s="691"/>
      <c r="NLK14" s="201"/>
      <c r="NLL14" s="202"/>
      <c r="NLM14" s="203"/>
      <c r="NLN14" s="203"/>
      <c r="NLO14" s="203"/>
      <c r="NLP14" s="691"/>
      <c r="NLQ14" s="691"/>
      <c r="NLR14" s="200"/>
      <c r="NLS14" s="691"/>
      <c r="NLT14" s="691"/>
      <c r="NLU14" s="691"/>
      <c r="NLV14" s="201"/>
      <c r="NLW14" s="202"/>
      <c r="NLX14" s="203"/>
      <c r="NLY14" s="203"/>
      <c r="NLZ14" s="203"/>
      <c r="NMA14" s="691"/>
      <c r="NMB14" s="691"/>
      <c r="NMC14" s="200"/>
      <c r="NMD14" s="691"/>
      <c r="NME14" s="691"/>
      <c r="NMF14" s="691"/>
      <c r="NMG14" s="201"/>
      <c r="NMH14" s="202"/>
      <c r="NMI14" s="203"/>
      <c r="NMJ14" s="203"/>
      <c r="NMK14" s="203"/>
      <c r="NML14" s="691"/>
      <c r="NMM14" s="691"/>
      <c r="NMN14" s="200"/>
      <c r="NMO14" s="691"/>
      <c r="NMP14" s="691"/>
      <c r="NMQ14" s="691"/>
      <c r="NMR14" s="201"/>
      <c r="NMS14" s="202"/>
      <c r="NMT14" s="203"/>
      <c r="NMU14" s="203"/>
      <c r="NMV14" s="203"/>
      <c r="NMW14" s="691"/>
      <c r="NMX14" s="691"/>
      <c r="NMY14" s="200"/>
      <c r="NMZ14" s="691"/>
      <c r="NNA14" s="691"/>
      <c r="NNB14" s="691"/>
      <c r="NNC14" s="201"/>
      <c r="NND14" s="202"/>
      <c r="NNE14" s="203"/>
      <c r="NNF14" s="203"/>
      <c r="NNG14" s="203"/>
      <c r="NNH14" s="691"/>
      <c r="NNI14" s="691"/>
      <c r="NNJ14" s="200"/>
      <c r="NNK14" s="691"/>
      <c r="NNL14" s="691"/>
      <c r="NNM14" s="691"/>
      <c r="NNN14" s="201"/>
      <c r="NNO14" s="202"/>
      <c r="NNP14" s="203"/>
      <c r="NNQ14" s="203"/>
      <c r="NNR14" s="203"/>
      <c r="NNS14" s="691"/>
      <c r="NNT14" s="691"/>
      <c r="NNU14" s="200"/>
      <c r="NNV14" s="691"/>
      <c r="NNW14" s="691"/>
      <c r="NNX14" s="691"/>
      <c r="NNY14" s="201"/>
      <c r="NNZ14" s="202"/>
      <c r="NOA14" s="203"/>
      <c r="NOB14" s="203"/>
      <c r="NOC14" s="203"/>
      <c r="NOD14" s="691"/>
      <c r="NOE14" s="691"/>
      <c r="NOF14" s="200"/>
      <c r="NOG14" s="691"/>
      <c r="NOH14" s="691"/>
      <c r="NOI14" s="691"/>
      <c r="NOJ14" s="201"/>
      <c r="NOK14" s="202"/>
      <c r="NOL14" s="203"/>
      <c r="NOM14" s="203"/>
      <c r="NON14" s="203"/>
      <c r="NOO14" s="691"/>
      <c r="NOP14" s="691"/>
      <c r="NOQ14" s="200"/>
      <c r="NOR14" s="691"/>
      <c r="NOS14" s="691"/>
      <c r="NOT14" s="691"/>
      <c r="NOU14" s="201"/>
      <c r="NOV14" s="202"/>
      <c r="NOW14" s="203"/>
      <c r="NOX14" s="203"/>
      <c r="NOY14" s="203"/>
      <c r="NOZ14" s="691"/>
      <c r="NPA14" s="691"/>
      <c r="NPB14" s="200"/>
      <c r="NPC14" s="691"/>
      <c r="NPD14" s="691"/>
      <c r="NPE14" s="691"/>
      <c r="NPF14" s="201"/>
      <c r="NPG14" s="202"/>
      <c r="NPH14" s="203"/>
      <c r="NPI14" s="203"/>
      <c r="NPJ14" s="203"/>
      <c r="NPK14" s="691"/>
      <c r="NPL14" s="691"/>
      <c r="NPM14" s="200"/>
      <c r="NPN14" s="691"/>
      <c r="NPO14" s="691"/>
      <c r="NPP14" s="691"/>
      <c r="NPQ14" s="201"/>
      <c r="NPR14" s="202"/>
      <c r="NPS14" s="203"/>
      <c r="NPT14" s="203"/>
      <c r="NPU14" s="203"/>
      <c r="NPV14" s="691"/>
      <c r="NPW14" s="691"/>
      <c r="NPX14" s="200"/>
      <c r="NPY14" s="691"/>
      <c r="NPZ14" s="691"/>
      <c r="NQA14" s="691"/>
      <c r="NQB14" s="201"/>
      <c r="NQC14" s="202"/>
      <c r="NQD14" s="203"/>
      <c r="NQE14" s="203"/>
      <c r="NQF14" s="203"/>
      <c r="NQG14" s="691"/>
      <c r="NQH14" s="691"/>
      <c r="NQI14" s="200"/>
      <c r="NQJ14" s="691"/>
      <c r="NQK14" s="691"/>
      <c r="NQL14" s="691"/>
      <c r="NQM14" s="201"/>
      <c r="NQN14" s="202"/>
      <c r="NQO14" s="203"/>
      <c r="NQP14" s="203"/>
      <c r="NQQ14" s="203"/>
      <c r="NQR14" s="691"/>
      <c r="NQS14" s="691"/>
      <c r="NQT14" s="200"/>
      <c r="NQU14" s="691"/>
      <c r="NQV14" s="691"/>
      <c r="NQW14" s="691"/>
      <c r="NQX14" s="201"/>
      <c r="NQY14" s="202"/>
      <c r="NQZ14" s="203"/>
      <c r="NRA14" s="203"/>
      <c r="NRB14" s="203"/>
      <c r="NRC14" s="691"/>
      <c r="NRD14" s="691"/>
      <c r="NRE14" s="200"/>
      <c r="NRF14" s="691"/>
      <c r="NRG14" s="691"/>
      <c r="NRH14" s="691"/>
      <c r="NRI14" s="201"/>
      <c r="NRJ14" s="202"/>
      <c r="NRK14" s="203"/>
      <c r="NRL14" s="203"/>
      <c r="NRM14" s="203"/>
      <c r="NRN14" s="691"/>
      <c r="NRO14" s="691"/>
      <c r="NRP14" s="200"/>
      <c r="NRQ14" s="691"/>
      <c r="NRR14" s="691"/>
      <c r="NRS14" s="691"/>
      <c r="NRT14" s="201"/>
      <c r="NRU14" s="202"/>
      <c r="NRV14" s="203"/>
      <c r="NRW14" s="203"/>
      <c r="NRX14" s="203"/>
      <c r="NRY14" s="691"/>
      <c r="NRZ14" s="691"/>
      <c r="NSA14" s="200"/>
      <c r="NSB14" s="691"/>
      <c r="NSC14" s="691"/>
      <c r="NSD14" s="691"/>
      <c r="NSE14" s="201"/>
      <c r="NSF14" s="202"/>
      <c r="NSG14" s="203"/>
      <c r="NSH14" s="203"/>
      <c r="NSI14" s="203"/>
      <c r="NSJ14" s="691"/>
      <c r="NSK14" s="691"/>
      <c r="NSL14" s="200"/>
      <c r="NSM14" s="691"/>
      <c r="NSN14" s="691"/>
      <c r="NSO14" s="691"/>
      <c r="NSP14" s="201"/>
      <c r="NSQ14" s="202"/>
      <c r="NSR14" s="203"/>
      <c r="NSS14" s="203"/>
      <c r="NST14" s="203"/>
      <c r="NSU14" s="691"/>
      <c r="NSV14" s="691"/>
      <c r="NSW14" s="200"/>
      <c r="NSX14" s="691"/>
      <c r="NSY14" s="691"/>
      <c r="NSZ14" s="691"/>
      <c r="NTA14" s="201"/>
      <c r="NTB14" s="202"/>
      <c r="NTC14" s="203"/>
      <c r="NTD14" s="203"/>
      <c r="NTE14" s="203"/>
      <c r="NTF14" s="691"/>
      <c r="NTG14" s="691"/>
      <c r="NTH14" s="200"/>
      <c r="NTI14" s="691"/>
      <c r="NTJ14" s="691"/>
      <c r="NTK14" s="691"/>
      <c r="NTL14" s="201"/>
      <c r="NTM14" s="202"/>
      <c r="NTN14" s="203"/>
      <c r="NTO14" s="203"/>
      <c r="NTP14" s="203"/>
      <c r="NTQ14" s="691"/>
      <c r="NTR14" s="691"/>
      <c r="NTS14" s="200"/>
      <c r="NTT14" s="691"/>
      <c r="NTU14" s="691"/>
      <c r="NTV14" s="691"/>
      <c r="NTW14" s="201"/>
      <c r="NTX14" s="202"/>
      <c r="NTY14" s="203"/>
      <c r="NTZ14" s="203"/>
      <c r="NUA14" s="203"/>
      <c r="NUB14" s="691"/>
      <c r="NUC14" s="691"/>
      <c r="NUD14" s="200"/>
      <c r="NUE14" s="691"/>
      <c r="NUF14" s="691"/>
      <c r="NUG14" s="691"/>
      <c r="NUH14" s="201"/>
      <c r="NUI14" s="202"/>
      <c r="NUJ14" s="203"/>
      <c r="NUK14" s="203"/>
      <c r="NUL14" s="203"/>
      <c r="NUM14" s="691"/>
      <c r="NUN14" s="691"/>
      <c r="NUO14" s="200"/>
      <c r="NUP14" s="691"/>
      <c r="NUQ14" s="691"/>
      <c r="NUR14" s="691"/>
      <c r="NUS14" s="201"/>
      <c r="NUT14" s="202"/>
      <c r="NUU14" s="203"/>
      <c r="NUV14" s="203"/>
      <c r="NUW14" s="203"/>
      <c r="NUX14" s="691"/>
      <c r="NUY14" s="691"/>
      <c r="NUZ14" s="200"/>
      <c r="NVA14" s="691"/>
      <c r="NVB14" s="691"/>
      <c r="NVC14" s="691"/>
      <c r="NVD14" s="201"/>
      <c r="NVE14" s="202"/>
      <c r="NVF14" s="203"/>
      <c r="NVG14" s="203"/>
      <c r="NVH14" s="203"/>
      <c r="NVI14" s="691"/>
      <c r="NVJ14" s="691"/>
      <c r="NVK14" s="200"/>
      <c r="NVL14" s="691"/>
      <c r="NVM14" s="691"/>
      <c r="NVN14" s="691"/>
      <c r="NVO14" s="201"/>
      <c r="NVP14" s="202"/>
      <c r="NVQ14" s="203"/>
      <c r="NVR14" s="203"/>
      <c r="NVS14" s="203"/>
      <c r="NVT14" s="691"/>
      <c r="NVU14" s="691"/>
      <c r="NVV14" s="200"/>
      <c r="NVW14" s="691"/>
      <c r="NVX14" s="691"/>
      <c r="NVY14" s="691"/>
      <c r="NVZ14" s="201"/>
      <c r="NWA14" s="202"/>
      <c r="NWB14" s="203"/>
      <c r="NWC14" s="203"/>
      <c r="NWD14" s="203"/>
      <c r="NWE14" s="691"/>
      <c r="NWF14" s="691"/>
      <c r="NWG14" s="200"/>
      <c r="NWH14" s="691"/>
      <c r="NWI14" s="691"/>
      <c r="NWJ14" s="691"/>
      <c r="NWK14" s="201"/>
      <c r="NWL14" s="202"/>
      <c r="NWM14" s="203"/>
      <c r="NWN14" s="203"/>
      <c r="NWO14" s="203"/>
      <c r="NWP14" s="691"/>
      <c r="NWQ14" s="691"/>
      <c r="NWR14" s="200"/>
      <c r="NWS14" s="691"/>
      <c r="NWT14" s="691"/>
      <c r="NWU14" s="691"/>
      <c r="NWV14" s="201"/>
      <c r="NWW14" s="202"/>
      <c r="NWX14" s="203"/>
      <c r="NWY14" s="203"/>
      <c r="NWZ14" s="203"/>
      <c r="NXA14" s="691"/>
      <c r="NXB14" s="691"/>
      <c r="NXC14" s="200"/>
      <c r="NXD14" s="691"/>
      <c r="NXE14" s="691"/>
      <c r="NXF14" s="691"/>
      <c r="NXG14" s="201"/>
      <c r="NXH14" s="202"/>
      <c r="NXI14" s="203"/>
      <c r="NXJ14" s="203"/>
      <c r="NXK14" s="203"/>
      <c r="NXL14" s="691"/>
      <c r="NXM14" s="691"/>
      <c r="NXN14" s="200"/>
      <c r="NXO14" s="691"/>
      <c r="NXP14" s="691"/>
      <c r="NXQ14" s="691"/>
      <c r="NXR14" s="201"/>
      <c r="NXS14" s="202"/>
      <c r="NXT14" s="203"/>
      <c r="NXU14" s="203"/>
      <c r="NXV14" s="203"/>
      <c r="NXW14" s="691"/>
      <c r="NXX14" s="691"/>
      <c r="NXY14" s="200"/>
      <c r="NXZ14" s="691"/>
      <c r="NYA14" s="691"/>
      <c r="NYB14" s="691"/>
      <c r="NYC14" s="201"/>
      <c r="NYD14" s="202"/>
      <c r="NYE14" s="203"/>
      <c r="NYF14" s="203"/>
      <c r="NYG14" s="203"/>
      <c r="NYH14" s="691"/>
      <c r="NYI14" s="691"/>
      <c r="NYJ14" s="200"/>
      <c r="NYK14" s="691"/>
      <c r="NYL14" s="691"/>
      <c r="NYM14" s="691"/>
      <c r="NYN14" s="201"/>
      <c r="NYO14" s="202"/>
      <c r="NYP14" s="203"/>
      <c r="NYQ14" s="203"/>
      <c r="NYR14" s="203"/>
      <c r="NYS14" s="691"/>
      <c r="NYT14" s="691"/>
      <c r="NYU14" s="200"/>
      <c r="NYV14" s="691"/>
      <c r="NYW14" s="691"/>
      <c r="NYX14" s="691"/>
      <c r="NYY14" s="201"/>
      <c r="NYZ14" s="202"/>
      <c r="NZA14" s="203"/>
      <c r="NZB14" s="203"/>
      <c r="NZC14" s="203"/>
      <c r="NZD14" s="691"/>
      <c r="NZE14" s="691"/>
      <c r="NZF14" s="200"/>
      <c r="NZG14" s="691"/>
      <c r="NZH14" s="691"/>
      <c r="NZI14" s="691"/>
      <c r="NZJ14" s="201"/>
      <c r="NZK14" s="202"/>
      <c r="NZL14" s="203"/>
      <c r="NZM14" s="203"/>
      <c r="NZN14" s="203"/>
      <c r="NZO14" s="691"/>
      <c r="NZP14" s="691"/>
      <c r="NZQ14" s="200"/>
      <c r="NZR14" s="691"/>
      <c r="NZS14" s="691"/>
      <c r="NZT14" s="691"/>
      <c r="NZU14" s="201"/>
      <c r="NZV14" s="202"/>
      <c r="NZW14" s="203"/>
      <c r="NZX14" s="203"/>
      <c r="NZY14" s="203"/>
      <c r="NZZ14" s="691"/>
      <c r="OAA14" s="691"/>
      <c r="OAB14" s="200"/>
      <c r="OAC14" s="691"/>
      <c r="OAD14" s="691"/>
      <c r="OAE14" s="691"/>
      <c r="OAF14" s="201"/>
      <c r="OAG14" s="202"/>
      <c r="OAH14" s="203"/>
      <c r="OAI14" s="203"/>
      <c r="OAJ14" s="203"/>
      <c r="OAK14" s="691"/>
      <c r="OAL14" s="691"/>
      <c r="OAM14" s="200"/>
      <c r="OAN14" s="691"/>
      <c r="OAO14" s="691"/>
      <c r="OAP14" s="691"/>
      <c r="OAQ14" s="201"/>
      <c r="OAR14" s="202"/>
      <c r="OAS14" s="203"/>
      <c r="OAT14" s="203"/>
      <c r="OAU14" s="203"/>
      <c r="OAV14" s="691"/>
      <c r="OAW14" s="691"/>
      <c r="OAX14" s="200"/>
      <c r="OAY14" s="691"/>
      <c r="OAZ14" s="691"/>
      <c r="OBA14" s="691"/>
      <c r="OBB14" s="201"/>
      <c r="OBC14" s="202"/>
      <c r="OBD14" s="203"/>
      <c r="OBE14" s="203"/>
      <c r="OBF14" s="203"/>
      <c r="OBG14" s="691"/>
      <c r="OBH14" s="691"/>
      <c r="OBI14" s="200"/>
      <c r="OBJ14" s="691"/>
      <c r="OBK14" s="691"/>
      <c r="OBL14" s="691"/>
      <c r="OBM14" s="201"/>
      <c r="OBN14" s="202"/>
      <c r="OBO14" s="203"/>
      <c r="OBP14" s="203"/>
      <c r="OBQ14" s="203"/>
      <c r="OBR14" s="691"/>
      <c r="OBS14" s="691"/>
      <c r="OBT14" s="200"/>
      <c r="OBU14" s="691"/>
      <c r="OBV14" s="691"/>
      <c r="OBW14" s="691"/>
      <c r="OBX14" s="201"/>
      <c r="OBY14" s="202"/>
      <c r="OBZ14" s="203"/>
      <c r="OCA14" s="203"/>
      <c r="OCB14" s="203"/>
      <c r="OCC14" s="691"/>
      <c r="OCD14" s="691"/>
      <c r="OCE14" s="200"/>
      <c r="OCF14" s="691"/>
      <c r="OCG14" s="691"/>
      <c r="OCH14" s="691"/>
      <c r="OCI14" s="201"/>
      <c r="OCJ14" s="202"/>
      <c r="OCK14" s="203"/>
      <c r="OCL14" s="203"/>
      <c r="OCM14" s="203"/>
      <c r="OCN14" s="691"/>
      <c r="OCO14" s="691"/>
      <c r="OCP14" s="200"/>
      <c r="OCQ14" s="691"/>
      <c r="OCR14" s="691"/>
      <c r="OCS14" s="691"/>
      <c r="OCT14" s="201"/>
      <c r="OCU14" s="202"/>
      <c r="OCV14" s="203"/>
      <c r="OCW14" s="203"/>
      <c r="OCX14" s="203"/>
      <c r="OCY14" s="691"/>
      <c r="OCZ14" s="691"/>
      <c r="ODA14" s="200"/>
      <c r="ODB14" s="691"/>
      <c r="ODC14" s="691"/>
      <c r="ODD14" s="691"/>
      <c r="ODE14" s="201"/>
      <c r="ODF14" s="202"/>
      <c r="ODG14" s="203"/>
      <c r="ODH14" s="203"/>
      <c r="ODI14" s="203"/>
      <c r="ODJ14" s="691"/>
      <c r="ODK14" s="691"/>
      <c r="ODL14" s="200"/>
      <c r="ODM14" s="691"/>
      <c r="ODN14" s="691"/>
      <c r="ODO14" s="691"/>
      <c r="ODP14" s="201"/>
      <c r="ODQ14" s="202"/>
      <c r="ODR14" s="203"/>
      <c r="ODS14" s="203"/>
      <c r="ODT14" s="203"/>
      <c r="ODU14" s="691"/>
      <c r="ODV14" s="691"/>
      <c r="ODW14" s="200"/>
      <c r="ODX14" s="691"/>
      <c r="ODY14" s="691"/>
      <c r="ODZ14" s="691"/>
      <c r="OEA14" s="201"/>
      <c r="OEB14" s="202"/>
      <c r="OEC14" s="203"/>
      <c r="OED14" s="203"/>
      <c r="OEE14" s="203"/>
      <c r="OEF14" s="691"/>
      <c r="OEG14" s="691"/>
      <c r="OEH14" s="200"/>
      <c r="OEI14" s="691"/>
      <c r="OEJ14" s="691"/>
      <c r="OEK14" s="691"/>
      <c r="OEL14" s="201"/>
      <c r="OEM14" s="202"/>
      <c r="OEN14" s="203"/>
      <c r="OEO14" s="203"/>
      <c r="OEP14" s="203"/>
      <c r="OEQ14" s="691"/>
      <c r="OER14" s="691"/>
      <c r="OES14" s="200"/>
      <c r="OET14" s="691"/>
      <c r="OEU14" s="691"/>
      <c r="OEV14" s="691"/>
      <c r="OEW14" s="201"/>
      <c r="OEX14" s="202"/>
      <c r="OEY14" s="203"/>
      <c r="OEZ14" s="203"/>
      <c r="OFA14" s="203"/>
      <c r="OFB14" s="691"/>
      <c r="OFC14" s="691"/>
      <c r="OFD14" s="200"/>
      <c r="OFE14" s="691"/>
      <c r="OFF14" s="691"/>
      <c r="OFG14" s="691"/>
      <c r="OFH14" s="201"/>
      <c r="OFI14" s="202"/>
      <c r="OFJ14" s="203"/>
      <c r="OFK14" s="203"/>
      <c r="OFL14" s="203"/>
      <c r="OFM14" s="691"/>
      <c r="OFN14" s="691"/>
      <c r="OFO14" s="200"/>
      <c r="OFP14" s="691"/>
      <c r="OFQ14" s="691"/>
      <c r="OFR14" s="691"/>
      <c r="OFS14" s="201"/>
      <c r="OFT14" s="202"/>
      <c r="OFU14" s="203"/>
      <c r="OFV14" s="203"/>
      <c r="OFW14" s="203"/>
      <c r="OFX14" s="691"/>
      <c r="OFY14" s="691"/>
      <c r="OFZ14" s="200"/>
      <c r="OGA14" s="691"/>
      <c r="OGB14" s="691"/>
      <c r="OGC14" s="691"/>
      <c r="OGD14" s="201"/>
      <c r="OGE14" s="202"/>
      <c r="OGF14" s="203"/>
      <c r="OGG14" s="203"/>
      <c r="OGH14" s="203"/>
      <c r="OGI14" s="691"/>
      <c r="OGJ14" s="691"/>
      <c r="OGK14" s="200"/>
      <c r="OGL14" s="691"/>
      <c r="OGM14" s="691"/>
      <c r="OGN14" s="691"/>
      <c r="OGO14" s="201"/>
      <c r="OGP14" s="202"/>
      <c r="OGQ14" s="203"/>
      <c r="OGR14" s="203"/>
      <c r="OGS14" s="203"/>
      <c r="OGT14" s="691"/>
      <c r="OGU14" s="691"/>
      <c r="OGV14" s="200"/>
      <c r="OGW14" s="691"/>
      <c r="OGX14" s="691"/>
      <c r="OGY14" s="691"/>
      <c r="OGZ14" s="201"/>
      <c r="OHA14" s="202"/>
      <c r="OHB14" s="203"/>
      <c r="OHC14" s="203"/>
      <c r="OHD14" s="203"/>
      <c r="OHE14" s="691"/>
      <c r="OHF14" s="691"/>
      <c r="OHG14" s="200"/>
      <c r="OHH14" s="691"/>
      <c r="OHI14" s="691"/>
      <c r="OHJ14" s="691"/>
      <c r="OHK14" s="201"/>
      <c r="OHL14" s="202"/>
      <c r="OHM14" s="203"/>
      <c r="OHN14" s="203"/>
      <c r="OHO14" s="203"/>
      <c r="OHP14" s="691"/>
      <c r="OHQ14" s="691"/>
      <c r="OHR14" s="200"/>
      <c r="OHS14" s="691"/>
      <c r="OHT14" s="691"/>
      <c r="OHU14" s="691"/>
      <c r="OHV14" s="201"/>
      <c r="OHW14" s="202"/>
      <c r="OHX14" s="203"/>
      <c r="OHY14" s="203"/>
      <c r="OHZ14" s="203"/>
      <c r="OIA14" s="691"/>
      <c r="OIB14" s="691"/>
      <c r="OIC14" s="200"/>
      <c r="OID14" s="691"/>
      <c r="OIE14" s="691"/>
      <c r="OIF14" s="691"/>
      <c r="OIG14" s="201"/>
      <c r="OIH14" s="202"/>
      <c r="OII14" s="203"/>
      <c r="OIJ14" s="203"/>
      <c r="OIK14" s="203"/>
      <c r="OIL14" s="691"/>
      <c r="OIM14" s="691"/>
      <c r="OIN14" s="200"/>
      <c r="OIO14" s="691"/>
      <c r="OIP14" s="691"/>
      <c r="OIQ14" s="691"/>
      <c r="OIR14" s="201"/>
      <c r="OIS14" s="202"/>
      <c r="OIT14" s="203"/>
      <c r="OIU14" s="203"/>
      <c r="OIV14" s="203"/>
      <c r="OIW14" s="691"/>
      <c r="OIX14" s="691"/>
      <c r="OIY14" s="200"/>
      <c r="OIZ14" s="691"/>
      <c r="OJA14" s="691"/>
      <c r="OJB14" s="691"/>
      <c r="OJC14" s="201"/>
      <c r="OJD14" s="202"/>
      <c r="OJE14" s="203"/>
      <c r="OJF14" s="203"/>
      <c r="OJG14" s="203"/>
      <c r="OJH14" s="691"/>
      <c r="OJI14" s="691"/>
      <c r="OJJ14" s="200"/>
      <c r="OJK14" s="691"/>
      <c r="OJL14" s="691"/>
      <c r="OJM14" s="691"/>
      <c r="OJN14" s="201"/>
      <c r="OJO14" s="202"/>
      <c r="OJP14" s="203"/>
      <c r="OJQ14" s="203"/>
      <c r="OJR14" s="203"/>
      <c r="OJS14" s="691"/>
      <c r="OJT14" s="691"/>
      <c r="OJU14" s="200"/>
      <c r="OJV14" s="691"/>
      <c r="OJW14" s="691"/>
      <c r="OJX14" s="691"/>
      <c r="OJY14" s="201"/>
      <c r="OJZ14" s="202"/>
      <c r="OKA14" s="203"/>
      <c r="OKB14" s="203"/>
      <c r="OKC14" s="203"/>
      <c r="OKD14" s="691"/>
      <c r="OKE14" s="691"/>
      <c r="OKF14" s="200"/>
      <c r="OKG14" s="691"/>
      <c r="OKH14" s="691"/>
      <c r="OKI14" s="691"/>
      <c r="OKJ14" s="201"/>
      <c r="OKK14" s="202"/>
      <c r="OKL14" s="203"/>
      <c r="OKM14" s="203"/>
      <c r="OKN14" s="203"/>
      <c r="OKO14" s="691"/>
      <c r="OKP14" s="691"/>
      <c r="OKQ14" s="200"/>
      <c r="OKR14" s="691"/>
      <c r="OKS14" s="691"/>
      <c r="OKT14" s="691"/>
      <c r="OKU14" s="201"/>
      <c r="OKV14" s="202"/>
      <c r="OKW14" s="203"/>
      <c r="OKX14" s="203"/>
      <c r="OKY14" s="203"/>
      <c r="OKZ14" s="691"/>
      <c r="OLA14" s="691"/>
      <c r="OLB14" s="200"/>
      <c r="OLC14" s="691"/>
      <c r="OLD14" s="691"/>
      <c r="OLE14" s="691"/>
      <c r="OLF14" s="201"/>
      <c r="OLG14" s="202"/>
      <c r="OLH14" s="203"/>
      <c r="OLI14" s="203"/>
      <c r="OLJ14" s="203"/>
      <c r="OLK14" s="691"/>
      <c r="OLL14" s="691"/>
      <c r="OLM14" s="200"/>
      <c r="OLN14" s="691"/>
      <c r="OLO14" s="691"/>
      <c r="OLP14" s="691"/>
      <c r="OLQ14" s="201"/>
      <c r="OLR14" s="202"/>
      <c r="OLS14" s="203"/>
      <c r="OLT14" s="203"/>
      <c r="OLU14" s="203"/>
      <c r="OLV14" s="691"/>
      <c r="OLW14" s="691"/>
      <c r="OLX14" s="200"/>
      <c r="OLY14" s="691"/>
      <c r="OLZ14" s="691"/>
      <c r="OMA14" s="691"/>
      <c r="OMB14" s="201"/>
      <c r="OMC14" s="202"/>
      <c r="OMD14" s="203"/>
      <c r="OME14" s="203"/>
      <c r="OMF14" s="203"/>
      <c r="OMG14" s="691"/>
      <c r="OMH14" s="691"/>
      <c r="OMI14" s="200"/>
      <c r="OMJ14" s="691"/>
      <c r="OMK14" s="691"/>
      <c r="OML14" s="691"/>
      <c r="OMM14" s="201"/>
      <c r="OMN14" s="202"/>
      <c r="OMO14" s="203"/>
      <c r="OMP14" s="203"/>
      <c r="OMQ14" s="203"/>
      <c r="OMR14" s="691"/>
      <c r="OMS14" s="691"/>
      <c r="OMT14" s="200"/>
      <c r="OMU14" s="691"/>
      <c r="OMV14" s="691"/>
      <c r="OMW14" s="691"/>
      <c r="OMX14" s="201"/>
      <c r="OMY14" s="202"/>
      <c r="OMZ14" s="203"/>
      <c r="ONA14" s="203"/>
      <c r="ONB14" s="203"/>
      <c r="ONC14" s="691"/>
      <c r="OND14" s="691"/>
      <c r="ONE14" s="200"/>
      <c r="ONF14" s="691"/>
      <c r="ONG14" s="691"/>
      <c r="ONH14" s="691"/>
      <c r="ONI14" s="201"/>
      <c r="ONJ14" s="202"/>
      <c r="ONK14" s="203"/>
      <c r="ONL14" s="203"/>
      <c r="ONM14" s="203"/>
      <c r="ONN14" s="691"/>
      <c r="ONO14" s="691"/>
      <c r="ONP14" s="200"/>
      <c r="ONQ14" s="691"/>
      <c r="ONR14" s="691"/>
      <c r="ONS14" s="691"/>
      <c r="ONT14" s="201"/>
      <c r="ONU14" s="202"/>
      <c r="ONV14" s="203"/>
      <c r="ONW14" s="203"/>
      <c r="ONX14" s="203"/>
      <c r="ONY14" s="691"/>
      <c r="ONZ14" s="691"/>
      <c r="OOA14" s="200"/>
      <c r="OOB14" s="691"/>
      <c r="OOC14" s="691"/>
      <c r="OOD14" s="691"/>
      <c r="OOE14" s="201"/>
      <c r="OOF14" s="202"/>
      <c r="OOG14" s="203"/>
      <c r="OOH14" s="203"/>
      <c r="OOI14" s="203"/>
      <c r="OOJ14" s="691"/>
      <c r="OOK14" s="691"/>
      <c r="OOL14" s="200"/>
      <c r="OOM14" s="691"/>
      <c r="OON14" s="691"/>
      <c r="OOO14" s="691"/>
      <c r="OOP14" s="201"/>
      <c r="OOQ14" s="202"/>
      <c r="OOR14" s="203"/>
      <c r="OOS14" s="203"/>
      <c r="OOT14" s="203"/>
      <c r="OOU14" s="691"/>
      <c r="OOV14" s="691"/>
      <c r="OOW14" s="200"/>
      <c r="OOX14" s="691"/>
      <c r="OOY14" s="691"/>
      <c r="OOZ14" s="691"/>
      <c r="OPA14" s="201"/>
      <c r="OPB14" s="202"/>
      <c r="OPC14" s="203"/>
      <c r="OPD14" s="203"/>
      <c r="OPE14" s="203"/>
      <c r="OPF14" s="691"/>
      <c r="OPG14" s="691"/>
      <c r="OPH14" s="200"/>
      <c r="OPI14" s="691"/>
      <c r="OPJ14" s="691"/>
      <c r="OPK14" s="691"/>
      <c r="OPL14" s="201"/>
      <c r="OPM14" s="202"/>
      <c r="OPN14" s="203"/>
      <c r="OPO14" s="203"/>
      <c r="OPP14" s="203"/>
      <c r="OPQ14" s="691"/>
      <c r="OPR14" s="691"/>
      <c r="OPS14" s="200"/>
      <c r="OPT14" s="691"/>
      <c r="OPU14" s="691"/>
      <c r="OPV14" s="691"/>
      <c r="OPW14" s="201"/>
      <c r="OPX14" s="202"/>
      <c r="OPY14" s="203"/>
      <c r="OPZ14" s="203"/>
      <c r="OQA14" s="203"/>
      <c r="OQB14" s="691"/>
      <c r="OQC14" s="691"/>
      <c r="OQD14" s="200"/>
      <c r="OQE14" s="691"/>
      <c r="OQF14" s="691"/>
      <c r="OQG14" s="691"/>
      <c r="OQH14" s="201"/>
      <c r="OQI14" s="202"/>
      <c r="OQJ14" s="203"/>
      <c r="OQK14" s="203"/>
      <c r="OQL14" s="203"/>
      <c r="OQM14" s="691"/>
      <c r="OQN14" s="691"/>
      <c r="OQO14" s="200"/>
      <c r="OQP14" s="691"/>
      <c r="OQQ14" s="691"/>
      <c r="OQR14" s="691"/>
      <c r="OQS14" s="201"/>
      <c r="OQT14" s="202"/>
      <c r="OQU14" s="203"/>
      <c r="OQV14" s="203"/>
      <c r="OQW14" s="203"/>
      <c r="OQX14" s="691"/>
      <c r="OQY14" s="691"/>
      <c r="OQZ14" s="200"/>
      <c r="ORA14" s="691"/>
      <c r="ORB14" s="691"/>
      <c r="ORC14" s="691"/>
      <c r="ORD14" s="201"/>
      <c r="ORE14" s="202"/>
      <c r="ORF14" s="203"/>
      <c r="ORG14" s="203"/>
      <c r="ORH14" s="203"/>
      <c r="ORI14" s="691"/>
      <c r="ORJ14" s="691"/>
      <c r="ORK14" s="200"/>
      <c r="ORL14" s="691"/>
      <c r="ORM14" s="691"/>
      <c r="ORN14" s="691"/>
      <c r="ORO14" s="201"/>
      <c r="ORP14" s="202"/>
      <c r="ORQ14" s="203"/>
      <c r="ORR14" s="203"/>
      <c r="ORS14" s="203"/>
      <c r="ORT14" s="691"/>
      <c r="ORU14" s="691"/>
      <c r="ORV14" s="200"/>
      <c r="ORW14" s="691"/>
      <c r="ORX14" s="691"/>
      <c r="ORY14" s="691"/>
      <c r="ORZ14" s="201"/>
      <c r="OSA14" s="202"/>
      <c r="OSB14" s="203"/>
      <c r="OSC14" s="203"/>
      <c r="OSD14" s="203"/>
      <c r="OSE14" s="691"/>
      <c r="OSF14" s="691"/>
      <c r="OSG14" s="200"/>
      <c r="OSH14" s="691"/>
      <c r="OSI14" s="691"/>
      <c r="OSJ14" s="691"/>
      <c r="OSK14" s="201"/>
      <c r="OSL14" s="202"/>
      <c r="OSM14" s="203"/>
      <c r="OSN14" s="203"/>
      <c r="OSO14" s="203"/>
      <c r="OSP14" s="691"/>
      <c r="OSQ14" s="691"/>
      <c r="OSR14" s="200"/>
      <c r="OSS14" s="691"/>
      <c r="OST14" s="691"/>
      <c r="OSU14" s="691"/>
      <c r="OSV14" s="201"/>
      <c r="OSW14" s="202"/>
      <c r="OSX14" s="203"/>
      <c r="OSY14" s="203"/>
      <c r="OSZ14" s="203"/>
      <c r="OTA14" s="691"/>
      <c r="OTB14" s="691"/>
      <c r="OTC14" s="200"/>
      <c r="OTD14" s="691"/>
      <c r="OTE14" s="691"/>
      <c r="OTF14" s="691"/>
      <c r="OTG14" s="201"/>
      <c r="OTH14" s="202"/>
      <c r="OTI14" s="203"/>
      <c r="OTJ14" s="203"/>
      <c r="OTK14" s="203"/>
      <c r="OTL14" s="691"/>
      <c r="OTM14" s="691"/>
      <c r="OTN14" s="200"/>
      <c r="OTO14" s="691"/>
      <c r="OTP14" s="691"/>
      <c r="OTQ14" s="691"/>
      <c r="OTR14" s="201"/>
      <c r="OTS14" s="202"/>
      <c r="OTT14" s="203"/>
      <c r="OTU14" s="203"/>
      <c r="OTV14" s="203"/>
      <c r="OTW14" s="691"/>
      <c r="OTX14" s="691"/>
      <c r="OTY14" s="200"/>
      <c r="OTZ14" s="691"/>
      <c r="OUA14" s="691"/>
      <c r="OUB14" s="691"/>
      <c r="OUC14" s="201"/>
      <c r="OUD14" s="202"/>
      <c r="OUE14" s="203"/>
      <c r="OUF14" s="203"/>
      <c r="OUG14" s="203"/>
      <c r="OUH14" s="691"/>
      <c r="OUI14" s="691"/>
      <c r="OUJ14" s="200"/>
      <c r="OUK14" s="691"/>
      <c r="OUL14" s="691"/>
      <c r="OUM14" s="691"/>
      <c r="OUN14" s="201"/>
      <c r="OUO14" s="202"/>
      <c r="OUP14" s="203"/>
      <c r="OUQ14" s="203"/>
      <c r="OUR14" s="203"/>
      <c r="OUS14" s="691"/>
      <c r="OUT14" s="691"/>
      <c r="OUU14" s="200"/>
      <c r="OUV14" s="691"/>
      <c r="OUW14" s="691"/>
      <c r="OUX14" s="691"/>
      <c r="OUY14" s="201"/>
      <c r="OUZ14" s="202"/>
      <c r="OVA14" s="203"/>
      <c r="OVB14" s="203"/>
      <c r="OVC14" s="203"/>
      <c r="OVD14" s="691"/>
      <c r="OVE14" s="691"/>
      <c r="OVF14" s="200"/>
      <c r="OVG14" s="691"/>
      <c r="OVH14" s="691"/>
      <c r="OVI14" s="691"/>
      <c r="OVJ14" s="201"/>
      <c r="OVK14" s="202"/>
      <c r="OVL14" s="203"/>
      <c r="OVM14" s="203"/>
      <c r="OVN14" s="203"/>
      <c r="OVO14" s="691"/>
      <c r="OVP14" s="691"/>
      <c r="OVQ14" s="200"/>
      <c r="OVR14" s="691"/>
      <c r="OVS14" s="691"/>
      <c r="OVT14" s="691"/>
      <c r="OVU14" s="201"/>
      <c r="OVV14" s="202"/>
      <c r="OVW14" s="203"/>
      <c r="OVX14" s="203"/>
      <c r="OVY14" s="203"/>
      <c r="OVZ14" s="691"/>
      <c r="OWA14" s="691"/>
      <c r="OWB14" s="200"/>
      <c r="OWC14" s="691"/>
      <c r="OWD14" s="691"/>
      <c r="OWE14" s="691"/>
      <c r="OWF14" s="201"/>
      <c r="OWG14" s="202"/>
      <c r="OWH14" s="203"/>
      <c r="OWI14" s="203"/>
      <c r="OWJ14" s="203"/>
      <c r="OWK14" s="691"/>
      <c r="OWL14" s="691"/>
      <c r="OWM14" s="200"/>
      <c r="OWN14" s="691"/>
      <c r="OWO14" s="691"/>
      <c r="OWP14" s="691"/>
      <c r="OWQ14" s="201"/>
      <c r="OWR14" s="202"/>
      <c r="OWS14" s="203"/>
      <c r="OWT14" s="203"/>
      <c r="OWU14" s="203"/>
      <c r="OWV14" s="691"/>
      <c r="OWW14" s="691"/>
      <c r="OWX14" s="200"/>
      <c r="OWY14" s="691"/>
      <c r="OWZ14" s="691"/>
      <c r="OXA14" s="691"/>
      <c r="OXB14" s="201"/>
      <c r="OXC14" s="202"/>
      <c r="OXD14" s="203"/>
      <c r="OXE14" s="203"/>
      <c r="OXF14" s="203"/>
      <c r="OXG14" s="691"/>
      <c r="OXH14" s="691"/>
      <c r="OXI14" s="200"/>
      <c r="OXJ14" s="691"/>
      <c r="OXK14" s="691"/>
      <c r="OXL14" s="691"/>
      <c r="OXM14" s="201"/>
      <c r="OXN14" s="202"/>
      <c r="OXO14" s="203"/>
      <c r="OXP14" s="203"/>
      <c r="OXQ14" s="203"/>
      <c r="OXR14" s="691"/>
      <c r="OXS14" s="691"/>
      <c r="OXT14" s="200"/>
      <c r="OXU14" s="691"/>
      <c r="OXV14" s="691"/>
      <c r="OXW14" s="691"/>
      <c r="OXX14" s="201"/>
      <c r="OXY14" s="202"/>
      <c r="OXZ14" s="203"/>
      <c r="OYA14" s="203"/>
      <c r="OYB14" s="203"/>
      <c r="OYC14" s="691"/>
      <c r="OYD14" s="691"/>
      <c r="OYE14" s="200"/>
      <c r="OYF14" s="691"/>
      <c r="OYG14" s="691"/>
      <c r="OYH14" s="691"/>
      <c r="OYI14" s="201"/>
      <c r="OYJ14" s="202"/>
      <c r="OYK14" s="203"/>
      <c r="OYL14" s="203"/>
      <c r="OYM14" s="203"/>
      <c r="OYN14" s="691"/>
      <c r="OYO14" s="691"/>
      <c r="OYP14" s="200"/>
      <c r="OYQ14" s="691"/>
      <c r="OYR14" s="691"/>
      <c r="OYS14" s="691"/>
      <c r="OYT14" s="201"/>
      <c r="OYU14" s="202"/>
      <c r="OYV14" s="203"/>
      <c r="OYW14" s="203"/>
      <c r="OYX14" s="203"/>
      <c r="OYY14" s="691"/>
      <c r="OYZ14" s="691"/>
      <c r="OZA14" s="200"/>
      <c r="OZB14" s="691"/>
      <c r="OZC14" s="691"/>
      <c r="OZD14" s="691"/>
      <c r="OZE14" s="201"/>
      <c r="OZF14" s="202"/>
      <c r="OZG14" s="203"/>
      <c r="OZH14" s="203"/>
      <c r="OZI14" s="203"/>
      <c r="OZJ14" s="691"/>
      <c r="OZK14" s="691"/>
      <c r="OZL14" s="200"/>
      <c r="OZM14" s="691"/>
      <c r="OZN14" s="691"/>
      <c r="OZO14" s="691"/>
      <c r="OZP14" s="201"/>
      <c r="OZQ14" s="202"/>
      <c r="OZR14" s="203"/>
      <c r="OZS14" s="203"/>
      <c r="OZT14" s="203"/>
      <c r="OZU14" s="691"/>
      <c r="OZV14" s="691"/>
      <c r="OZW14" s="200"/>
      <c r="OZX14" s="691"/>
      <c r="OZY14" s="691"/>
      <c r="OZZ14" s="691"/>
      <c r="PAA14" s="201"/>
      <c r="PAB14" s="202"/>
      <c r="PAC14" s="203"/>
      <c r="PAD14" s="203"/>
      <c r="PAE14" s="203"/>
      <c r="PAF14" s="691"/>
      <c r="PAG14" s="691"/>
      <c r="PAH14" s="200"/>
      <c r="PAI14" s="691"/>
      <c r="PAJ14" s="691"/>
      <c r="PAK14" s="691"/>
      <c r="PAL14" s="201"/>
      <c r="PAM14" s="202"/>
      <c r="PAN14" s="203"/>
      <c r="PAO14" s="203"/>
      <c r="PAP14" s="203"/>
      <c r="PAQ14" s="691"/>
      <c r="PAR14" s="691"/>
      <c r="PAS14" s="200"/>
      <c r="PAT14" s="691"/>
      <c r="PAU14" s="691"/>
      <c r="PAV14" s="691"/>
      <c r="PAW14" s="201"/>
      <c r="PAX14" s="202"/>
      <c r="PAY14" s="203"/>
      <c r="PAZ14" s="203"/>
      <c r="PBA14" s="203"/>
      <c r="PBB14" s="691"/>
      <c r="PBC14" s="691"/>
      <c r="PBD14" s="200"/>
      <c r="PBE14" s="691"/>
      <c r="PBF14" s="691"/>
      <c r="PBG14" s="691"/>
      <c r="PBH14" s="201"/>
      <c r="PBI14" s="202"/>
      <c r="PBJ14" s="203"/>
      <c r="PBK14" s="203"/>
      <c r="PBL14" s="203"/>
      <c r="PBM14" s="691"/>
      <c r="PBN14" s="691"/>
      <c r="PBO14" s="200"/>
      <c r="PBP14" s="691"/>
      <c r="PBQ14" s="691"/>
      <c r="PBR14" s="691"/>
      <c r="PBS14" s="201"/>
      <c r="PBT14" s="202"/>
      <c r="PBU14" s="203"/>
      <c r="PBV14" s="203"/>
      <c r="PBW14" s="203"/>
      <c r="PBX14" s="691"/>
      <c r="PBY14" s="691"/>
      <c r="PBZ14" s="200"/>
      <c r="PCA14" s="691"/>
      <c r="PCB14" s="691"/>
      <c r="PCC14" s="691"/>
      <c r="PCD14" s="201"/>
      <c r="PCE14" s="202"/>
      <c r="PCF14" s="203"/>
      <c r="PCG14" s="203"/>
      <c r="PCH14" s="203"/>
      <c r="PCI14" s="691"/>
      <c r="PCJ14" s="691"/>
      <c r="PCK14" s="200"/>
      <c r="PCL14" s="691"/>
      <c r="PCM14" s="691"/>
      <c r="PCN14" s="691"/>
      <c r="PCO14" s="201"/>
      <c r="PCP14" s="202"/>
      <c r="PCQ14" s="203"/>
      <c r="PCR14" s="203"/>
      <c r="PCS14" s="203"/>
      <c r="PCT14" s="691"/>
      <c r="PCU14" s="691"/>
      <c r="PCV14" s="200"/>
      <c r="PCW14" s="691"/>
      <c r="PCX14" s="691"/>
      <c r="PCY14" s="691"/>
      <c r="PCZ14" s="201"/>
      <c r="PDA14" s="202"/>
      <c r="PDB14" s="203"/>
      <c r="PDC14" s="203"/>
      <c r="PDD14" s="203"/>
      <c r="PDE14" s="691"/>
      <c r="PDF14" s="691"/>
      <c r="PDG14" s="200"/>
      <c r="PDH14" s="691"/>
      <c r="PDI14" s="691"/>
      <c r="PDJ14" s="691"/>
      <c r="PDK14" s="201"/>
      <c r="PDL14" s="202"/>
      <c r="PDM14" s="203"/>
      <c r="PDN14" s="203"/>
      <c r="PDO14" s="203"/>
      <c r="PDP14" s="691"/>
      <c r="PDQ14" s="691"/>
      <c r="PDR14" s="200"/>
      <c r="PDS14" s="691"/>
      <c r="PDT14" s="691"/>
      <c r="PDU14" s="691"/>
      <c r="PDV14" s="201"/>
      <c r="PDW14" s="202"/>
      <c r="PDX14" s="203"/>
      <c r="PDY14" s="203"/>
      <c r="PDZ14" s="203"/>
      <c r="PEA14" s="691"/>
      <c r="PEB14" s="691"/>
      <c r="PEC14" s="200"/>
      <c r="PED14" s="691"/>
      <c r="PEE14" s="691"/>
      <c r="PEF14" s="691"/>
      <c r="PEG14" s="201"/>
      <c r="PEH14" s="202"/>
      <c r="PEI14" s="203"/>
      <c r="PEJ14" s="203"/>
      <c r="PEK14" s="203"/>
      <c r="PEL14" s="691"/>
      <c r="PEM14" s="691"/>
      <c r="PEN14" s="200"/>
      <c r="PEO14" s="691"/>
      <c r="PEP14" s="691"/>
      <c r="PEQ14" s="691"/>
      <c r="PER14" s="201"/>
      <c r="PES14" s="202"/>
      <c r="PET14" s="203"/>
      <c r="PEU14" s="203"/>
      <c r="PEV14" s="203"/>
      <c r="PEW14" s="691"/>
      <c r="PEX14" s="691"/>
      <c r="PEY14" s="200"/>
      <c r="PEZ14" s="691"/>
      <c r="PFA14" s="691"/>
      <c r="PFB14" s="691"/>
      <c r="PFC14" s="201"/>
      <c r="PFD14" s="202"/>
      <c r="PFE14" s="203"/>
      <c r="PFF14" s="203"/>
      <c r="PFG14" s="203"/>
      <c r="PFH14" s="691"/>
      <c r="PFI14" s="691"/>
      <c r="PFJ14" s="200"/>
      <c r="PFK14" s="691"/>
      <c r="PFL14" s="691"/>
      <c r="PFM14" s="691"/>
      <c r="PFN14" s="201"/>
      <c r="PFO14" s="202"/>
      <c r="PFP14" s="203"/>
      <c r="PFQ14" s="203"/>
      <c r="PFR14" s="203"/>
      <c r="PFS14" s="691"/>
      <c r="PFT14" s="691"/>
      <c r="PFU14" s="200"/>
      <c r="PFV14" s="691"/>
      <c r="PFW14" s="691"/>
      <c r="PFX14" s="691"/>
      <c r="PFY14" s="201"/>
      <c r="PFZ14" s="202"/>
      <c r="PGA14" s="203"/>
      <c r="PGB14" s="203"/>
      <c r="PGC14" s="203"/>
      <c r="PGD14" s="691"/>
      <c r="PGE14" s="691"/>
      <c r="PGF14" s="200"/>
      <c r="PGG14" s="691"/>
      <c r="PGH14" s="691"/>
      <c r="PGI14" s="691"/>
      <c r="PGJ14" s="201"/>
      <c r="PGK14" s="202"/>
      <c r="PGL14" s="203"/>
      <c r="PGM14" s="203"/>
      <c r="PGN14" s="203"/>
      <c r="PGO14" s="691"/>
      <c r="PGP14" s="691"/>
      <c r="PGQ14" s="200"/>
      <c r="PGR14" s="691"/>
      <c r="PGS14" s="691"/>
      <c r="PGT14" s="691"/>
      <c r="PGU14" s="201"/>
      <c r="PGV14" s="202"/>
      <c r="PGW14" s="203"/>
      <c r="PGX14" s="203"/>
      <c r="PGY14" s="203"/>
      <c r="PGZ14" s="691"/>
      <c r="PHA14" s="691"/>
      <c r="PHB14" s="200"/>
      <c r="PHC14" s="691"/>
      <c r="PHD14" s="691"/>
      <c r="PHE14" s="691"/>
      <c r="PHF14" s="201"/>
      <c r="PHG14" s="202"/>
      <c r="PHH14" s="203"/>
      <c r="PHI14" s="203"/>
      <c r="PHJ14" s="203"/>
      <c r="PHK14" s="691"/>
      <c r="PHL14" s="691"/>
      <c r="PHM14" s="200"/>
      <c r="PHN14" s="691"/>
      <c r="PHO14" s="691"/>
      <c r="PHP14" s="691"/>
      <c r="PHQ14" s="201"/>
      <c r="PHR14" s="202"/>
      <c r="PHS14" s="203"/>
      <c r="PHT14" s="203"/>
      <c r="PHU14" s="203"/>
      <c r="PHV14" s="691"/>
      <c r="PHW14" s="691"/>
      <c r="PHX14" s="200"/>
      <c r="PHY14" s="691"/>
      <c r="PHZ14" s="691"/>
      <c r="PIA14" s="691"/>
      <c r="PIB14" s="201"/>
      <c r="PIC14" s="202"/>
      <c r="PID14" s="203"/>
      <c r="PIE14" s="203"/>
      <c r="PIF14" s="203"/>
      <c r="PIG14" s="691"/>
      <c r="PIH14" s="691"/>
      <c r="PII14" s="200"/>
      <c r="PIJ14" s="691"/>
      <c r="PIK14" s="691"/>
      <c r="PIL14" s="691"/>
      <c r="PIM14" s="201"/>
      <c r="PIN14" s="202"/>
      <c r="PIO14" s="203"/>
      <c r="PIP14" s="203"/>
      <c r="PIQ14" s="203"/>
      <c r="PIR14" s="691"/>
      <c r="PIS14" s="691"/>
      <c r="PIT14" s="200"/>
      <c r="PIU14" s="691"/>
      <c r="PIV14" s="691"/>
      <c r="PIW14" s="691"/>
      <c r="PIX14" s="201"/>
      <c r="PIY14" s="202"/>
      <c r="PIZ14" s="203"/>
      <c r="PJA14" s="203"/>
      <c r="PJB14" s="203"/>
      <c r="PJC14" s="691"/>
      <c r="PJD14" s="691"/>
      <c r="PJE14" s="200"/>
      <c r="PJF14" s="691"/>
      <c r="PJG14" s="691"/>
      <c r="PJH14" s="691"/>
      <c r="PJI14" s="201"/>
      <c r="PJJ14" s="202"/>
      <c r="PJK14" s="203"/>
      <c r="PJL14" s="203"/>
      <c r="PJM14" s="203"/>
      <c r="PJN14" s="691"/>
      <c r="PJO14" s="691"/>
      <c r="PJP14" s="200"/>
      <c r="PJQ14" s="691"/>
      <c r="PJR14" s="691"/>
      <c r="PJS14" s="691"/>
      <c r="PJT14" s="201"/>
      <c r="PJU14" s="202"/>
      <c r="PJV14" s="203"/>
      <c r="PJW14" s="203"/>
      <c r="PJX14" s="203"/>
      <c r="PJY14" s="691"/>
      <c r="PJZ14" s="691"/>
      <c r="PKA14" s="200"/>
      <c r="PKB14" s="691"/>
      <c r="PKC14" s="691"/>
      <c r="PKD14" s="691"/>
      <c r="PKE14" s="201"/>
      <c r="PKF14" s="202"/>
      <c r="PKG14" s="203"/>
      <c r="PKH14" s="203"/>
      <c r="PKI14" s="203"/>
      <c r="PKJ14" s="691"/>
      <c r="PKK14" s="691"/>
      <c r="PKL14" s="200"/>
      <c r="PKM14" s="691"/>
      <c r="PKN14" s="691"/>
      <c r="PKO14" s="691"/>
      <c r="PKP14" s="201"/>
      <c r="PKQ14" s="202"/>
      <c r="PKR14" s="203"/>
      <c r="PKS14" s="203"/>
      <c r="PKT14" s="203"/>
      <c r="PKU14" s="691"/>
      <c r="PKV14" s="691"/>
      <c r="PKW14" s="200"/>
      <c r="PKX14" s="691"/>
      <c r="PKY14" s="691"/>
      <c r="PKZ14" s="691"/>
      <c r="PLA14" s="201"/>
      <c r="PLB14" s="202"/>
      <c r="PLC14" s="203"/>
      <c r="PLD14" s="203"/>
      <c r="PLE14" s="203"/>
      <c r="PLF14" s="691"/>
      <c r="PLG14" s="691"/>
      <c r="PLH14" s="200"/>
      <c r="PLI14" s="691"/>
      <c r="PLJ14" s="691"/>
      <c r="PLK14" s="691"/>
      <c r="PLL14" s="201"/>
      <c r="PLM14" s="202"/>
      <c r="PLN14" s="203"/>
      <c r="PLO14" s="203"/>
      <c r="PLP14" s="203"/>
      <c r="PLQ14" s="691"/>
      <c r="PLR14" s="691"/>
      <c r="PLS14" s="200"/>
      <c r="PLT14" s="691"/>
      <c r="PLU14" s="691"/>
      <c r="PLV14" s="691"/>
      <c r="PLW14" s="201"/>
      <c r="PLX14" s="202"/>
      <c r="PLY14" s="203"/>
      <c r="PLZ14" s="203"/>
      <c r="PMA14" s="203"/>
      <c r="PMB14" s="691"/>
      <c r="PMC14" s="691"/>
      <c r="PMD14" s="200"/>
      <c r="PME14" s="691"/>
      <c r="PMF14" s="691"/>
      <c r="PMG14" s="691"/>
      <c r="PMH14" s="201"/>
      <c r="PMI14" s="202"/>
      <c r="PMJ14" s="203"/>
      <c r="PMK14" s="203"/>
      <c r="PML14" s="203"/>
      <c r="PMM14" s="691"/>
      <c r="PMN14" s="691"/>
      <c r="PMO14" s="200"/>
      <c r="PMP14" s="691"/>
      <c r="PMQ14" s="691"/>
      <c r="PMR14" s="691"/>
      <c r="PMS14" s="201"/>
      <c r="PMT14" s="202"/>
      <c r="PMU14" s="203"/>
      <c r="PMV14" s="203"/>
      <c r="PMW14" s="203"/>
      <c r="PMX14" s="691"/>
      <c r="PMY14" s="691"/>
      <c r="PMZ14" s="200"/>
      <c r="PNA14" s="691"/>
      <c r="PNB14" s="691"/>
      <c r="PNC14" s="691"/>
      <c r="PND14" s="201"/>
      <c r="PNE14" s="202"/>
      <c r="PNF14" s="203"/>
      <c r="PNG14" s="203"/>
      <c r="PNH14" s="203"/>
      <c r="PNI14" s="691"/>
      <c r="PNJ14" s="691"/>
      <c r="PNK14" s="200"/>
      <c r="PNL14" s="691"/>
      <c r="PNM14" s="691"/>
      <c r="PNN14" s="691"/>
      <c r="PNO14" s="201"/>
      <c r="PNP14" s="202"/>
      <c r="PNQ14" s="203"/>
      <c r="PNR14" s="203"/>
      <c r="PNS14" s="203"/>
      <c r="PNT14" s="691"/>
      <c r="PNU14" s="691"/>
      <c r="PNV14" s="200"/>
      <c r="PNW14" s="691"/>
      <c r="PNX14" s="691"/>
      <c r="PNY14" s="691"/>
      <c r="PNZ14" s="201"/>
      <c r="POA14" s="202"/>
      <c r="POB14" s="203"/>
      <c r="POC14" s="203"/>
      <c r="POD14" s="203"/>
      <c r="POE14" s="691"/>
      <c r="POF14" s="691"/>
      <c r="POG14" s="200"/>
      <c r="POH14" s="691"/>
      <c r="POI14" s="691"/>
      <c r="POJ14" s="691"/>
      <c r="POK14" s="201"/>
      <c r="POL14" s="202"/>
      <c r="POM14" s="203"/>
      <c r="PON14" s="203"/>
      <c r="POO14" s="203"/>
      <c r="POP14" s="691"/>
      <c r="POQ14" s="691"/>
      <c r="POR14" s="200"/>
      <c r="POS14" s="691"/>
      <c r="POT14" s="691"/>
      <c r="POU14" s="691"/>
      <c r="POV14" s="201"/>
      <c r="POW14" s="202"/>
      <c r="POX14" s="203"/>
      <c r="POY14" s="203"/>
      <c r="POZ14" s="203"/>
      <c r="PPA14" s="691"/>
      <c r="PPB14" s="691"/>
      <c r="PPC14" s="200"/>
      <c r="PPD14" s="691"/>
      <c r="PPE14" s="691"/>
      <c r="PPF14" s="691"/>
      <c r="PPG14" s="201"/>
      <c r="PPH14" s="202"/>
      <c r="PPI14" s="203"/>
      <c r="PPJ14" s="203"/>
      <c r="PPK14" s="203"/>
      <c r="PPL14" s="691"/>
      <c r="PPM14" s="691"/>
      <c r="PPN14" s="200"/>
      <c r="PPO14" s="691"/>
      <c r="PPP14" s="691"/>
      <c r="PPQ14" s="691"/>
      <c r="PPR14" s="201"/>
      <c r="PPS14" s="202"/>
      <c r="PPT14" s="203"/>
      <c r="PPU14" s="203"/>
      <c r="PPV14" s="203"/>
      <c r="PPW14" s="691"/>
      <c r="PPX14" s="691"/>
      <c r="PPY14" s="200"/>
      <c r="PPZ14" s="691"/>
      <c r="PQA14" s="691"/>
      <c r="PQB14" s="691"/>
      <c r="PQC14" s="201"/>
      <c r="PQD14" s="202"/>
      <c r="PQE14" s="203"/>
      <c r="PQF14" s="203"/>
      <c r="PQG14" s="203"/>
      <c r="PQH14" s="691"/>
      <c r="PQI14" s="691"/>
      <c r="PQJ14" s="200"/>
      <c r="PQK14" s="691"/>
      <c r="PQL14" s="691"/>
      <c r="PQM14" s="691"/>
      <c r="PQN14" s="201"/>
      <c r="PQO14" s="202"/>
      <c r="PQP14" s="203"/>
      <c r="PQQ14" s="203"/>
      <c r="PQR14" s="203"/>
      <c r="PQS14" s="691"/>
      <c r="PQT14" s="691"/>
      <c r="PQU14" s="200"/>
      <c r="PQV14" s="691"/>
      <c r="PQW14" s="691"/>
      <c r="PQX14" s="691"/>
      <c r="PQY14" s="201"/>
      <c r="PQZ14" s="202"/>
      <c r="PRA14" s="203"/>
      <c r="PRB14" s="203"/>
      <c r="PRC14" s="203"/>
      <c r="PRD14" s="691"/>
      <c r="PRE14" s="691"/>
      <c r="PRF14" s="200"/>
      <c r="PRG14" s="691"/>
      <c r="PRH14" s="691"/>
      <c r="PRI14" s="691"/>
      <c r="PRJ14" s="201"/>
      <c r="PRK14" s="202"/>
      <c r="PRL14" s="203"/>
      <c r="PRM14" s="203"/>
      <c r="PRN14" s="203"/>
      <c r="PRO14" s="691"/>
      <c r="PRP14" s="691"/>
      <c r="PRQ14" s="200"/>
      <c r="PRR14" s="691"/>
      <c r="PRS14" s="691"/>
      <c r="PRT14" s="691"/>
      <c r="PRU14" s="201"/>
      <c r="PRV14" s="202"/>
      <c r="PRW14" s="203"/>
      <c r="PRX14" s="203"/>
      <c r="PRY14" s="203"/>
      <c r="PRZ14" s="691"/>
      <c r="PSA14" s="691"/>
      <c r="PSB14" s="200"/>
      <c r="PSC14" s="691"/>
      <c r="PSD14" s="691"/>
      <c r="PSE14" s="691"/>
      <c r="PSF14" s="201"/>
      <c r="PSG14" s="202"/>
      <c r="PSH14" s="203"/>
      <c r="PSI14" s="203"/>
      <c r="PSJ14" s="203"/>
      <c r="PSK14" s="691"/>
      <c r="PSL14" s="691"/>
      <c r="PSM14" s="200"/>
      <c r="PSN14" s="691"/>
      <c r="PSO14" s="691"/>
      <c r="PSP14" s="691"/>
      <c r="PSQ14" s="201"/>
      <c r="PSR14" s="202"/>
      <c r="PSS14" s="203"/>
      <c r="PST14" s="203"/>
      <c r="PSU14" s="203"/>
      <c r="PSV14" s="691"/>
      <c r="PSW14" s="691"/>
      <c r="PSX14" s="200"/>
      <c r="PSY14" s="691"/>
      <c r="PSZ14" s="691"/>
      <c r="PTA14" s="691"/>
      <c r="PTB14" s="201"/>
      <c r="PTC14" s="202"/>
      <c r="PTD14" s="203"/>
      <c r="PTE14" s="203"/>
      <c r="PTF14" s="203"/>
      <c r="PTG14" s="691"/>
      <c r="PTH14" s="691"/>
      <c r="PTI14" s="200"/>
      <c r="PTJ14" s="691"/>
      <c r="PTK14" s="691"/>
      <c r="PTL14" s="691"/>
      <c r="PTM14" s="201"/>
      <c r="PTN14" s="202"/>
      <c r="PTO14" s="203"/>
      <c r="PTP14" s="203"/>
      <c r="PTQ14" s="203"/>
      <c r="PTR14" s="691"/>
      <c r="PTS14" s="691"/>
      <c r="PTT14" s="200"/>
      <c r="PTU14" s="691"/>
      <c r="PTV14" s="691"/>
      <c r="PTW14" s="691"/>
      <c r="PTX14" s="201"/>
      <c r="PTY14" s="202"/>
      <c r="PTZ14" s="203"/>
      <c r="PUA14" s="203"/>
      <c r="PUB14" s="203"/>
      <c r="PUC14" s="691"/>
      <c r="PUD14" s="691"/>
      <c r="PUE14" s="200"/>
      <c r="PUF14" s="691"/>
      <c r="PUG14" s="691"/>
      <c r="PUH14" s="691"/>
      <c r="PUI14" s="201"/>
      <c r="PUJ14" s="202"/>
      <c r="PUK14" s="203"/>
      <c r="PUL14" s="203"/>
      <c r="PUM14" s="203"/>
      <c r="PUN14" s="691"/>
      <c r="PUO14" s="691"/>
      <c r="PUP14" s="200"/>
      <c r="PUQ14" s="691"/>
      <c r="PUR14" s="691"/>
      <c r="PUS14" s="691"/>
      <c r="PUT14" s="201"/>
      <c r="PUU14" s="202"/>
      <c r="PUV14" s="203"/>
      <c r="PUW14" s="203"/>
      <c r="PUX14" s="203"/>
      <c r="PUY14" s="691"/>
      <c r="PUZ14" s="691"/>
      <c r="PVA14" s="200"/>
      <c r="PVB14" s="691"/>
      <c r="PVC14" s="691"/>
      <c r="PVD14" s="691"/>
      <c r="PVE14" s="201"/>
      <c r="PVF14" s="202"/>
      <c r="PVG14" s="203"/>
      <c r="PVH14" s="203"/>
      <c r="PVI14" s="203"/>
      <c r="PVJ14" s="691"/>
      <c r="PVK14" s="691"/>
      <c r="PVL14" s="200"/>
      <c r="PVM14" s="691"/>
      <c r="PVN14" s="691"/>
      <c r="PVO14" s="691"/>
      <c r="PVP14" s="201"/>
      <c r="PVQ14" s="202"/>
      <c r="PVR14" s="203"/>
      <c r="PVS14" s="203"/>
      <c r="PVT14" s="203"/>
      <c r="PVU14" s="691"/>
      <c r="PVV14" s="691"/>
      <c r="PVW14" s="200"/>
      <c r="PVX14" s="691"/>
      <c r="PVY14" s="691"/>
      <c r="PVZ14" s="691"/>
      <c r="PWA14" s="201"/>
      <c r="PWB14" s="202"/>
      <c r="PWC14" s="203"/>
      <c r="PWD14" s="203"/>
      <c r="PWE14" s="203"/>
      <c r="PWF14" s="691"/>
      <c r="PWG14" s="691"/>
      <c r="PWH14" s="200"/>
      <c r="PWI14" s="691"/>
      <c r="PWJ14" s="691"/>
      <c r="PWK14" s="691"/>
      <c r="PWL14" s="201"/>
      <c r="PWM14" s="202"/>
      <c r="PWN14" s="203"/>
      <c r="PWO14" s="203"/>
      <c r="PWP14" s="203"/>
      <c r="PWQ14" s="691"/>
      <c r="PWR14" s="691"/>
      <c r="PWS14" s="200"/>
      <c r="PWT14" s="691"/>
      <c r="PWU14" s="691"/>
      <c r="PWV14" s="691"/>
      <c r="PWW14" s="201"/>
      <c r="PWX14" s="202"/>
      <c r="PWY14" s="203"/>
      <c r="PWZ14" s="203"/>
      <c r="PXA14" s="203"/>
      <c r="PXB14" s="691"/>
      <c r="PXC14" s="691"/>
      <c r="PXD14" s="200"/>
      <c r="PXE14" s="691"/>
      <c r="PXF14" s="691"/>
      <c r="PXG14" s="691"/>
      <c r="PXH14" s="201"/>
      <c r="PXI14" s="202"/>
      <c r="PXJ14" s="203"/>
      <c r="PXK14" s="203"/>
      <c r="PXL14" s="203"/>
      <c r="PXM14" s="691"/>
      <c r="PXN14" s="691"/>
      <c r="PXO14" s="200"/>
      <c r="PXP14" s="691"/>
      <c r="PXQ14" s="691"/>
      <c r="PXR14" s="691"/>
      <c r="PXS14" s="201"/>
      <c r="PXT14" s="202"/>
      <c r="PXU14" s="203"/>
      <c r="PXV14" s="203"/>
      <c r="PXW14" s="203"/>
      <c r="PXX14" s="691"/>
      <c r="PXY14" s="691"/>
      <c r="PXZ14" s="200"/>
      <c r="PYA14" s="691"/>
      <c r="PYB14" s="691"/>
      <c r="PYC14" s="691"/>
      <c r="PYD14" s="201"/>
      <c r="PYE14" s="202"/>
      <c r="PYF14" s="203"/>
      <c r="PYG14" s="203"/>
      <c r="PYH14" s="203"/>
      <c r="PYI14" s="691"/>
      <c r="PYJ14" s="691"/>
      <c r="PYK14" s="200"/>
      <c r="PYL14" s="691"/>
      <c r="PYM14" s="691"/>
      <c r="PYN14" s="691"/>
      <c r="PYO14" s="201"/>
      <c r="PYP14" s="202"/>
      <c r="PYQ14" s="203"/>
      <c r="PYR14" s="203"/>
      <c r="PYS14" s="203"/>
      <c r="PYT14" s="691"/>
      <c r="PYU14" s="691"/>
      <c r="PYV14" s="200"/>
      <c r="PYW14" s="691"/>
      <c r="PYX14" s="691"/>
      <c r="PYY14" s="691"/>
      <c r="PYZ14" s="201"/>
      <c r="PZA14" s="202"/>
      <c r="PZB14" s="203"/>
      <c r="PZC14" s="203"/>
      <c r="PZD14" s="203"/>
      <c r="PZE14" s="691"/>
      <c r="PZF14" s="691"/>
      <c r="PZG14" s="200"/>
      <c r="PZH14" s="691"/>
      <c r="PZI14" s="691"/>
      <c r="PZJ14" s="691"/>
      <c r="PZK14" s="201"/>
      <c r="PZL14" s="202"/>
      <c r="PZM14" s="203"/>
      <c r="PZN14" s="203"/>
      <c r="PZO14" s="203"/>
      <c r="PZP14" s="691"/>
      <c r="PZQ14" s="691"/>
      <c r="PZR14" s="200"/>
      <c r="PZS14" s="691"/>
      <c r="PZT14" s="691"/>
      <c r="PZU14" s="691"/>
      <c r="PZV14" s="201"/>
      <c r="PZW14" s="202"/>
      <c r="PZX14" s="203"/>
      <c r="PZY14" s="203"/>
      <c r="PZZ14" s="203"/>
      <c r="QAA14" s="691"/>
      <c r="QAB14" s="691"/>
      <c r="QAC14" s="200"/>
      <c r="QAD14" s="691"/>
      <c r="QAE14" s="691"/>
      <c r="QAF14" s="691"/>
      <c r="QAG14" s="201"/>
      <c r="QAH14" s="202"/>
      <c r="QAI14" s="203"/>
      <c r="QAJ14" s="203"/>
      <c r="QAK14" s="203"/>
      <c r="QAL14" s="691"/>
      <c r="QAM14" s="691"/>
      <c r="QAN14" s="200"/>
      <c r="QAO14" s="691"/>
      <c r="QAP14" s="691"/>
      <c r="QAQ14" s="691"/>
      <c r="QAR14" s="201"/>
      <c r="QAS14" s="202"/>
      <c r="QAT14" s="203"/>
      <c r="QAU14" s="203"/>
      <c r="QAV14" s="203"/>
      <c r="QAW14" s="691"/>
      <c r="QAX14" s="691"/>
      <c r="QAY14" s="200"/>
      <c r="QAZ14" s="691"/>
      <c r="QBA14" s="691"/>
      <c r="QBB14" s="691"/>
      <c r="QBC14" s="201"/>
      <c r="QBD14" s="202"/>
      <c r="QBE14" s="203"/>
      <c r="QBF14" s="203"/>
      <c r="QBG14" s="203"/>
      <c r="QBH14" s="691"/>
      <c r="QBI14" s="691"/>
      <c r="QBJ14" s="200"/>
      <c r="QBK14" s="691"/>
      <c r="QBL14" s="691"/>
      <c r="QBM14" s="691"/>
      <c r="QBN14" s="201"/>
      <c r="QBO14" s="202"/>
      <c r="QBP14" s="203"/>
      <c r="QBQ14" s="203"/>
      <c r="QBR14" s="203"/>
      <c r="QBS14" s="691"/>
      <c r="QBT14" s="691"/>
      <c r="QBU14" s="200"/>
      <c r="QBV14" s="691"/>
      <c r="QBW14" s="691"/>
      <c r="QBX14" s="691"/>
      <c r="QBY14" s="201"/>
      <c r="QBZ14" s="202"/>
      <c r="QCA14" s="203"/>
      <c r="QCB14" s="203"/>
      <c r="QCC14" s="203"/>
      <c r="QCD14" s="691"/>
      <c r="QCE14" s="691"/>
      <c r="QCF14" s="200"/>
      <c r="QCG14" s="691"/>
      <c r="QCH14" s="691"/>
      <c r="QCI14" s="691"/>
      <c r="QCJ14" s="201"/>
      <c r="QCK14" s="202"/>
      <c r="QCL14" s="203"/>
      <c r="QCM14" s="203"/>
      <c r="QCN14" s="203"/>
      <c r="QCO14" s="691"/>
      <c r="QCP14" s="691"/>
      <c r="QCQ14" s="200"/>
      <c r="QCR14" s="691"/>
      <c r="QCS14" s="691"/>
      <c r="QCT14" s="691"/>
      <c r="QCU14" s="201"/>
      <c r="QCV14" s="202"/>
      <c r="QCW14" s="203"/>
      <c r="QCX14" s="203"/>
      <c r="QCY14" s="203"/>
      <c r="QCZ14" s="691"/>
      <c r="QDA14" s="691"/>
      <c r="QDB14" s="200"/>
      <c r="QDC14" s="691"/>
      <c r="QDD14" s="691"/>
      <c r="QDE14" s="691"/>
      <c r="QDF14" s="201"/>
      <c r="QDG14" s="202"/>
      <c r="QDH14" s="203"/>
      <c r="QDI14" s="203"/>
      <c r="QDJ14" s="203"/>
      <c r="QDK14" s="691"/>
      <c r="QDL14" s="691"/>
      <c r="QDM14" s="200"/>
      <c r="QDN14" s="691"/>
      <c r="QDO14" s="691"/>
      <c r="QDP14" s="691"/>
      <c r="QDQ14" s="201"/>
      <c r="QDR14" s="202"/>
      <c r="QDS14" s="203"/>
      <c r="QDT14" s="203"/>
      <c r="QDU14" s="203"/>
      <c r="QDV14" s="691"/>
      <c r="QDW14" s="691"/>
      <c r="QDX14" s="200"/>
      <c r="QDY14" s="691"/>
      <c r="QDZ14" s="691"/>
      <c r="QEA14" s="691"/>
      <c r="QEB14" s="201"/>
      <c r="QEC14" s="202"/>
      <c r="QED14" s="203"/>
      <c r="QEE14" s="203"/>
      <c r="QEF14" s="203"/>
      <c r="QEG14" s="691"/>
      <c r="QEH14" s="691"/>
      <c r="QEI14" s="200"/>
      <c r="QEJ14" s="691"/>
      <c r="QEK14" s="691"/>
      <c r="QEL14" s="691"/>
      <c r="QEM14" s="201"/>
      <c r="QEN14" s="202"/>
      <c r="QEO14" s="203"/>
      <c r="QEP14" s="203"/>
      <c r="QEQ14" s="203"/>
      <c r="QER14" s="691"/>
      <c r="QES14" s="691"/>
      <c r="QET14" s="200"/>
      <c r="QEU14" s="691"/>
      <c r="QEV14" s="691"/>
      <c r="QEW14" s="691"/>
      <c r="QEX14" s="201"/>
      <c r="QEY14" s="202"/>
      <c r="QEZ14" s="203"/>
      <c r="QFA14" s="203"/>
      <c r="QFB14" s="203"/>
      <c r="QFC14" s="691"/>
      <c r="QFD14" s="691"/>
      <c r="QFE14" s="200"/>
      <c r="QFF14" s="691"/>
      <c r="QFG14" s="691"/>
      <c r="QFH14" s="691"/>
      <c r="QFI14" s="201"/>
      <c r="QFJ14" s="202"/>
      <c r="QFK14" s="203"/>
      <c r="QFL14" s="203"/>
      <c r="QFM14" s="203"/>
      <c r="QFN14" s="691"/>
      <c r="QFO14" s="691"/>
      <c r="QFP14" s="200"/>
      <c r="QFQ14" s="691"/>
      <c r="QFR14" s="691"/>
      <c r="QFS14" s="691"/>
      <c r="QFT14" s="201"/>
      <c r="QFU14" s="202"/>
      <c r="QFV14" s="203"/>
      <c r="QFW14" s="203"/>
      <c r="QFX14" s="203"/>
      <c r="QFY14" s="691"/>
      <c r="QFZ14" s="691"/>
      <c r="QGA14" s="200"/>
      <c r="QGB14" s="691"/>
      <c r="QGC14" s="691"/>
      <c r="QGD14" s="691"/>
      <c r="QGE14" s="201"/>
      <c r="QGF14" s="202"/>
      <c r="QGG14" s="203"/>
      <c r="QGH14" s="203"/>
      <c r="QGI14" s="203"/>
      <c r="QGJ14" s="691"/>
      <c r="QGK14" s="691"/>
      <c r="QGL14" s="200"/>
      <c r="QGM14" s="691"/>
      <c r="QGN14" s="691"/>
      <c r="QGO14" s="691"/>
      <c r="QGP14" s="201"/>
      <c r="QGQ14" s="202"/>
      <c r="QGR14" s="203"/>
      <c r="QGS14" s="203"/>
      <c r="QGT14" s="203"/>
      <c r="QGU14" s="691"/>
      <c r="QGV14" s="691"/>
      <c r="QGW14" s="200"/>
      <c r="QGX14" s="691"/>
      <c r="QGY14" s="691"/>
      <c r="QGZ14" s="691"/>
      <c r="QHA14" s="201"/>
      <c r="QHB14" s="202"/>
      <c r="QHC14" s="203"/>
      <c r="QHD14" s="203"/>
      <c r="QHE14" s="203"/>
      <c r="QHF14" s="691"/>
      <c r="QHG14" s="691"/>
      <c r="QHH14" s="200"/>
      <c r="QHI14" s="691"/>
      <c r="QHJ14" s="691"/>
      <c r="QHK14" s="691"/>
      <c r="QHL14" s="201"/>
      <c r="QHM14" s="202"/>
      <c r="QHN14" s="203"/>
      <c r="QHO14" s="203"/>
      <c r="QHP14" s="203"/>
      <c r="QHQ14" s="691"/>
      <c r="QHR14" s="691"/>
      <c r="QHS14" s="200"/>
      <c r="QHT14" s="691"/>
      <c r="QHU14" s="691"/>
      <c r="QHV14" s="691"/>
      <c r="QHW14" s="201"/>
      <c r="QHX14" s="202"/>
      <c r="QHY14" s="203"/>
      <c r="QHZ14" s="203"/>
      <c r="QIA14" s="203"/>
      <c r="QIB14" s="691"/>
      <c r="QIC14" s="691"/>
      <c r="QID14" s="200"/>
      <c r="QIE14" s="691"/>
      <c r="QIF14" s="691"/>
      <c r="QIG14" s="691"/>
      <c r="QIH14" s="201"/>
      <c r="QII14" s="202"/>
      <c r="QIJ14" s="203"/>
      <c r="QIK14" s="203"/>
      <c r="QIL14" s="203"/>
      <c r="QIM14" s="691"/>
      <c r="QIN14" s="691"/>
      <c r="QIO14" s="200"/>
      <c r="QIP14" s="691"/>
      <c r="QIQ14" s="691"/>
      <c r="QIR14" s="691"/>
      <c r="QIS14" s="201"/>
      <c r="QIT14" s="202"/>
      <c r="QIU14" s="203"/>
      <c r="QIV14" s="203"/>
      <c r="QIW14" s="203"/>
      <c r="QIX14" s="691"/>
      <c r="QIY14" s="691"/>
      <c r="QIZ14" s="200"/>
      <c r="QJA14" s="691"/>
      <c r="QJB14" s="691"/>
      <c r="QJC14" s="691"/>
      <c r="QJD14" s="201"/>
      <c r="QJE14" s="202"/>
      <c r="QJF14" s="203"/>
      <c r="QJG14" s="203"/>
      <c r="QJH14" s="203"/>
      <c r="QJI14" s="691"/>
      <c r="QJJ14" s="691"/>
      <c r="QJK14" s="200"/>
      <c r="QJL14" s="691"/>
      <c r="QJM14" s="691"/>
      <c r="QJN14" s="691"/>
      <c r="QJO14" s="201"/>
      <c r="QJP14" s="202"/>
      <c r="QJQ14" s="203"/>
      <c r="QJR14" s="203"/>
      <c r="QJS14" s="203"/>
      <c r="QJT14" s="691"/>
      <c r="QJU14" s="691"/>
      <c r="QJV14" s="200"/>
      <c r="QJW14" s="691"/>
      <c r="QJX14" s="691"/>
      <c r="QJY14" s="691"/>
      <c r="QJZ14" s="201"/>
      <c r="QKA14" s="202"/>
      <c r="QKB14" s="203"/>
      <c r="QKC14" s="203"/>
      <c r="QKD14" s="203"/>
      <c r="QKE14" s="691"/>
      <c r="QKF14" s="691"/>
      <c r="QKG14" s="200"/>
      <c r="QKH14" s="691"/>
      <c r="QKI14" s="691"/>
      <c r="QKJ14" s="691"/>
      <c r="QKK14" s="201"/>
      <c r="QKL14" s="202"/>
      <c r="QKM14" s="203"/>
      <c r="QKN14" s="203"/>
      <c r="QKO14" s="203"/>
      <c r="QKP14" s="691"/>
      <c r="QKQ14" s="691"/>
      <c r="QKR14" s="200"/>
      <c r="QKS14" s="691"/>
      <c r="QKT14" s="691"/>
      <c r="QKU14" s="691"/>
      <c r="QKV14" s="201"/>
      <c r="QKW14" s="202"/>
      <c r="QKX14" s="203"/>
      <c r="QKY14" s="203"/>
      <c r="QKZ14" s="203"/>
      <c r="QLA14" s="691"/>
      <c r="QLB14" s="691"/>
      <c r="QLC14" s="200"/>
      <c r="QLD14" s="691"/>
      <c r="QLE14" s="691"/>
      <c r="QLF14" s="691"/>
      <c r="QLG14" s="201"/>
      <c r="QLH14" s="202"/>
      <c r="QLI14" s="203"/>
      <c r="QLJ14" s="203"/>
      <c r="QLK14" s="203"/>
      <c r="QLL14" s="691"/>
      <c r="QLM14" s="691"/>
      <c r="QLN14" s="200"/>
      <c r="QLO14" s="691"/>
      <c r="QLP14" s="691"/>
      <c r="QLQ14" s="691"/>
      <c r="QLR14" s="201"/>
      <c r="QLS14" s="202"/>
      <c r="QLT14" s="203"/>
      <c r="QLU14" s="203"/>
      <c r="QLV14" s="203"/>
      <c r="QLW14" s="691"/>
      <c r="QLX14" s="691"/>
      <c r="QLY14" s="200"/>
      <c r="QLZ14" s="691"/>
      <c r="QMA14" s="691"/>
      <c r="QMB14" s="691"/>
      <c r="QMC14" s="201"/>
      <c r="QMD14" s="202"/>
      <c r="QME14" s="203"/>
      <c r="QMF14" s="203"/>
      <c r="QMG14" s="203"/>
      <c r="QMH14" s="691"/>
      <c r="QMI14" s="691"/>
      <c r="QMJ14" s="200"/>
      <c r="QMK14" s="691"/>
      <c r="QML14" s="691"/>
      <c r="QMM14" s="691"/>
      <c r="QMN14" s="201"/>
      <c r="QMO14" s="202"/>
      <c r="QMP14" s="203"/>
      <c r="QMQ14" s="203"/>
      <c r="QMR14" s="203"/>
      <c r="QMS14" s="691"/>
      <c r="QMT14" s="691"/>
      <c r="QMU14" s="200"/>
      <c r="QMV14" s="691"/>
      <c r="QMW14" s="691"/>
      <c r="QMX14" s="691"/>
      <c r="QMY14" s="201"/>
      <c r="QMZ14" s="202"/>
      <c r="QNA14" s="203"/>
      <c r="QNB14" s="203"/>
      <c r="QNC14" s="203"/>
      <c r="QND14" s="691"/>
      <c r="QNE14" s="691"/>
      <c r="QNF14" s="200"/>
      <c r="QNG14" s="691"/>
      <c r="QNH14" s="691"/>
      <c r="QNI14" s="691"/>
      <c r="QNJ14" s="201"/>
      <c r="QNK14" s="202"/>
      <c r="QNL14" s="203"/>
      <c r="QNM14" s="203"/>
      <c r="QNN14" s="203"/>
      <c r="QNO14" s="691"/>
      <c r="QNP14" s="691"/>
      <c r="QNQ14" s="200"/>
      <c r="QNR14" s="691"/>
      <c r="QNS14" s="691"/>
      <c r="QNT14" s="691"/>
      <c r="QNU14" s="201"/>
      <c r="QNV14" s="202"/>
      <c r="QNW14" s="203"/>
      <c r="QNX14" s="203"/>
      <c r="QNY14" s="203"/>
      <c r="QNZ14" s="691"/>
      <c r="QOA14" s="691"/>
      <c r="QOB14" s="200"/>
      <c r="QOC14" s="691"/>
      <c r="QOD14" s="691"/>
      <c r="QOE14" s="691"/>
      <c r="QOF14" s="201"/>
      <c r="QOG14" s="202"/>
      <c r="QOH14" s="203"/>
      <c r="QOI14" s="203"/>
      <c r="QOJ14" s="203"/>
      <c r="QOK14" s="691"/>
      <c r="QOL14" s="691"/>
      <c r="QOM14" s="200"/>
      <c r="QON14" s="691"/>
      <c r="QOO14" s="691"/>
      <c r="QOP14" s="691"/>
      <c r="QOQ14" s="201"/>
      <c r="QOR14" s="202"/>
      <c r="QOS14" s="203"/>
      <c r="QOT14" s="203"/>
      <c r="QOU14" s="203"/>
      <c r="QOV14" s="691"/>
      <c r="QOW14" s="691"/>
      <c r="QOX14" s="200"/>
      <c r="QOY14" s="691"/>
      <c r="QOZ14" s="691"/>
      <c r="QPA14" s="691"/>
      <c r="QPB14" s="201"/>
      <c r="QPC14" s="202"/>
      <c r="QPD14" s="203"/>
      <c r="QPE14" s="203"/>
      <c r="QPF14" s="203"/>
      <c r="QPG14" s="691"/>
      <c r="QPH14" s="691"/>
      <c r="QPI14" s="200"/>
      <c r="QPJ14" s="691"/>
      <c r="QPK14" s="691"/>
      <c r="QPL14" s="691"/>
      <c r="QPM14" s="201"/>
      <c r="QPN14" s="202"/>
      <c r="QPO14" s="203"/>
      <c r="QPP14" s="203"/>
      <c r="QPQ14" s="203"/>
      <c r="QPR14" s="691"/>
      <c r="QPS14" s="691"/>
      <c r="QPT14" s="200"/>
      <c r="QPU14" s="691"/>
      <c r="QPV14" s="691"/>
      <c r="QPW14" s="691"/>
      <c r="QPX14" s="201"/>
      <c r="QPY14" s="202"/>
      <c r="QPZ14" s="203"/>
      <c r="QQA14" s="203"/>
      <c r="QQB14" s="203"/>
      <c r="QQC14" s="691"/>
      <c r="QQD14" s="691"/>
      <c r="QQE14" s="200"/>
      <c r="QQF14" s="691"/>
      <c r="QQG14" s="691"/>
      <c r="QQH14" s="691"/>
      <c r="QQI14" s="201"/>
      <c r="QQJ14" s="202"/>
      <c r="QQK14" s="203"/>
      <c r="QQL14" s="203"/>
      <c r="QQM14" s="203"/>
      <c r="QQN14" s="691"/>
      <c r="QQO14" s="691"/>
      <c r="QQP14" s="200"/>
      <c r="QQQ14" s="691"/>
      <c r="QQR14" s="691"/>
      <c r="QQS14" s="691"/>
      <c r="QQT14" s="201"/>
      <c r="QQU14" s="202"/>
      <c r="QQV14" s="203"/>
      <c r="QQW14" s="203"/>
      <c r="QQX14" s="203"/>
      <c r="QQY14" s="691"/>
      <c r="QQZ14" s="691"/>
      <c r="QRA14" s="200"/>
      <c r="QRB14" s="691"/>
      <c r="QRC14" s="691"/>
      <c r="QRD14" s="691"/>
      <c r="QRE14" s="201"/>
      <c r="QRF14" s="202"/>
      <c r="QRG14" s="203"/>
      <c r="QRH14" s="203"/>
      <c r="QRI14" s="203"/>
      <c r="QRJ14" s="691"/>
      <c r="QRK14" s="691"/>
      <c r="QRL14" s="200"/>
      <c r="QRM14" s="691"/>
      <c r="QRN14" s="691"/>
      <c r="QRO14" s="691"/>
      <c r="QRP14" s="201"/>
      <c r="QRQ14" s="202"/>
      <c r="QRR14" s="203"/>
      <c r="QRS14" s="203"/>
      <c r="QRT14" s="203"/>
      <c r="QRU14" s="691"/>
      <c r="QRV14" s="691"/>
      <c r="QRW14" s="200"/>
      <c r="QRX14" s="691"/>
      <c r="QRY14" s="691"/>
      <c r="QRZ14" s="691"/>
      <c r="QSA14" s="201"/>
      <c r="QSB14" s="202"/>
      <c r="QSC14" s="203"/>
      <c r="QSD14" s="203"/>
      <c r="QSE14" s="203"/>
      <c r="QSF14" s="691"/>
      <c r="QSG14" s="691"/>
      <c r="QSH14" s="200"/>
      <c r="QSI14" s="691"/>
      <c r="QSJ14" s="691"/>
      <c r="QSK14" s="691"/>
      <c r="QSL14" s="201"/>
      <c r="QSM14" s="202"/>
      <c r="QSN14" s="203"/>
      <c r="QSO14" s="203"/>
      <c r="QSP14" s="203"/>
      <c r="QSQ14" s="691"/>
      <c r="QSR14" s="691"/>
      <c r="QSS14" s="200"/>
      <c r="QST14" s="691"/>
      <c r="QSU14" s="691"/>
      <c r="QSV14" s="691"/>
      <c r="QSW14" s="201"/>
      <c r="QSX14" s="202"/>
      <c r="QSY14" s="203"/>
      <c r="QSZ14" s="203"/>
      <c r="QTA14" s="203"/>
      <c r="QTB14" s="691"/>
      <c r="QTC14" s="691"/>
      <c r="QTD14" s="200"/>
      <c r="QTE14" s="691"/>
      <c r="QTF14" s="691"/>
      <c r="QTG14" s="691"/>
      <c r="QTH14" s="201"/>
      <c r="QTI14" s="202"/>
      <c r="QTJ14" s="203"/>
      <c r="QTK14" s="203"/>
      <c r="QTL14" s="203"/>
      <c r="QTM14" s="691"/>
      <c r="QTN14" s="691"/>
      <c r="QTO14" s="200"/>
      <c r="QTP14" s="691"/>
      <c r="QTQ14" s="691"/>
      <c r="QTR14" s="691"/>
      <c r="QTS14" s="201"/>
      <c r="QTT14" s="202"/>
      <c r="QTU14" s="203"/>
      <c r="QTV14" s="203"/>
      <c r="QTW14" s="203"/>
      <c r="QTX14" s="691"/>
      <c r="QTY14" s="691"/>
      <c r="QTZ14" s="200"/>
      <c r="QUA14" s="691"/>
      <c r="QUB14" s="691"/>
      <c r="QUC14" s="691"/>
      <c r="QUD14" s="201"/>
      <c r="QUE14" s="202"/>
      <c r="QUF14" s="203"/>
      <c r="QUG14" s="203"/>
      <c r="QUH14" s="203"/>
      <c r="QUI14" s="691"/>
      <c r="QUJ14" s="691"/>
      <c r="QUK14" s="200"/>
      <c r="QUL14" s="691"/>
      <c r="QUM14" s="691"/>
      <c r="QUN14" s="691"/>
      <c r="QUO14" s="201"/>
      <c r="QUP14" s="202"/>
      <c r="QUQ14" s="203"/>
      <c r="QUR14" s="203"/>
      <c r="QUS14" s="203"/>
      <c r="QUT14" s="691"/>
      <c r="QUU14" s="691"/>
      <c r="QUV14" s="200"/>
      <c r="QUW14" s="691"/>
      <c r="QUX14" s="691"/>
      <c r="QUY14" s="691"/>
      <c r="QUZ14" s="201"/>
      <c r="QVA14" s="202"/>
      <c r="QVB14" s="203"/>
      <c r="QVC14" s="203"/>
      <c r="QVD14" s="203"/>
      <c r="QVE14" s="691"/>
      <c r="QVF14" s="691"/>
      <c r="QVG14" s="200"/>
      <c r="QVH14" s="691"/>
      <c r="QVI14" s="691"/>
      <c r="QVJ14" s="691"/>
      <c r="QVK14" s="201"/>
      <c r="QVL14" s="202"/>
      <c r="QVM14" s="203"/>
      <c r="QVN14" s="203"/>
      <c r="QVO14" s="203"/>
      <c r="QVP14" s="691"/>
      <c r="QVQ14" s="691"/>
      <c r="QVR14" s="200"/>
      <c r="QVS14" s="691"/>
      <c r="QVT14" s="691"/>
      <c r="QVU14" s="691"/>
      <c r="QVV14" s="201"/>
      <c r="QVW14" s="202"/>
      <c r="QVX14" s="203"/>
      <c r="QVY14" s="203"/>
      <c r="QVZ14" s="203"/>
      <c r="QWA14" s="691"/>
      <c r="QWB14" s="691"/>
      <c r="QWC14" s="200"/>
      <c r="QWD14" s="691"/>
      <c r="QWE14" s="691"/>
      <c r="QWF14" s="691"/>
      <c r="QWG14" s="201"/>
      <c r="QWH14" s="202"/>
      <c r="QWI14" s="203"/>
      <c r="QWJ14" s="203"/>
      <c r="QWK14" s="203"/>
      <c r="QWL14" s="691"/>
      <c r="QWM14" s="691"/>
      <c r="QWN14" s="200"/>
      <c r="QWO14" s="691"/>
      <c r="QWP14" s="691"/>
      <c r="QWQ14" s="691"/>
      <c r="QWR14" s="201"/>
      <c r="QWS14" s="202"/>
      <c r="QWT14" s="203"/>
      <c r="QWU14" s="203"/>
      <c r="QWV14" s="203"/>
      <c r="QWW14" s="691"/>
      <c r="QWX14" s="691"/>
      <c r="QWY14" s="200"/>
      <c r="QWZ14" s="691"/>
      <c r="QXA14" s="691"/>
      <c r="QXB14" s="691"/>
      <c r="QXC14" s="201"/>
      <c r="QXD14" s="202"/>
      <c r="QXE14" s="203"/>
      <c r="QXF14" s="203"/>
      <c r="QXG14" s="203"/>
      <c r="QXH14" s="691"/>
      <c r="QXI14" s="691"/>
      <c r="QXJ14" s="200"/>
      <c r="QXK14" s="691"/>
      <c r="QXL14" s="691"/>
      <c r="QXM14" s="691"/>
      <c r="QXN14" s="201"/>
      <c r="QXO14" s="202"/>
      <c r="QXP14" s="203"/>
      <c r="QXQ14" s="203"/>
      <c r="QXR14" s="203"/>
      <c r="QXS14" s="691"/>
      <c r="QXT14" s="691"/>
      <c r="QXU14" s="200"/>
      <c r="QXV14" s="691"/>
      <c r="QXW14" s="691"/>
      <c r="QXX14" s="691"/>
      <c r="QXY14" s="201"/>
      <c r="QXZ14" s="202"/>
      <c r="QYA14" s="203"/>
      <c r="QYB14" s="203"/>
      <c r="QYC14" s="203"/>
      <c r="QYD14" s="691"/>
      <c r="QYE14" s="691"/>
      <c r="QYF14" s="200"/>
      <c r="QYG14" s="691"/>
      <c r="QYH14" s="691"/>
      <c r="QYI14" s="691"/>
      <c r="QYJ14" s="201"/>
      <c r="QYK14" s="202"/>
      <c r="QYL14" s="203"/>
      <c r="QYM14" s="203"/>
      <c r="QYN14" s="203"/>
      <c r="QYO14" s="691"/>
      <c r="QYP14" s="691"/>
      <c r="QYQ14" s="200"/>
      <c r="QYR14" s="691"/>
      <c r="QYS14" s="691"/>
      <c r="QYT14" s="691"/>
      <c r="QYU14" s="201"/>
      <c r="QYV14" s="202"/>
      <c r="QYW14" s="203"/>
      <c r="QYX14" s="203"/>
      <c r="QYY14" s="203"/>
      <c r="QYZ14" s="691"/>
      <c r="QZA14" s="691"/>
      <c r="QZB14" s="200"/>
      <c r="QZC14" s="691"/>
      <c r="QZD14" s="691"/>
      <c r="QZE14" s="691"/>
      <c r="QZF14" s="201"/>
      <c r="QZG14" s="202"/>
      <c r="QZH14" s="203"/>
      <c r="QZI14" s="203"/>
      <c r="QZJ14" s="203"/>
      <c r="QZK14" s="691"/>
      <c r="QZL14" s="691"/>
      <c r="QZM14" s="200"/>
      <c r="QZN14" s="691"/>
      <c r="QZO14" s="691"/>
      <c r="QZP14" s="691"/>
      <c r="QZQ14" s="201"/>
      <c r="QZR14" s="202"/>
      <c r="QZS14" s="203"/>
      <c r="QZT14" s="203"/>
      <c r="QZU14" s="203"/>
      <c r="QZV14" s="691"/>
      <c r="QZW14" s="691"/>
      <c r="QZX14" s="200"/>
      <c r="QZY14" s="691"/>
      <c r="QZZ14" s="691"/>
      <c r="RAA14" s="691"/>
      <c r="RAB14" s="201"/>
      <c r="RAC14" s="202"/>
      <c r="RAD14" s="203"/>
      <c r="RAE14" s="203"/>
      <c r="RAF14" s="203"/>
      <c r="RAG14" s="691"/>
      <c r="RAH14" s="691"/>
      <c r="RAI14" s="200"/>
      <c r="RAJ14" s="691"/>
      <c r="RAK14" s="691"/>
      <c r="RAL14" s="691"/>
      <c r="RAM14" s="201"/>
      <c r="RAN14" s="202"/>
      <c r="RAO14" s="203"/>
      <c r="RAP14" s="203"/>
      <c r="RAQ14" s="203"/>
      <c r="RAR14" s="691"/>
      <c r="RAS14" s="691"/>
      <c r="RAT14" s="200"/>
      <c r="RAU14" s="691"/>
      <c r="RAV14" s="691"/>
      <c r="RAW14" s="691"/>
      <c r="RAX14" s="201"/>
      <c r="RAY14" s="202"/>
      <c r="RAZ14" s="203"/>
      <c r="RBA14" s="203"/>
      <c r="RBB14" s="203"/>
      <c r="RBC14" s="691"/>
      <c r="RBD14" s="691"/>
      <c r="RBE14" s="200"/>
      <c r="RBF14" s="691"/>
      <c r="RBG14" s="691"/>
      <c r="RBH14" s="691"/>
      <c r="RBI14" s="201"/>
      <c r="RBJ14" s="202"/>
      <c r="RBK14" s="203"/>
      <c r="RBL14" s="203"/>
      <c r="RBM14" s="203"/>
      <c r="RBN14" s="691"/>
      <c r="RBO14" s="691"/>
      <c r="RBP14" s="200"/>
      <c r="RBQ14" s="691"/>
      <c r="RBR14" s="691"/>
      <c r="RBS14" s="691"/>
      <c r="RBT14" s="201"/>
      <c r="RBU14" s="202"/>
      <c r="RBV14" s="203"/>
      <c r="RBW14" s="203"/>
      <c r="RBX14" s="203"/>
      <c r="RBY14" s="691"/>
      <c r="RBZ14" s="691"/>
      <c r="RCA14" s="200"/>
      <c r="RCB14" s="691"/>
      <c r="RCC14" s="691"/>
      <c r="RCD14" s="691"/>
      <c r="RCE14" s="201"/>
      <c r="RCF14" s="202"/>
      <c r="RCG14" s="203"/>
      <c r="RCH14" s="203"/>
      <c r="RCI14" s="203"/>
      <c r="RCJ14" s="691"/>
      <c r="RCK14" s="691"/>
      <c r="RCL14" s="200"/>
      <c r="RCM14" s="691"/>
      <c r="RCN14" s="691"/>
      <c r="RCO14" s="691"/>
      <c r="RCP14" s="201"/>
      <c r="RCQ14" s="202"/>
      <c r="RCR14" s="203"/>
      <c r="RCS14" s="203"/>
      <c r="RCT14" s="203"/>
      <c r="RCU14" s="691"/>
      <c r="RCV14" s="691"/>
      <c r="RCW14" s="200"/>
      <c r="RCX14" s="691"/>
      <c r="RCY14" s="691"/>
      <c r="RCZ14" s="691"/>
      <c r="RDA14" s="201"/>
      <c r="RDB14" s="202"/>
      <c r="RDC14" s="203"/>
      <c r="RDD14" s="203"/>
      <c r="RDE14" s="203"/>
      <c r="RDF14" s="691"/>
      <c r="RDG14" s="691"/>
      <c r="RDH14" s="200"/>
      <c r="RDI14" s="691"/>
      <c r="RDJ14" s="691"/>
      <c r="RDK14" s="691"/>
      <c r="RDL14" s="201"/>
      <c r="RDM14" s="202"/>
      <c r="RDN14" s="203"/>
      <c r="RDO14" s="203"/>
      <c r="RDP14" s="203"/>
      <c r="RDQ14" s="691"/>
      <c r="RDR14" s="691"/>
      <c r="RDS14" s="200"/>
      <c r="RDT14" s="691"/>
      <c r="RDU14" s="691"/>
      <c r="RDV14" s="691"/>
      <c r="RDW14" s="201"/>
      <c r="RDX14" s="202"/>
      <c r="RDY14" s="203"/>
      <c r="RDZ14" s="203"/>
      <c r="REA14" s="203"/>
      <c r="REB14" s="691"/>
      <c r="REC14" s="691"/>
      <c r="RED14" s="200"/>
      <c r="REE14" s="691"/>
      <c r="REF14" s="691"/>
      <c r="REG14" s="691"/>
      <c r="REH14" s="201"/>
      <c r="REI14" s="202"/>
      <c r="REJ14" s="203"/>
      <c r="REK14" s="203"/>
      <c r="REL14" s="203"/>
      <c r="REM14" s="691"/>
      <c r="REN14" s="691"/>
      <c r="REO14" s="200"/>
      <c r="REP14" s="691"/>
      <c r="REQ14" s="691"/>
      <c r="RER14" s="691"/>
      <c r="RES14" s="201"/>
      <c r="RET14" s="202"/>
      <c r="REU14" s="203"/>
      <c r="REV14" s="203"/>
      <c r="REW14" s="203"/>
      <c r="REX14" s="691"/>
      <c r="REY14" s="691"/>
      <c r="REZ14" s="200"/>
      <c r="RFA14" s="691"/>
      <c r="RFB14" s="691"/>
      <c r="RFC14" s="691"/>
      <c r="RFD14" s="201"/>
      <c r="RFE14" s="202"/>
      <c r="RFF14" s="203"/>
      <c r="RFG14" s="203"/>
      <c r="RFH14" s="203"/>
      <c r="RFI14" s="691"/>
      <c r="RFJ14" s="691"/>
      <c r="RFK14" s="200"/>
      <c r="RFL14" s="691"/>
      <c r="RFM14" s="691"/>
      <c r="RFN14" s="691"/>
      <c r="RFO14" s="201"/>
      <c r="RFP14" s="202"/>
      <c r="RFQ14" s="203"/>
      <c r="RFR14" s="203"/>
      <c r="RFS14" s="203"/>
      <c r="RFT14" s="691"/>
      <c r="RFU14" s="691"/>
      <c r="RFV14" s="200"/>
      <c r="RFW14" s="691"/>
      <c r="RFX14" s="691"/>
      <c r="RFY14" s="691"/>
      <c r="RFZ14" s="201"/>
      <c r="RGA14" s="202"/>
      <c r="RGB14" s="203"/>
      <c r="RGC14" s="203"/>
      <c r="RGD14" s="203"/>
      <c r="RGE14" s="691"/>
      <c r="RGF14" s="691"/>
      <c r="RGG14" s="200"/>
      <c r="RGH14" s="691"/>
      <c r="RGI14" s="691"/>
      <c r="RGJ14" s="691"/>
      <c r="RGK14" s="201"/>
      <c r="RGL14" s="202"/>
      <c r="RGM14" s="203"/>
      <c r="RGN14" s="203"/>
      <c r="RGO14" s="203"/>
      <c r="RGP14" s="691"/>
      <c r="RGQ14" s="691"/>
      <c r="RGR14" s="200"/>
      <c r="RGS14" s="691"/>
      <c r="RGT14" s="691"/>
      <c r="RGU14" s="691"/>
      <c r="RGV14" s="201"/>
      <c r="RGW14" s="202"/>
      <c r="RGX14" s="203"/>
      <c r="RGY14" s="203"/>
      <c r="RGZ14" s="203"/>
      <c r="RHA14" s="691"/>
      <c r="RHB14" s="691"/>
      <c r="RHC14" s="200"/>
      <c r="RHD14" s="691"/>
      <c r="RHE14" s="691"/>
      <c r="RHF14" s="691"/>
      <c r="RHG14" s="201"/>
      <c r="RHH14" s="202"/>
      <c r="RHI14" s="203"/>
      <c r="RHJ14" s="203"/>
      <c r="RHK14" s="203"/>
      <c r="RHL14" s="691"/>
      <c r="RHM14" s="691"/>
      <c r="RHN14" s="200"/>
      <c r="RHO14" s="691"/>
      <c r="RHP14" s="691"/>
      <c r="RHQ14" s="691"/>
      <c r="RHR14" s="201"/>
      <c r="RHS14" s="202"/>
      <c r="RHT14" s="203"/>
      <c r="RHU14" s="203"/>
      <c r="RHV14" s="203"/>
      <c r="RHW14" s="691"/>
      <c r="RHX14" s="691"/>
      <c r="RHY14" s="200"/>
      <c r="RHZ14" s="691"/>
      <c r="RIA14" s="691"/>
      <c r="RIB14" s="691"/>
      <c r="RIC14" s="201"/>
      <c r="RID14" s="202"/>
      <c r="RIE14" s="203"/>
      <c r="RIF14" s="203"/>
      <c r="RIG14" s="203"/>
      <c r="RIH14" s="691"/>
      <c r="RII14" s="691"/>
      <c r="RIJ14" s="200"/>
      <c r="RIK14" s="691"/>
      <c r="RIL14" s="691"/>
      <c r="RIM14" s="691"/>
      <c r="RIN14" s="201"/>
      <c r="RIO14" s="202"/>
      <c r="RIP14" s="203"/>
      <c r="RIQ14" s="203"/>
      <c r="RIR14" s="203"/>
      <c r="RIS14" s="691"/>
      <c r="RIT14" s="691"/>
      <c r="RIU14" s="200"/>
      <c r="RIV14" s="691"/>
      <c r="RIW14" s="691"/>
      <c r="RIX14" s="691"/>
      <c r="RIY14" s="201"/>
      <c r="RIZ14" s="202"/>
      <c r="RJA14" s="203"/>
      <c r="RJB14" s="203"/>
      <c r="RJC14" s="203"/>
      <c r="RJD14" s="691"/>
      <c r="RJE14" s="691"/>
      <c r="RJF14" s="200"/>
      <c r="RJG14" s="691"/>
      <c r="RJH14" s="691"/>
      <c r="RJI14" s="691"/>
      <c r="RJJ14" s="201"/>
      <c r="RJK14" s="202"/>
      <c r="RJL14" s="203"/>
      <c r="RJM14" s="203"/>
      <c r="RJN14" s="203"/>
      <c r="RJO14" s="691"/>
      <c r="RJP14" s="691"/>
      <c r="RJQ14" s="200"/>
      <c r="RJR14" s="691"/>
      <c r="RJS14" s="691"/>
      <c r="RJT14" s="691"/>
      <c r="RJU14" s="201"/>
      <c r="RJV14" s="202"/>
      <c r="RJW14" s="203"/>
      <c r="RJX14" s="203"/>
      <c r="RJY14" s="203"/>
      <c r="RJZ14" s="691"/>
      <c r="RKA14" s="691"/>
      <c r="RKB14" s="200"/>
      <c r="RKC14" s="691"/>
      <c r="RKD14" s="691"/>
      <c r="RKE14" s="691"/>
      <c r="RKF14" s="201"/>
      <c r="RKG14" s="202"/>
      <c r="RKH14" s="203"/>
      <c r="RKI14" s="203"/>
      <c r="RKJ14" s="203"/>
      <c r="RKK14" s="691"/>
      <c r="RKL14" s="691"/>
      <c r="RKM14" s="200"/>
      <c r="RKN14" s="691"/>
      <c r="RKO14" s="691"/>
      <c r="RKP14" s="691"/>
      <c r="RKQ14" s="201"/>
      <c r="RKR14" s="202"/>
      <c r="RKS14" s="203"/>
      <c r="RKT14" s="203"/>
      <c r="RKU14" s="203"/>
      <c r="RKV14" s="691"/>
      <c r="RKW14" s="691"/>
      <c r="RKX14" s="200"/>
      <c r="RKY14" s="691"/>
      <c r="RKZ14" s="691"/>
      <c r="RLA14" s="691"/>
      <c r="RLB14" s="201"/>
      <c r="RLC14" s="202"/>
      <c r="RLD14" s="203"/>
      <c r="RLE14" s="203"/>
      <c r="RLF14" s="203"/>
      <c r="RLG14" s="691"/>
      <c r="RLH14" s="691"/>
      <c r="RLI14" s="200"/>
      <c r="RLJ14" s="691"/>
      <c r="RLK14" s="691"/>
      <c r="RLL14" s="691"/>
      <c r="RLM14" s="201"/>
      <c r="RLN14" s="202"/>
      <c r="RLO14" s="203"/>
      <c r="RLP14" s="203"/>
      <c r="RLQ14" s="203"/>
      <c r="RLR14" s="691"/>
      <c r="RLS14" s="691"/>
      <c r="RLT14" s="200"/>
      <c r="RLU14" s="691"/>
      <c r="RLV14" s="691"/>
      <c r="RLW14" s="691"/>
      <c r="RLX14" s="201"/>
      <c r="RLY14" s="202"/>
      <c r="RLZ14" s="203"/>
      <c r="RMA14" s="203"/>
      <c r="RMB14" s="203"/>
      <c r="RMC14" s="691"/>
      <c r="RMD14" s="691"/>
      <c r="RME14" s="200"/>
      <c r="RMF14" s="691"/>
      <c r="RMG14" s="691"/>
      <c r="RMH14" s="691"/>
      <c r="RMI14" s="201"/>
      <c r="RMJ14" s="202"/>
      <c r="RMK14" s="203"/>
      <c r="RML14" s="203"/>
      <c r="RMM14" s="203"/>
      <c r="RMN14" s="691"/>
      <c r="RMO14" s="691"/>
      <c r="RMP14" s="200"/>
      <c r="RMQ14" s="691"/>
      <c r="RMR14" s="691"/>
      <c r="RMS14" s="691"/>
      <c r="RMT14" s="201"/>
      <c r="RMU14" s="202"/>
      <c r="RMV14" s="203"/>
      <c r="RMW14" s="203"/>
      <c r="RMX14" s="203"/>
      <c r="RMY14" s="691"/>
      <c r="RMZ14" s="691"/>
      <c r="RNA14" s="200"/>
      <c r="RNB14" s="691"/>
      <c r="RNC14" s="691"/>
      <c r="RND14" s="691"/>
      <c r="RNE14" s="201"/>
      <c r="RNF14" s="202"/>
      <c r="RNG14" s="203"/>
      <c r="RNH14" s="203"/>
      <c r="RNI14" s="203"/>
      <c r="RNJ14" s="691"/>
      <c r="RNK14" s="691"/>
      <c r="RNL14" s="200"/>
      <c r="RNM14" s="691"/>
      <c r="RNN14" s="691"/>
      <c r="RNO14" s="691"/>
      <c r="RNP14" s="201"/>
      <c r="RNQ14" s="202"/>
      <c r="RNR14" s="203"/>
      <c r="RNS14" s="203"/>
      <c r="RNT14" s="203"/>
      <c r="RNU14" s="691"/>
      <c r="RNV14" s="691"/>
      <c r="RNW14" s="200"/>
      <c r="RNX14" s="691"/>
      <c r="RNY14" s="691"/>
      <c r="RNZ14" s="691"/>
      <c r="ROA14" s="201"/>
      <c r="ROB14" s="202"/>
      <c r="ROC14" s="203"/>
      <c r="ROD14" s="203"/>
      <c r="ROE14" s="203"/>
      <c r="ROF14" s="691"/>
      <c r="ROG14" s="691"/>
      <c r="ROH14" s="200"/>
      <c r="ROI14" s="691"/>
      <c r="ROJ14" s="691"/>
      <c r="ROK14" s="691"/>
      <c r="ROL14" s="201"/>
      <c r="ROM14" s="202"/>
      <c r="RON14" s="203"/>
      <c r="ROO14" s="203"/>
      <c r="ROP14" s="203"/>
      <c r="ROQ14" s="691"/>
      <c r="ROR14" s="691"/>
      <c r="ROS14" s="200"/>
      <c r="ROT14" s="691"/>
      <c r="ROU14" s="691"/>
      <c r="ROV14" s="691"/>
      <c r="ROW14" s="201"/>
      <c r="ROX14" s="202"/>
      <c r="ROY14" s="203"/>
      <c r="ROZ14" s="203"/>
      <c r="RPA14" s="203"/>
      <c r="RPB14" s="691"/>
      <c r="RPC14" s="691"/>
      <c r="RPD14" s="200"/>
      <c r="RPE14" s="691"/>
      <c r="RPF14" s="691"/>
      <c r="RPG14" s="691"/>
      <c r="RPH14" s="201"/>
      <c r="RPI14" s="202"/>
      <c r="RPJ14" s="203"/>
      <c r="RPK14" s="203"/>
      <c r="RPL14" s="203"/>
      <c r="RPM14" s="691"/>
      <c r="RPN14" s="691"/>
      <c r="RPO14" s="200"/>
      <c r="RPP14" s="691"/>
      <c r="RPQ14" s="691"/>
      <c r="RPR14" s="691"/>
      <c r="RPS14" s="201"/>
      <c r="RPT14" s="202"/>
      <c r="RPU14" s="203"/>
      <c r="RPV14" s="203"/>
      <c r="RPW14" s="203"/>
      <c r="RPX14" s="691"/>
      <c r="RPY14" s="691"/>
      <c r="RPZ14" s="200"/>
      <c r="RQA14" s="691"/>
      <c r="RQB14" s="691"/>
      <c r="RQC14" s="691"/>
      <c r="RQD14" s="201"/>
      <c r="RQE14" s="202"/>
      <c r="RQF14" s="203"/>
      <c r="RQG14" s="203"/>
      <c r="RQH14" s="203"/>
      <c r="RQI14" s="691"/>
      <c r="RQJ14" s="691"/>
      <c r="RQK14" s="200"/>
      <c r="RQL14" s="691"/>
      <c r="RQM14" s="691"/>
      <c r="RQN14" s="691"/>
      <c r="RQO14" s="201"/>
      <c r="RQP14" s="202"/>
      <c r="RQQ14" s="203"/>
      <c r="RQR14" s="203"/>
      <c r="RQS14" s="203"/>
      <c r="RQT14" s="691"/>
      <c r="RQU14" s="691"/>
      <c r="RQV14" s="200"/>
      <c r="RQW14" s="691"/>
      <c r="RQX14" s="691"/>
      <c r="RQY14" s="691"/>
      <c r="RQZ14" s="201"/>
      <c r="RRA14" s="202"/>
      <c r="RRB14" s="203"/>
      <c r="RRC14" s="203"/>
      <c r="RRD14" s="203"/>
      <c r="RRE14" s="691"/>
      <c r="RRF14" s="691"/>
      <c r="RRG14" s="200"/>
      <c r="RRH14" s="691"/>
      <c r="RRI14" s="691"/>
      <c r="RRJ14" s="691"/>
      <c r="RRK14" s="201"/>
      <c r="RRL14" s="202"/>
      <c r="RRM14" s="203"/>
      <c r="RRN14" s="203"/>
      <c r="RRO14" s="203"/>
      <c r="RRP14" s="691"/>
      <c r="RRQ14" s="691"/>
      <c r="RRR14" s="200"/>
      <c r="RRS14" s="691"/>
      <c r="RRT14" s="691"/>
      <c r="RRU14" s="691"/>
      <c r="RRV14" s="201"/>
      <c r="RRW14" s="202"/>
      <c r="RRX14" s="203"/>
      <c r="RRY14" s="203"/>
      <c r="RRZ14" s="203"/>
      <c r="RSA14" s="691"/>
      <c r="RSB14" s="691"/>
      <c r="RSC14" s="200"/>
      <c r="RSD14" s="691"/>
      <c r="RSE14" s="691"/>
      <c r="RSF14" s="691"/>
      <c r="RSG14" s="201"/>
      <c r="RSH14" s="202"/>
      <c r="RSI14" s="203"/>
      <c r="RSJ14" s="203"/>
      <c r="RSK14" s="203"/>
      <c r="RSL14" s="691"/>
      <c r="RSM14" s="691"/>
      <c r="RSN14" s="200"/>
      <c r="RSO14" s="691"/>
      <c r="RSP14" s="691"/>
      <c r="RSQ14" s="691"/>
      <c r="RSR14" s="201"/>
      <c r="RSS14" s="202"/>
      <c r="RST14" s="203"/>
      <c r="RSU14" s="203"/>
      <c r="RSV14" s="203"/>
      <c r="RSW14" s="691"/>
      <c r="RSX14" s="691"/>
      <c r="RSY14" s="200"/>
      <c r="RSZ14" s="691"/>
      <c r="RTA14" s="691"/>
      <c r="RTB14" s="691"/>
      <c r="RTC14" s="201"/>
      <c r="RTD14" s="202"/>
      <c r="RTE14" s="203"/>
      <c r="RTF14" s="203"/>
      <c r="RTG14" s="203"/>
      <c r="RTH14" s="691"/>
      <c r="RTI14" s="691"/>
      <c r="RTJ14" s="200"/>
      <c r="RTK14" s="691"/>
      <c r="RTL14" s="691"/>
      <c r="RTM14" s="691"/>
      <c r="RTN14" s="201"/>
      <c r="RTO14" s="202"/>
      <c r="RTP14" s="203"/>
      <c r="RTQ14" s="203"/>
      <c r="RTR14" s="203"/>
      <c r="RTS14" s="691"/>
      <c r="RTT14" s="691"/>
      <c r="RTU14" s="200"/>
      <c r="RTV14" s="691"/>
      <c r="RTW14" s="691"/>
      <c r="RTX14" s="691"/>
      <c r="RTY14" s="201"/>
      <c r="RTZ14" s="202"/>
      <c r="RUA14" s="203"/>
      <c r="RUB14" s="203"/>
      <c r="RUC14" s="203"/>
      <c r="RUD14" s="691"/>
      <c r="RUE14" s="691"/>
      <c r="RUF14" s="200"/>
      <c r="RUG14" s="691"/>
      <c r="RUH14" s="691"/>
      <c r="RUI14" s="691"/>
      <c r="RUJ14" s="201"/>
      <c r="RUK14" s="202"/>
      <c r="RUL14" s="203"/>
      <c r="RUM14" s="203"/>
      <c r="RUN14" s="203"/>
      <c r="RUO14" s="691"/>
      <c r="RUP14" s="691"/>
      <c r="RUQ14" s="200"/>
      <c r="RUR14" s="691"/>
      <c r="RUS14" s="691"/>
      <c r="RUT14" s="691"/>
      <c r="RUU14" s="201"/>
      <c r="RUV14" s="202"/>
      <c r="RUW14" s="203"/>
      <c r="RUX14" s="203"/>
      <c r="RUY14" s="203"/>
      <c r="RUZ14" s="691"/>
      <c r="RVA14" s="691"/>
      <c r="RVB14" s="200"/>
      <c r="RVC14" s="691"/>
      <c r="RVD14" s="691"/>
      <c r="RVE14" s="691"/>
      <c r="RVF14" s="201"/>
      <c r="RVG14" s="202"/>
      <c r="RVH14" s="203"/>
      <c r="RVI14" s="203"/>
      <c r="RVJ14" s="203"/>
      <c r="RVK14" s="691"/>
      <c r="RVL14" s="691"/>
      <c r="RVM14" s="200"/>
      <c r="RVN14" s="691"/>
      <c r="RVO14" s="691"/>
      <c r="RVP14" s="691"/>
      <c r="RVQ14" s="201"/>
      <c r="RVR14" s="202"/>
      <c r="RVS14" s="203"/>
      <c r="RVT14" s="203"/>
      <c r="RVU14" s="203"/>
      <c r="RVV14" s="691"/>
      <c r="RVW14" s="691"/>
      <c r="RVX14" s="200"/>
      <c r="RVY14" s="691"/>
      <c r="RVZ14" s="691"/>
      <c r="RWA14" s="691"/>
      <c r="RWB14" s="201"/>
      <c r="RWC14" s="202"/>
      <c r="RWD14" s="203"/>
      <c r="RWE14" s="203"/>
      <c r="RWF14" s="203"/>
      <c r="RWG14" s="691"/>
      <c r="RWH14" s="691"/>
      <c r="RWI14" s="200"/>
      <c r="RWJ14" s="691"/>
      <c r="RWK14" s="691"/>
      <c r="RWL14" s="691"/>
      <c r="RWM14" s="201"/>
      <c r="RWN14" s="202"/>
      <c r="RWO14" s="203"/>
      <c r="RWP14" s="203"/>
      <c r="RWQ14" s="203"/>
      <c r="RWR14" s="691"/>
      <c r="RWS14" s="691"/>
      <c r="RWT14" s="200"/>
      <c r="RWU14" s="691"/>
      <c r="RWV14" s="691"/>
      <c r="RWW14" s="691"/>
      <c r="RWX14" s="201"/>
      <c r="RWY14" s="202"/>
      <c r="RWZ14" s="203"/>
      <c r="RXA14" s="203"/>
      <c r="RXB14" s="203"/>
      <c r="RXC14" s="691"/>
      <c r="RXD14" s="691"/>
      <c r="RXE14" s="200"/>
      <c r="RXF14" s="691"/>
      <c r="RXG14" s="691"/>
      <c r="RXH14" s="691"/>
      <c r="RXI14" s="201"/>
      <c r="RXJ14" s="202"/>
      <c r="RXK14" s="203"/>
      <c r="RXL14" s="203"/>
      <c r="RXM14" s="203"/>
      <c r="RXN14" s="691"/>
      <c r="RXO14" s="691"/>
      <c r="RXP14" s="200"/>
      <c r="RXQ14" s="691"/>
      <c r="RXR14" s="691"/>
      <c r="RXS14" s="691"/>
      <c r="RXT14" s="201"/>
      <c r="RXU14" s="202"/>
      <c r="RXV14" s="203"/>
      <c r="RXW14" s="203"/>
      <c r="RXX14" s="203"/>
      <c r="RXY14" s="691"/>
      <c r="RXZ14" s="691"/>
      <c r="RYA14" s="200"/>
      <c r="RYB14" s="691"/>
      <c r="RYC14" s="691"/>
      <c r="RYD14" s="691"/>
      <c r="RYE14" s="201"/>
      <c r="RYF14" s="202"/>
      <c r="RYG14" s="203"/>
      <c r="RYH14" s="203"/>
      <c r="RYI14" s="203"/>
      <c r="RYJ14" s="691"/>
      <c r="RYK14" s="691"/>
      <c r="RYL14" s="200"/>
      <c r="RYM14" s="691"/>
      <c r="RYN14" s="691"/>
      <c r="RYO14" s="691"/>
      <c r="RYP14" s="201"/>
      <c r="RYQ14" s="202"/>
      <c r="RYR14" s="203"/>
      <c r="RYS14" s="203"/>
      <c r="RYT14" s="203"/>
      <c r="RYU14" s="691"/>
      <c r="RYV14" s="691"/>
      <c r="RYW14" s="200"/>
      <c r="RYX14" s="691"/>
      <c r="RYY14" s="691"/>
      <c r="RYZ14" s="691"/>
      <c r="RZA14" s="201"/>
      <c r="RZB14" s="202"/>
      <c r="RZC14" s="203"/>
      <c r="RZD14" s="203"/>
      <c r="RZE14" s="203"/>
      <c r="RZF14" s="691"/>
      <c r="RZG14" s="691"/>
      <c r="RZH14" s="200"/>
      <c r="RZI14" s="691"/>
      <c r="RZJ14" s="691"/>
      <c r="RZK14" s="691"/>
      <c r="RZL14" s="201"/>
      <c r="RZM14" s="202"/>
      <c r="RZN14" s="203"/>
      <c r="RZO14" s="203"/>
      <c r="RZP14" s="203"/>
      <c r="RZQ14" s="691"/>
      <c r="RZR14" s="691"/>
      <c r="RZS14" s="200"/>
      <c r="RZT14" s="691"/>
      <c r="RZU14" s="691"/>
      <c r="RZV14" s="691"/>
      <c r="RZW14" s="201"/>
      <c r="RZX14" s="202"/>
      <c r="RZY14" s="203"/>
      <c r="RZZ14" s="203"/>
      <c r="SAA14" s="203"/>
      <c r="SAB14" s="691"/>
      <c r="SAC14" s="691"/>
      <c r="SAD14" s="200"/>
      <c r="SAE14" s="691"/>
      <c r="SAF14" s="691"/>
      <c r="SAG14" s="691"/>
      <c r="SAH14" s="201"/>
      <c r="SAI14" s="202"/>
      <c r="SAJ14" s="203"/>
      <c r="SAK14" s="203"/>
      <c r="SAL14" s="203"/>
      <c r="SAM14" s="691"/>
      <c r="SAN14" s="691"/>
      <c r="SAO14" s="200"/>
      <c r="SAP14" s="691"/>
      <c r="SAQ14" s="691"/>
      <c r="SAR14" s="691"/>
      <c r="SAS14" s="201"/>
      <c r="SAT14" s="202"/>
      <c r="SAU14" s="203"/>
      <c r="SAV14" s="203"/>
      <c r="SAW14" s="203"/>
      <c r="SAX14" s="691"/>
      <c r="SAY14" s="691"/>
      <c r="SAZ14" s="200"/>
      <c r="SBA14" s="691"/>
      <c r="SBB14" s="691"/>
      <c r="SBC14" s="691"/>
      <c r="SBD14" s="201"/>
      <c r="SBE14" s="202"/>
      <c r="SBF14" s="203"/>
      <c r="SBG14" s="203"/>
      <c r="SBH14" s="203"/>
      <c r="SBI14" s="691"/>
      <c r="SBJ14" s="691"/>
      <c r="SBK14" s="200"/>
      <c r="SBL14" s="691"/>
      <c r="SBM14" s="691"/>
      <c r="SBN14" s="691"/>
      <c r="SBO14" s="201"/>
      <c r="SBP14" s="202"/>
      <c r="SBQ14" s="203"/>
      <c r="SBR14" s="203"/>
      <c r="SBS14" s="203"/>
      <c r="SBT14" s="691"/>
      <c r="SBU14" s="691"/>
      <c r="SBV14" s="200"/>
      <c r="SBW14" s="691"/>
      <c r="SBX14" s="691"/>
      <c r="SBY14" s="691"/>
      <c r="SBZ14" s="201"/>
      <c r="SCA14" s="202"/>
      <c r="SCB14" s="203"/>
      <c r="SCC14" s="203"/>
      <c r="SCD14" s="203"/>
      <c r="SCE14" s="691"/>
      <c r="SCF14" s="691"/>
      <c r="SCG14" s="200"/>
      <c r="SCH14" s="691"/>
      <c r="SCI14" s="691"/>
      <c r="SCJ14" s="691"/>
      <c r="SCK14" s="201"/>
      <c r="SCL14" s="202"/>
      <c r="SCM14" s="203"/>
      <c r="SCN14" s="203"/>
      <c r="SCO14" s="203"/>
      <c r="SCP14" s="691"/>
      <c r="SCQ14" s="691"/>
      <c r="SCR14" s="200"/>
      <c r="SCS14" s="691"/>
      <c r="SCT14" s="691"/>
      <c r="SCU14" s="691"/>
      <c r="SCV14" s="201"/>
      <c r="SCW14" s="202"/>
      <c r="SCX14" s="203"/>
      <c r="SCY14" s="203"/>
      <c r="SCZ14" s="203"/>
      <c r="SDA14" s="691"/>
      <c r="SDB14" s="691"/>
      <c r="SDC14" s="200"/>
      <c r="SDD14" s="691"/>
      <c r="SDE14" s="691"/>
      <c r="SDF14" s="691"/>
      <c r="SDG14" s="201"/>
      <c r="SDH14" s="202"/>
      <c r="SDI14" s="203"/>
      <c r="SDJ14" s="203"/>
      <c r="SDK14" s="203"/>
      <c r="SDL14" s="691"/>
      <c r="SDM14" s="691"/>
      <c r="SDN14" s="200"/>
      <c r="SDO14" s="691"/>
      <c r="SDP14" s="691"/>
      <c r="SDQ14" s="691"/>
      <c r="SDR14" s="201"/>
      <c r="SDS14" s="202"/>
      <c r="SDT14" s="203"/>
      <c r="SDU14" s="203"/>
      <c r="SDV14" s="203"/>
      <c r="SDW14" s="691"/>
      <c r="SDX14" s="691"/>
      <c r="SDY14" s="200"/>
      <c r="SDZ14" s="691"/>
      <c r="SEA14" s="691"/>
      <c r="SEB14" s="691"/>
      <c r="SEC14" s="201"/>
      <c r="SED14" s="202"/>
      <c r="SEE14" s="203"/>
      <c r="SEF14" s="203"/>
      <c r="SEG14" s="203"/>
      <c r="SEH14" s="691"/>
      <c r="SEI14" s="691"/>
      <c r="SEJ14" s="200"/>
      <c r="SEK14" s="691"/>
      <c r="SEL14" s="691"/>
      <c r="SEM14" s="691"/>
      <c r="SEN14" s="201"/>
      <c r="SEO14" s="202"/>
      <c r="SEP14" s="203"/>
      <c r="SEQ14" s="203"/>
      <c r="SER14" s="203"/>
      <c r="SES14" s="691"/>
      <c r="SET14" s="691"/>
      <c r="SEU14" s="200"/>
      <c r="SEV14" s="691"/>
      <c r="SEW14" s="691"/>
      <c r="SEX14" s="691"/>
      <c r="SEY14" s="201"/>
      <c r="SEZ14" s="202"/>
      <c r="SFA14" s="203"/>
      <c r="SFB14" s="203"/>
      <c r="SFC14" s="203"/>
      <c r="SFD14" s="691"/>
      <c r="SFE14" s="691"/>
      <c r="SFF14" s="200"/>
      <c r="SFG14" s="691"/>
      <c r="SFH14" s="691"/>
      <c r="SFI14" s="691"/>
      <c r="SFJ14" s="201"/>
      <c r="SFK14" s="202"/>
      <c r="SFL14" s="203"/>
      <c r="SFM14" s="203"/>
      <c r="SFN14" s="203"/>
      <c r="SFO14" s="691"/>
      <c r="SFP14" s="691"/>
      <c r="SFQ14" s="200"/>
      <c r="SFR14" s="691"/>
      <c r="SFS14" s="691"/>
      <c r="SFT14" s="691"/>
      <c r="SFU14" s="201"/>
      <c r="SFV14" s="202"/>
      <c r="SFW14" s="203"/>
      <c r="SFX14" s="203"/>
      <c r="SFY14" s="203"/>
      <c r="SFZ14" s="691"/>
      <c r="SGA14" s="691"/>
      <c r="SGB14" s="200"/>
      <c r="SGC14" s="691"/>
      <c r="SGD14" s="691"/>
      <c r="SGE14" s="691"/>
      <c r="SGF14" s="201"/>
      <c r="SGG14" s="202"/>
      <c r="SGH14" s="203"/>
      <c r="SGI14" s="203"/>
      <c r="SGJ14" s="203"/>
      <c r="SGK14" s="691"/>
      <c r="SGL14" s="691"/>
      <c r="SGM14" s="200"/>
      <c r="SGN14" s="691"/>
      <c r="SGO14" s="691"/>
      <c r="SGP14" s="691"/>
      <c r="SGQ14" s="201"/>
      <c r="SGR14" s="202"/>
      <c r="SGS14" s="203"/>
      <c r="SGT14" s="203"/>
      <c r="SGU14" s="203"/>
      <c r="SGV14" s="691"/>
      <c r="SGW14" s="691"/>
      <c r="SGX14" s="200"/>
      <c r="SGY14" s="691"/>
      <c r="SGZ14" s="691"/>
      <c r="SHA14" s="691"/>
      <c r="SHB14" s="201"/>
      <c r="SHC14" s="202"/>
      <c r="SHD14" s="203"/>
      <c r="SHE14" s="203"/>
      <c r="SHF14" s="203"/>
      <c r="SHG14" s="691"/>
      <c r="SHH14" s="691"/>
      <c r="SHI14" s="200"/>
      <c r="SHJ14" s="691"/>
      <c r="SHK14" s="691"/>
      <c r="SHL14" s="691"/>
      <c r="SHM14" s="201"/>
      <c r="SHN14" s="202"/>
      <c r="SHO14" s="203"/>
      <c r="SHP14" s="203"/>
      <c r="SHQ14" s="203"/>
      <c r="SHR14" s="691"/>
      <c r="SHS14" s="691"/>
      <c r="SHT14" s="200"/>
      <c r="SHU14" s="691"/>
      <c r="SHV14" s="691"/>
      <c r="SHW14" s="691"/>
      <c r="SHX14" s="201"/>
      <c r="SHY14" s="202"/>
      <c r="SHZ14" s="203"/>
      <c r="SIA14" s="203"/>
      <c r="SIB14" s="203"/>
      <c r="SIC14" s="691"/>
      <c r="SID14" s="691"/>
      <c r="SIE14" s="200"/>
      <c r="SIF14" s="691"/>
      <c r="SIG14" s="691"/>
      <c r="SIH14" s="691"/>
      <c r="SII14" s="201"/>
      <c r="SIJ14" s="202"/>
      <c r="SIK14" s="203"/>
      <c r="SIL14" s="203"/>
      <c r="SIM14" s="203"/>
      <c r="SIN14" s="691"/>
      <c r="SIO14" s="691"/>
      <c r="SIP14" s="200"/>
      <c r="SIQ14" s="691"/>
      <c r="SIR14" s="691"/>
      <c r="SIS14" s="691"/>
      <c r="SIT14" s="201"/>
      <c r="SIU14" s="202"/>
      <c r="SIV14" s="203"/>
      <c r="SIW14" s="203"/>
      <c r="SIX14" s="203"/>
      <c r="SIY14" s="691"/>
      <c r="SIZ14" s="691"/>
      <c r="SJA14" s="200"/>
      <c r="SJB14" s="691"/>
      <c r="SJC14" s="691"/>
      <c r="SJD14" s="691"/>
      <c r="SJE14" s="201"/>
      <c r="SJF14" s="202"/>
      <c r="SJG14" s="203"/>
      <c r="SJH14" s="203"/>
      <c r="SJI14" s="203"/>
      <c r="SJJ14" s="691"/>
      <c r="SJK14" s="691"/>
      <c r="SJL14" s="200"/>
      <c r="SJM14" s="691"/>
      <c r="SJN14" s="691"/>
      <c r="SJO14" s="691"/>
      <c r="SJP14" s="201"/>
      <c r="SJQ14" s="202"/>
      <c r="SJR14" s="203"/>
      <c r="SJS14" s="203"/>
      <c r="SJT14" s="203"/>
      <c r="SJU14" s="691"/>
      <c r="SJV14" s="691"/>
      <c r="SJW14" s="200"/>
      <c r="SJX14" s="691"/>
      <c r="SJY14" s="691"/>
      <c r="SJZ14" s="691"/>
      <c r="SKA14" s="201"/>
      <c r="SKB14" s="202"/>
      <c r="SKC14" s="203"/>
      <c r="SKD14" s="203"/>
      <c r="SKE14" s="203"/>
      <c r="SKF14" s="691"/>
      <c r="SKG14" s="691"/>
      <c r="SKH14" s="200"/>
      <c r="SKI14" s="691"/>
      <c r="SKJ14" s="691"/>
      <c r="SKK14" s="691"/>
      <c r="SKL14" s="201"/>
      <c r="SKM14" s="202"/>
      <c r="SKN14" s="203"/>
      <c r="SKO14" s="203"/>
      <c r="SKP14" s="203"/>
      <c r="SKQ14" s="691"/>
      <c r="SKR14" s="691"/>
      <c r="SKS14" s="200"/>
      <c r="SKT14" s="691"/>
      <c r="SKU14" s="691"/>
      <c r="SKV14" s="691"/>
      <c r="SKW14" s="201"/>
      <c r="SKX14" s="202"/>
      <c r="SKY14" s="203"/>
      <c r="SKZ14" s="203"/>
      <c r="SLA14" s="203"/>
      <c r="SLB14" s="691"/>
      <c r="SLC14" s="691"/>
      <c r="SLD14" s="200"/>
      <c r="SLE14" s="691"/>
      <c r="SLF14" s="691"/>
      <c r="SLG14" s="691"/>
      <c r="SLH14" s="201"/>
      <c r="SLI14" s="202"/>
      <c r="SLJ14" s="203"/>
      <c r="SLK14" s="203"/>
      <c r="SLL14" s="203"/>
      <c r="SLM14" s="691"/>
      <c r="SLN14" s="691"/>
      <c r="SLO14" s="200"/>
      <c r="SLP14" s="691"/>
      <c r="SLQ14" s="691"/>
      <c r="SLR14" s="691"/>
      <c r="SLS14" s="201"/>
      <c r="SLT14" s="202"/>
      <c r="SLU14" s="203"/>
      <c r="SLV14" s="203"/>
      <c r="SLW14" s="203"/>
      <c r="SLX14" s="691"/>
      <c r="SLY14" s="691"/>
      <c r="SLZ14" s="200"/>
      <c r="SMA14" s="691"/>
      <c r="SMB14" s="691"/>
      <c r="SMC14" s="691"/>
      <c r="SMD14" s="201"/>
      <c r="SME14" s="202"/>
      <c r="SMF14" s="203"/>
      <c r="SMG14" s="203"/>
      <c r="SMH14" s="203"/>
      <c r="SMI14" s="691"/>
      <c r="SMJ14" s="691"/>
      <c r="SMK14" s="200"/>
      <c r="SML14" s="691"/>
      <c r="SMM14" s="691"/>
      <c r="SMN14" s="691"/>
      <c r="SMO14" s="201"/>
      <c r="SMP14" s="202"/>
      <c r="SMQ14" s="203"/>
      <c r="SMR14" s="203"/>
      <c r="SMS14" s="203"/>
      <c r="SMT14" s="691"/>
      <c r="SMU14" s="691"/>
      <c r="SMV14" s="200"/>
      <c r="SMW14" s="691"/>
      <c r="SMX14" s="691"/>
      <c r="SMY14" s="691"/>
      <c r="SMZ14" s="201"/>
      <c r="SNA14" s="202"/>
      <c r="SNB14" s="203"/>
      <c r="SNC14" s="203"/>
      <c r="SND14" s="203"/>
      <c r="SNE14" s="691"/>
      <c r="SNF14" s="691"/>
      <c r="SNG14" s="200"/>
      <c r="SNH14" s="691"/>
      <c r="SNI14" s="691"/>
      <c r="SNJ14" s="691"/>
      <c r="SNK14" s="201"/>
      <c r="SNL14" s="202"/>
      <c r="SNM14" s="203"/>
      <c r="SNN14" s="203"/>
      <c r="SNO14" s="203"/>
      <c r="SNP14" s="691"/>
      <c r="SNQ14" s="691"/>
      <c r="SNR14" s="200"/>
      <c r="SNS14" s="691"/>
      <c r="SNT14" s="691"/>
      <c r="SNU14" s="691"/>
      <c r="SNV14" s="201"/>
      <c r="SNW14" s="202"/>
      <c r="SNX14" s="203"/>
      <c r="SNY14" s="203"/>
      <c r="SNZ14" s="203"/>
      <c r="SOA14" s="691"/>
      <c r="SOB14" s="691"/>
      <c r="SOC14" s="200"/>
      <c r="SOD14" s="691"/>
      <c r="SOE14" s="691"/>
      <c r="SOF14" s="691"/>
      <c r="SOG14" s="201"/>
      <c r="SOH14" s="202"/>
      <c r="SOI14" s="203"/>
      <c r="SOJ14" s="203"/>
      <c r="SOK14" s="203"/>
      <c r="SOL14" s="691"/>
      <c r="SOM14" s="691"/>
      <c r="SON14" s="200"/>
      <c r="SOO14" s="691"/>
      <c r="SOP14" s="691"/>
      <c r="SOQ14" s="691"/>
      <c r="SOR14" s="201"/>
      <c r="SOS14" s="202"/>
      <c r="SOT14" s="203"/>
      <c r="SOU14" s="203"/>
      <c r="SOV14" s="203"/>
      <c r="SOW14" s="691"/>
      <c r="SOX14" s="691"/>
      <c r="SOY14" s="200"/>
      <c r="SOZ14" s="691"/>
      <c r="SPA14" s="691"/>
      <c r="SPB14" s="691"/>
      <c r="SPC14" s="201"/>
      <c r="SPD14" s="202"/>
      <c r="SPE14" s="203"/>
      <c r="SPF14" s="203"/>
      <c r="SPG14" s="203"/>
      <c r="SPH14" s="691"/>
      <c r="SPI14" s="691"/>
      <c r="SPJ14" s="200"/>
      <c r="SPK14" s="691"/>
      <c r="SPL14" s="691"/>
      <c r="SPM14" s="691"/>
      <c r="SPN14" s="201"/>
      <c r="SPO14" s="202"/>
      <c r="SPP14" s="203"/>
      <c r="SPQ14" s="203"/>
      <c r="SPR14" s="203"/>
      <c r="SPS14" s="691"/>
      <c r="SPT14" s="691"/>
      <c r="SPU14" s="200"/>
      <c r="SPV14" s="691"/>
      <c r="SPW14" s="691"/>
      <c r="SPX14" s="691"/>
      <c r="SPY14" s="201"/>
      <c r="SPZ14" s="202"/>
      <c r="SQA14" s="203"/>
      <c r="SQB14" s="203"/>
      <c r="SQC14" s="203"/>
      <c r="SQD14" s="691"/>
      <c r="SQE14" s="691"/>
      <c r="SQF14" s="200"/>
      <c r="SQG14" s="691"/>
      <c r="SQH14" s="691"/>
      <c r="SQI14" s="691"/>
      <c r="SQJ14" s="201"/>
      <c r="SQK14" s="202"/>
      <c r="SQL14" s="203"/>
      <c r="SQM14" s="203"/>
      <c r="SQN14" s="203"/>
      <c r="SQO14" s="691"/>
      <c r="SQP14" s="691"/>
      <c r="SQQ14" s="200"/>
      <c r="SQR14" s="691"/>
      <c r="SQS14" s="691"/>
      <c r="SQT14" s="691"/>
      <c r="SQU14" s="201"/>
      <c r="SQV14" s="202"/>
      <c r="SQW14" s="203"/>
      <c r="SQX14" s="203"/>
      <c r="SQY14" s="203"/>
      <c r="SQZ14" s="691"/>
      <c r="SRA14" s="691"/>
      <c r="SRB14" s="200"/>
      <c r="SRC14" s="691"/>
      <c r="SRD14" s="691"/>
      <c r="SRE14" s="691"/>
      <c r="SRF14" s="201"/>
      <c r="SRG14" s="202"/>
      <c r="SRH14" s="203"/>
      <c r="SRI14" s="203"/>
      <c r="SRJ14" s="203"/>
      <c r="SRK14" s="691"/>
      <c r="SRL14" s="691"/>
      <c r="SRM14" s="200"/>
      <c r="SRN14" s="691"/>
      <c r="SRO14" s="691"/>
      <c r="SRP14" s="691"/>
      <c r="SRQ14" s="201"/>
      <c r="SRR14" s="202"/>
      <c r="SRS14" s="203"/>
      <c r="SRT14" s="203"/>
      <c r="SRU14" s="203"/>
      <c r="SRV14" s="691"/>
      <c r="SRW14" s="691"/>
      <c r="SRX14" s="200"/>
      <c r="SRY14" s="691"/>
      <c r="SRZ14" s="691"/>
      <c r="SSA14" s="691"/>
      <c r="SSB14" s="201"/>
      <c r="SSC14" s="202"/>
      <c r="SSD14" s="203"/>
      <c r="SSE14" s="203"/>
      <c r="SSF14" s="203"/>
      <c r="SSG14" s="691"/>
      <c r="SSH14" s="691"/>
      <c r="SSI14" s="200"/>
      <c r="SSJ14" s="691"/>
      <c r="SSK14" s="691"/>
      <c r="SSL14" s="691"/>
      <c r="SSM14" s="201"/>
      <c r="SSN14" s="202"/>
      <c r="SSO14" s="203"/>
      <c r="SSP14" s="203"/>
      <c r="SSQ14" s="203"/>
      <c r="SSR14" s="691"/>
      <c r="SSS14" s="691"/>
      <c r="SST14" s="200"/>
      <c r="SSU14" s="691"/>
      <c r="SSV14" s="691"/>
      <c r="SSW14" s="691"/>
      <c r="SSX14" s="201"/>
      <c r="SSY14" s="202"/>
      <c r="SSZ14" s="203"/>
      <c r="STA14" s="203"/>
      <c r="STB14" s="203"/>
      <c r="STC14" s="691"/>
      <c r="STD14" s="691"/>
      <c r="STE14" s="200"/>
      <c r="STF14" s="691"/>
      <c r="STG14" s="691"/>
      <c r="STH14" s="691"/>
      <c r="STI14" s="201"/>
      <c r="STJ14" s="202"/>
      <c r="STK14" s="203"/>
      <c r="STL14" s="203"/>
      <c r="STM14" s="203"/>
      <c r="STN14" s="691"/>
      <c r="STO14" s="691"/>
      <c r="STP14" s="200"/>
      <c r="STQ14" s="691"/>
      <c r="STR14" s="691"/>
      <c r="STS14" s="691"/>
      <c r="STT14" s="201"/>
      <c r="STU14" s="202"/>
      <c r="STV14" s="203"/>
      <c r="STW14" s="203"/>
      <c r="STX14" s="203"/>
      <c r="STY14" s="691"/>
      <c r="STZ14" s="691"/>
      <c r="SUA14" s="200"/>
      <c r="SUB14" s="691"/>
      <c r="SUC14" s="691"/>
      <c r="SUD14" s="691"/>
      <c r="SUE14" s="201"/>
      <c r="SUF14" s="202"/>
      <c r="SUG14" s="203"/>
      <c r="SUH14" s="203"/>
      <c r="SUI14" s="203"/>
      <c r="SUJ14" s="691"/>
      <c r="SUK14" s="691"/>
      <c r="SUL14" s="200"/>
      <c r="SUM14" s="691"/>
      <c r="SUN14" s="691"/>
      <c r="SUO14" s="691"/>
      <c r="SUP14" s="201"/>
      <c r="SUQ14" s="202"/>
      <c r="SUR14" s="203"/>
      <c r="SUS14" s="203"/>
      <c r="SUT14" s="203"/>
      <c r="SUU14" s="691"/>
      <c r="SUV14" s="691"/>
      <c r="SUW14" s="200"/>
      <c r="SUX14" s="691"/>
      <c r="SUY14" s="691"/>
      <c r="SUZ14" s="691"/>
      <c r="SVA14" s="201"/>
      <c r="SVB14" s="202"/>
      <c r="SVC14" s="203"/>
      <c r="SVD14" s="203"/>
      <c r="SVE14" s="203"/>
      <c r="SVF14" s="691"/>
      <c r="SVG14" s="691"/>
      <c r="SVH14" s="200"/>
      <c r="SVI14" s="691"/>
      <c r="SVJ14" s="691"/>
      <c r="SVK14" s="691"/>
      <c r="SVL14" s="201"/>
      <c r="SVM14" s="202"/>
      <c r="SVN14" s="203"/>
      <c r="SVO14" s="203"/>
      <c r="SVP14" s="203"/>
      <c r="SVQ14" s="691"/>
      <c r="SVR14" s="691"/>
      <c r="SVS14" s="200"/>
      <c r="SVT14" s="691"/>
      <c r="SVU14" s="691"/>
      <c r="SVV14" s="691"/>
      <c r="SVW14" s="201"/>
      <c r="SVX14" s="202"/>
      <c r="SVY14" s="203"/>
      <c r="SVZ14" s="203"/>
      <c r="SWA14" s="203"/>
      <c r="SWB14" s="691"/>
      <c r="SWC14" s="691"/>
      <c r="SWD14" s="200"/>
      <c r="SWE14" s="691"/>
      <c r="SWF14" s="691"/>
      <c r="SWG14" s="691"/>
      <c r="SWH14" s="201"/>
      <c r="SWI14" s="202"/>
      <c r="SWJ14" s="203"/>
      <c r="SWK14" s="203"/>
      <c r="SWL14" s="203"/>
      <c r="SWM14" s="691"/>
      <c r="SWN14" s="691"/>
      <c r="SWO14" s="200"/>
      <c r="SWP14" s="691"/>
      <c r="SWQ14" s="691"/>
      <c r="SWR14" s="691"/>
      <c r="SWS14" s="201"/>
      <c r="SWT14" s="202"/>
      <c r="SWU14" s="203"/>
      <c r="SWV14" s="203"/>
      <c r="SWW14" s="203"/>
      <c r="SWX14" s="691"/>
      <c r="SWY14" s="691"/>
      <c r="SWZ14" s="200"/>
      <c r="SXA14" s="691"/>
      <c r="SXB14" s="691"/>
      <c r="SXC14" s="691"/>
      <c r="SXD14" s="201"/>
      <c r="SXE14" s="202"/>
      <c r="SXF14" s="203"/>
      <c r="SXG14" s="203"/>
      <c r="SXH14" s="203"/>
      <c r="SXI14" s="691"/>
      <c r="SXJ14" s="691"/>
      <c r="SXK14" s="200"/>
      <c r="SXL14" s="691"/>
      <c r="SXM14" s="691"/>
      <c r="SXN14" s="691"/>
      <c r="SXO14" s="201"/>
      <c r="SXP14" s="202"/>
      <c r="SXQ14" s="203"/>
      <c r="SXR14" s="203"/>
      <c r="SXS14" s="203"/>
      <c r="SXT14" s="691"/>
      <c r="SXU14" s="691"/>
      <c r="SXV14" s="200"/>
      <c r="SXW14" s="691"/>
      <c r="SXX14" s="691"/>
      <c r="SXY14" s="691"/>
      <c r="SXZ14" s="201"/>
      <c r="SYA14" s="202"/>
      <c r="SYB14" s="203"/>
      <c r="SYC14" s="203"/>
      <c r="SYD14" s="203"/>
      <c r="SYE14" s="691"/>
      <c r="SYF14" s="691"/>
      <c r="SYG14" s="200"/>
      <c r="SYH14" s="691"/>
      <c r="SYI14" s="691"/>
      <c r="SYJ14" s="691"/>
      <c r="SYK14" s="201"/>
      <c r="SYL14" s="202"/>
      <c r="SYM14" s="203"/>
      <c r="SYN14" s="203"/>
      <c r="SYO14" s="203"/>
      <c r="SYP14" s="691"/>
      <c r="SYQ14" s="691"/>
      <c r="SYR14" s="200"/>
      <c r="SYS14" s="691"/>
      <c r="SYT14" s="691"/>
      <c r="SYU14" s="691"/>
      <c r="SYV14" s="201"/>
      <c r="SYW14" s="202"/>
      <c r="SYX14" s="203"/>
      <c r="SYY14" s="203"/>
      <c r="SYZ14" s="203"/>
      <c r="SZA14" s="691"/>
      <c r="SZB14" s="691"/>
      <c r="SZC14" s="200"/>
      <c r="SZD14" s="691"/>
      <c r="SZE14" s="691"/>
      <c r="SZF14" s="691"/>
      <c r="SZG14" s="201"/>
      <c r="SZH14" s="202"/>
      <c r="SZI14" s="203"/>
      <c r="SZJ14" s="203"/>
      <c r="SZK14" s="203"/>
      <c r="SZL14" s="691"/>
      <c r="SZM14" s="691"/>
      <c r="SZN14" s="200"/>
      <c r="SZO14" s="691"/>
      <c r="SZP14" s="691"/>
      <c r="SZQ14" s="691"/>
      <c r="SZR14" s="201"/>
      <c r="SZS14" s="202"/>
      <c r="SZT14" s="203"/>
      <c r="SZU14" s="203"/>
      <c r="SZV14" s="203"/>
      <c r="SZW14" s="691"/>
      <c r="SZX14" s="691"/>
      <c r="SZY14" s="200"/>
      <c r="SZZ14" s="691"/>
      <c r="TAA14" s="691"/>
      <c r="TAB14" s="691"/>
      <c r="TAC14" s="201"/>
      <c r="TAD14" s="202"/>
      <c r="TAE14" s="203"/>
      <c r="TAF14" s="203"/>
      <c r="TAG14" s="203"/>
      <c r="TAH14" s="691"/>
      <c r="TAI14" s="691"/>
      <c r="TAJ14" s="200"/>
      <c r="TAK14" s="691"/>
      <c r="TAL14" s="691"/>
      <c r="TAM14" s="691"/>
      <c r="TAN14" s="201"/>
      <c r="TAO14" s="202"/>
      <c r="TAP14" s="203"/>
      <c r="TAQ14" s="203"/>
      <c r="TAR14" s="203"/>
      <c r="TAS14" s="691"/>
      <c r="TAT14" s="691"/>
      <c r="TAU14" s="200"/>
      <c r="TAV14" s="691"/>
      <c r="TAW14" s="691"/>
      <c r="TAX14" s="691"/>
      <c r="TAY14" s="201"/>
      <c r="TAZ14" s="202"/>
      <c r="TBA14" s="203"/>
      <c r="TBB14" s="203"/>
      <c r="TBC14" s="203"/>
      <c r="TBD14" s="691"/>
      <c r="TBE14" s="691"/>
      <c r="TBF14" s="200"/>
      <c r="TBG14" s="691"/>
      <c r="TBH14" s="691"/>
      <c r="TBI14" s="691"/>
      <c r="TBJ14" s="201"/>
      <c r="TBK14" s="202"/>
      <c r="TBL14" s="203"/>
      <c r="TBM14" s="203"/>
      <c r="TBN14" s="203"/>
      <c r="TBO14" s="691"/>
      <c r="TBP14" s="691"/>
      <c r="TBQ14" s="200"/>
      <c r="TBR14" s="691"/>
      <c r="TBS14" s="691"/>
      <c r="TBT14" s="691"/>
      <c r="TBU14" s="201"/>
      <c r="TBV14" s="202"/>
      <c r="TBW14" s="203"/>
      <c r="TBX14" s="203"/>
      <c r="TBY14" s="203"/>
      <c r="TBZ14" s="691"/>
      <c r="TCA14" s="691"/>
      <c r="TCB14" s="200"/>
      <c r="TCC14" s="691"/>
      <c r="TCD14" s="691"/>
      <c r="TCE14" s="691"/>
      <c r="TCF14" s="201"/>
      <c r="TCG14" s="202"/>
      <c r="TCH14" s="203"/>
      <c r="TCI14" s="203"/>
      <c r="TCJ14" s="203"/>
      <c r="TCK14" s="691"/>
      <c r="TCL14" s="691"/>
      <c r="TCM14" s="200"/>
      <c r="TCN14" s="691"/>
      <c r="TCO14" s="691"/>
      <c r="TCP14" s="691"/>
      <c r="TCQ14" s="201"/>
      <c r="TCR14" s="202"/>
      <c r="TCS14" s="203"/>
      <c r="TCT14" s="203"/>
      <c r="TCU14" s="203"/>
      <c r="TCV14" s="691"/>
      <c r="TCW14" s="691"/>
      <c r="TCX14" s="200"/>
      <c r="TCY14" s="691"/>
      <c r="TCZ14" s="691"/>
      <c r="TDA14" s="691"/>
      <c r="TDB14" s="201"/>
      <c r="TDC14" s="202"/>
      <c r="TDD14" s="203"/>
      <c r="TDE14" s="203"/>
      <c r="TDF14" s="203"/>
      <c r="TDG14" s="691"/>
      <c r="TDH14" s="691"/>
      <c r="TDI14" s="200"/>
      <c r="TDJ14" s="691"/>
      <c r="TDK14" s="691"/>
      <c r="TDL14" s="691"/>
      <c r="TDM14" s="201"/>
      <c r="TDN14" s="202"/>
      <c r="TDO14" s="203"/>
      <c r="TDP14" s="203"/>
      <c r="TDQ14" s="203"/>
      <c r="TDR14" s="691"/>
      <c r="TDS14" s="691"/>
      <c r="TDT14" s="200"/>
      <c r="TDU14" s="691"/>
      <c r="TDV14" s="691"/>
      <c r="TDW14" s="691"/>
      <c r="TDX14" s="201"/>
      <c r="TDY14" s="202"/>
      <c r="TDZ14" s="203"/>
      <c r="TEA14" s="203"/>
      <c r="TEB14" s="203"/>
      <c r="TEC14" s="691"/>
      <c r="TED14" s="691"/>
      <c r="TEE14" s="200"/>
      <c r="TEF14" s="691"/>
      <c r="TEG14" s="691"/>
      <c r="TEH14" s="691"/>
      <c r="TEI14" s="201"/>
      <c r="TEJ14" s="202"/>
      <c r="TEK14" s="203"/>
      <c r="TEL14" s="203"/>
      <c r="TEM14" s="203"/>
      <c r="TEN14" s="691"/>
      <c r="TEO14" s="691"/>
      <c r="TEP14" s="200"/>
      <c r="TEQ14" s="691"/>
      <c r="TER14" s="691"/>
      <c r="TES14" s="691"/>
      <c r="TET14" s="201"/>
      <c r="TEU14" s="202"/>
      <c r="TEV14" s="203"/>
      <c r="TEW14" s="203"/>
      <c r="TEX14" s="203"/>
      <c r="TEY14" s="691"/>
      <c r="TEZ14" s="691"/>
      <c r="TFA14" s="200"/>
      <c r="TFB14" s="691"/>
      <c r="TFC14" s="691"/>
      <c r="TFD14" s="691"/>
      <c r="TFE14" s="201"/>
      <c r="TFF14" s="202"/>
      <c r="TFG14" s="203"/>
      <c r="TFH14" s="203"/>
      <c r="TFI14" s="203"/>
      <c r="TFJ14" s="691"/>
      <c r="TFK14" s="691"/>
      <c r="TFL14" s="200"/>
      <c r="TFM14" s="691"/>
      <c r="TFN14" s="691"/>
      <c r="TFO14" s="691"/>
      <c r="TFP14" s="201"/>
      <c r="TFQ14" s="202"/>
      <c r="TFR14" s="203"/>
      <c r="TFS14" s="203"/>
      <c r="TFT14" s="203"/>
      <c r="TFU14" s="691"/>
      <c r="TFV14" s="691"/>
      <c r="TFW14" s="200"/>
      <c r="TFX14" s="691"/>
      <c r="TFY14" s="691"/>
      <c r="TFZ14" s="691"/>
      <c r="TGA14" s="201"/>
      <c r="TGB14" s="202"/>
      <c r="TGC14" s="203"/>
      <c r="TGD14" s="203"/>
      <c r="TGE14" s="203"/>
      <c r="TGF14" s="691"/>
      <c r="TGG14" s="691"/>
      <c r="TGH14" s="200"/>
      <c r="TGI14" s="691"/>
      <c r="TGJ14" s="691"/>
      <c r="TGK14" s="691"/>
      <c r="TGL14" s="201"/>
      <c r="TGM14" s="202"/>
      <c r="TGN14" s="203"/>
      <c r="TGO14" s="203"/>
      <c r="TGP14" s="203"/>
      <c r="TGQ14" s="691"/>
      <c r="TGR14" s="691"/>
      <c r="TGS14" s="200"/>
      <c r="TGT14" s="691"/>
      <c r="TGU14" s="691"/>
      <c r="TGV14" s="691"/>
      <c r="TGW14" s="201"/>
      <c r="TGX14" s="202"/>
      <c r="TGY14" s="203"/>
      <c r="TGZ14" s="203"/>
      <c r="THA14" s="203"/>
      <c r="THB14" s="691"/>
      <c r="THC14" s="691"/>
      <c r="THD14" s="200"/>
      <c r="THE14" s="691"/>
      <c r="THF14" s="691"/>
      <c r="THG14" s="691"/>
      <c r="THH14" s="201"/>
      <c r="THI14" s="202"/>
      <c r="THJ14" s="203"/>
      <c r="THK14" s="203"/>
      <c r="THL14" s="203"/>
      <c r="THM14" s="691"/>
      <c r="THN14" s="691"/>
      <c r="THO14" s="200"/>
      <c r="THP14" s="691"/>
      <c r="THQ14" s="691"/>
      <c r="THR14" s="691"/>
      <c r="THS14" s="201"/>
      <c r="THT14" s="202"/>
      <c r="THU14" s="203"/>
      <c r="THV14" s="203"/>
      <c r="THW14" s="203"/>
      <c r="THX14" s="691"/>
      <c r="THY14" s="691"/>
      <c r="THZ14" s="200"/>
      <c r="TIA14" s="691"/>
      <c r="TIB14" s="691"/>
      <c r="TIC14" s="691"/>
      <c r="TID14" s="201"/>
      <c r="TIE14" s="202"/>
      <c r="TIF14" s="203"/>
      <c r="TIG14" s="203"/>
      <c r="TIH14" s="203"/>
      <c r="TII14" s="691"/>
      <c r="TIJ14" s="691"/>
      <c r="TIK14" s="200"/>
      <c r="TIL14" s="691"/>
      <c r="TIM14" s="691"/>
      <c r="TIN14" s="691"/>
      <c r="TIO14" s="201"/>
      <c r="TIP14" s="202"/>
      <c r="TIQ14" s="203"/>
      <c r="TIR14" s="203"/>
      <c r="TIS14" s="203"/>
      <c r="TIT14" s="691"/>
      <c r="TIU14" s="691"/>
      <c r="TIV14" s="200"/>
      <c r="TIW14" s="691"/>
      <c r="TIX14" s="691"/>
      <c r="TIY14" s="691"/>
      <c r="TIZ14" s="201"/>
      <c r="TJA14" s="202"/>
      <c r="TJB14" s="203"/>
      <c r="TJC14" s="203"/>
      <c r="TJD14" s="203"/>
      <c r="TJE14" s="691"/>
      <c r="TJF14" s="691"/>
      <c r="TJG14" s="200"/>
      <c r="TJH14" s="691"/>
      <c r="TJI14" s="691"/>
      <c r="TJJ14" s="691"/>
      <c r="TJK14" s="201"/>
      <c r="TJL14" s="202"/>
      <c r="TJM14" s="203"/>
      <c r="TJN14" s="203"/>
      <c r="TJO14" s="203"/>
      <c r="TJP14" s="691"/>
      <c r="TJQ14" s="691"/>
      <c r="TJR14" s="200"/>
      <c r="TJS14" s="691"/>
      <c r="TJT14" s="691"/>
      <c r="TJU14" s="691"/>
      <c r="TJV14" s="201"/>
      <c r="TJW14" s="202"/>
      <c r="TJX14" s="203"/>
      <c r="TJY14" s="203"/>
      <c r="TJZ14" s="203"/>
      <c r="TKA14" s="691"/>
      <c r="TKB14" s="691"/>
      <c r="TKC14" s="200"/>
      <c r="TKD14" s="691"/>
      <c r="TKE14" s="691"/>
      <c r="TKF14" s="691"/>
      <c r="TKG14" s="201"/>
      <c r="TKH14" s="202"/>
      <c r="TKI14" s="203"/>
      <c r="TKJ14" s="203"/>
      <c r="TKK14" s="203"/>
      <c r="TKL14" s="691"/>
      <c r="TKM14" s="691"/>
      <c r="TKN14" s="200"/>
      <c r="TKO14" s="691"/>
      <c r="TKP14" s="691"/>
      <c r="TKQ14" s="691"/>
      <c r="TKR14" s="201"/>
      <c r="TKS14" s="202"/>
      <c r="TKT14" s="203"/>
      <c r="TKU14" s="203"/>
      <c r="TKV14" s="203"/>
      <c r="TKW14" s="691"/>
      <c r="TKX14" s="691"/>
      <c r="TKY14" s="200"/>
      <c r="TKZ14" s="691"/>
      <c r="TLA14" s="691"/>
      <c r="TLB14" s="691"/>
      <c r="TLC14" s="201"/>
      <c r="TLD14" s="202"/>
      <c r="TLE14" s="203"/>
      <c r="TLF14" s="203"/>
      <c r="TLG14" s="203"/>
      <c r="TLH14" s="691"/>
      <c r="TLI14" s="691"/>
      <c r="TLJ14" s="200"/>
      <c r="TLK14" s="691"/>
      <c r="TLL14" s="691"/>
      <c r="TLM14" s="691"/>
      <c r="TLN14" s="201"/>
      <c r="TLO14" s="202"/>
      <c r="TLP14" s="203"/>
      <c r="TLQ14" s="203"/>
      <c r="TLR14" s="203"/>
      <c r="TLS14" s="691"/>
      <c r="TLT14" s="691"/>
      <c r="TLU14" s="200"/>
      <c r="TLV14" s="691"/>
      <c r="TLW14" s="691"/>
      <c r="TLX14" s="691"/>
      <c r="TLY14" s="201"/>
      <c r="TLZ14" s="202"/>
      <c r="TMA14" s="203"/>
      <c r="TMB14" s="203"/>
      <c r="TMC14" s="203"/>
      <c r="TMD14" s="691"/>
      <c r="TME14" s="691"/>
      <c r="TMF14" s="200"/>
      <c r="TMG14" s="691"/>
      <c r="TMH14" s="691"/>
      <c r="TMI14" s="691"/>
      <c r="TMJ14" s="201"/>
      <c r="TMK14" s="202"/>
      <c r="TML14" s="203"/>
      <c r="TMM14" s="203"/>
      <c r="TMN14" s="203"/>
      <c r="TMO14" s="691"/>
      <c r="TMP14" s="691"/>
      <c r="TMQ14" s="200"/>
      <c r="TMR14" s="691"/>
      <c r="TMS14" s="691"/>
      <c r="TMT14" s="691"/>
      <c r="TMU14" s="201"/>
      <c r="TMV14" s="202"/>
      <c r="TMW14" s="203"/>
      <c r="TMX14" s="203"/>
      <c r="TMY14" s="203"/>
      <c r="TMZ14" s="691"/>
      <c r="TNA14" s="691"/>
      <c r="TNB14" s="200"/>
      <c r="TNC14" s="691"/>
      <c r="TND14" s="691"/>
      <c r="TNE14" s="691"/>
      <c r="TNF14" s="201"/>
      <c r="TNG14" s="202"/>
      <c r="TNH14" s="203"/>
      <c r="TNI14" s="203"/>
      <c r="TNJ14" s="203"/>
      <c r="TNK14" s="691"/>
      <c r="TNL14" s="691"/>
      <c r="TNM14" s="200"/>
      <c r="TNN14" s="691"/>
      <c r="TNO14" s="691"/>
      <c r="TNP14" s="691"/>
      <c r="TNQ14" s="201"/>
      <c r="TNR14" s="202"/>
      <c r="TNS14" s="203"/>
      <c r="TNT14" s="203"/>
      <c r="TNU14" s="203"/>
      <c r="TNV14" s="691"/>
      <c r="TNW14" s="691"/>
      <c r="TNX14" s="200"/>
      <c r="TNY14" s="691"/>
      <c r="TNZ14" s="691"/>
      <c r="TOA14" s="691"/>
      <c r="TOB14" s="201"/>
      <c r="TOC14" s="202"/>
      <c r="TOD14" s="203"/>
      <c r="TOE14" s="203"/>
      <c r="TOF14" s="203"/>
      <c r="TOG14" s="691"/>
      <c r="TOH14" s="691"/>
      <c r="TOI14" s="200"/>
      <c r="TOJ14" s="691"/>
      <c r="TOK14" s="691"/>
      <c r="TOL14" s="691"/>
      <c r="TOM14" s="201"/>
      <c r="TON14" s="202"/>
      <c r="TOO14" s="203"/>
      <c r="TOP14" s="203"/>
      <c r="TOQ14" s="203"/>
      <c r="TOR14" s="691"/>
      <c r="TOS14" s="691"/>
      <c r="TOT14" s="200"/>
      <c r="TOU14" s="691"/>
      <c r="TOV14" s="691"/>
      <c r="TOW14" s="691"/>
      <c r="TOX14" s="201"/>
      <c r="TOY14" s="202"/>
      <c r="TOZ14" s="203"/>
      <c r="TPA14" s="203"/>
      <c r="TPB14" s="203"/>
      <c r="TPC14" s="691"/>
      <c r="TPD14" s="691"/>
      <c r="TPE14" s="200"/>
      <c r="TPF14" s="691"/>
      <c r="TPG14" s="691"/>
      <c r="TPH14" s="691"/>
      <c r="TPI14" s="201"/>
      <c r="TPJ14" s="202"/>
      <c r="TPK14" s="203"/>
      <c r="TPL14" s="203"/>
      <c r="TPM14" s="203"/>
      <c r="TPN14" s="691"/>
      <c r="TPO14" s="691"/>
      <c r="TPP14" s="200"/>
      <c r="TPQ14" s="691"/>
      <c r="TPR14" s="691"/>
      <c r="TPS14" s="691"/>
      <c r="TPT14" s="201"/>
      <c r="TPU14" s="202"/>
      <c r="TPV14" s="203"/>
      <c r="TPW14" s="203"/>
      <c r="TPX14" s="203"/>
      <c r="TPY14" s="691"/>
      <c r="TPZ14" s="691"/>
      <c r="TQA14" s="200"/>
      <c r="TQB14" s="691"/>
      <c r="TQC14" s="691"/>
      <c r="TQD14" s="691"/>
      <c r="TQE14" s="201"/>
      <c r="TQF14" s="202"/>
      <c r="TQG14" s="203"/>
      <c r="TQH14" s="203"/>
      <c r="TQI14" s="203"/>
      <c r="TQJ14" s="691"/>
      <c r="TQK14" s="691"/>
      <c r="TQL14" s="200"/>
      <c r="TQM14" s="691"/>
      <c r="TQN14" s="691"/>
      <c r="TQO14" s="691"/>
      <c r="TQP14" s="201"/>
      <c r="TQQ14" s="202"/>
      <c r="TQR14" s="203"/>
      <c r="TQS14" s="203"/>
      <c r="TQT14" s="203"/>
      <c r="TQU14" s="691"/>
      <c r="TQV14" s="691"/>
      <c r="TQW14" s="200"/>
      <c r="TQX14" s="691"/>
      <c r="TQY14" s="691"/>
      <c r="TQZ14" s="691"/>
      <c r="TRA14" s="201"/>
      <c r="TRB14" s="202"/>
      <c r="TRC14" s="203"/>
      <c r="TRD14" s="203"/>
      <c r="TRE14" s="203"/>
      <c r="TRF14" s="691"/>
      <c r="TRG14" s="691"/>
      <c r="TRH14" s="200"/>
      <c r="TRI14" s="691"/>
      <c r="TRJ14" s="691"/>
      <c r="TRK14" s="691"/>
      <c r="TRL14" s="201"/>
      <c r="TRM14" s="202"/>
      <c r="TRN14" s="203"/>
      <c r="TRO14" s="203"/>
      <c r="TRP14" s="203"/>
      <c r="TRQ14" s="691"/>
      <c r="TRR14" s="691"/>
      <c r="TRS14" s="200"/>
      <c r="TRT14" s="691"/>
      <c r="TRU14" s="691"/>
      <c r="TRV14" s="691"/>
      <c r="TRW14" s="201"/>
      <c r="TRX14" s="202"/>
      <c r="TRY14" s="203"/>
      <c r="TRZ14" s="203"/>
      <c r="TSA14" s="203"/>
      <c r="TSB14" s="691"/>
      <c r="TSC14" s="691"/>
      <c r="TSD14" s="200"/>
      <c r="TSE14" s="691"/>
      <c r="TSF14" s="691"/>
      <c r="TSG14" s="691"/>
      <c r="TSH14" s="201"/>
      <c r="TSI14" s="202"/>
      <c r="TSJ14" s="203"/>
      <c r="TSK14" s="203"/>
      <c r="TSL14" s="203"/>
      <c r="TSM14" s="691"/>
      <c r="TSN14" s="691"/>
      <c r="TSO14" s="200"/>
      <c r="TSP14" s="691"/>
      <c r="TSQ14" s="691"/>
      <c r="TSR14" s="691"/>
      <c r="TSS14" s="201"/>
      <c r="TST14" s="202"/>
      <c r="TSU14" s="203"/>
      <c r="TSV14" s="203"/>
      <c r="TSW14" s="203"/>
      <c r="TSX14" s="691"/>
      <c r="TSY14" s="691"/>
      <c r="TSZ14" s="200"/>
      <c r="TTA14" s="691"/>
      <c r="TTB14" s="691"/>
      <c r="TTC14" s="691"/>
      <c r="TTD14" s="201"/>
      <c r="TTE14" s="202"/>
      <c r="TTF14" s="203"/>
      <c r="TTG14" s="203"/>
      <c r="TTH14" s="203"/>
      <c r="TTI14" s="691"/>
      <c r="TTJ14" s="691"/>
      <c r="TTK14" s="200"/>
      <c r="TTL14" s="691"/>
      <c r="TTM14" s="691"/>
      <c r="TTN14" s="691"/>
      <c r="TTO14" s="201"/>
      <c r="TTP14" s="202"/>
      <c r="TTQ14" s="203"/>
      <c r="TTR14" s="203"/>
      <c r="TTS14" s="203"/>
      <c r="TTT14" s="691"/>
      <c r="TTU14" s="691"/>
      <c r="TTV14" s="200"/>
      <c r="TTW14" s="691"/>
      <c r="TTX14" s="691"/>
      <c r="TTY14" s="691"/>
      <c r="TTZ14" s="201"/>
      <c r="TUA14" s="202"/>
      <c r="TUB14" s="203"/>
      <c r="TUC14" s="203"/>
      <c r="TUD14" s="203"/>
      <c r="TUE14" s="691"/>
      <c r="TUF14" s="691"/>
      <c r="TUG14" s="200"/>
      <c r="TUH14" s="691"/>
      <c r="TUI14" s="691"/>
      <c r="TUJ14" s="691"/>
      <c r="TUK14" s="201"/>
      <c r="TUL14" s="202"/>
      <c r="TUM14" s="203"/>
      <c r="TUN14" s="203"/>
      <c r="TUO14" s="203"/>
      <c r="TUP14" s="691"/>
      <c r="TUQ14" s="691"/>
      <c r="TUR14" s="200"/>
      <c r="TUS14" s="691"/>
      <c r="TUT14" s="691"/>
      <c r="TUU14" s="691"/>
      <c r="TUV14" s="201"/>
      <c r="TUW14" s="202"/>
      <c r="TUX14" s="203"/>
      <c r="TUY14" s="203"/>
      <c r="TUZ14" s="203"/>
      <c r="TVA14" s="691"/>
      <c r="TVB14" s="691"/>
      <c r="TVC14" s="200"/>
      <c r="TVD14" s="691"/>
      <c r="TVE14" s="691"/>
      <c r="TVF14" s="691"/>
      <c r="TVG14" s="201"/>
      <c r="TVH14" s="202"/>
      <c r="TVI14" s="203"/>
      <c r="TVJ14" s="203"/>
      <c r="TVK14" s="203"/>
      <c r="TVL14" s="691"/>
      <c r="TVM14" s="691"/>
      <c r="TVN14" s="200"/>
      <c r="TVO14" s="691"/>
      <c r="TVP14" s="691"/>
      <c r="TVQ14" s="691"/>
      <c r="TVR14" s="201"/>
      <c r="TVS14" s="202"/>
      <c r="TVT14" s="203"/>
      <c r="TVU14" s="203"/>
      <c r="TVV14" s="203"/>
      <c r="TVW14" s="691"/>
      <c r="TVX14" s="691"/>
      <c r="TVY14" s="200"/>
      <c r="TVZ14" s="691"/>
      <c r="TWA14" s="691"/>
      <c r="TWB14" s="691"/>
      <c r="TWC14" s="201"/>
      <c r="TWD14" s="202"/>
      <c r="TWE14" s="203"/>
      <c r="TWF14" s="203"/>
      <c r="TWG14" s="203"/>
      <c r="TWH14" s="691"/>
      <c r="TWI14" s="691"/>
      <c r="TWJ14" s="200"/>
      <c r="TWK14" s="691"/>
      <c r="TWL14" s="691"/>
      <c r="TWM14" s="691"/>
      <c r="TWN14" s="201"/>
      <c r="TWO14" s="202"/>
      <c r="TWP14" s="203"/>
      <c r="TWQ14" s="203"/>
      <c r="TWR14" s="203"/>
      <c r="TWS14" s="691"/>
      <c r="TWT14" s="691"/>
      <c r="TWU14" s="200"/>
      <c r="TWV14" s="691"/>
      <c r="TWW14" s="691"/>
      <c r="TWX14" s="691"/>
      <c r="TWY14" s="201"/>
      <c r="TWZ14" s="202"/>
      <c r="TXA14" s="203"/>
      <c r="TXB14" s="203"/>
      <c r="TXC14" s="203"/>
      <c r="TXD14" s="691"/>
      <c r="TXE14" s="691"/>
      <c r="TXF14" s="200"/>
      <c r="TXG14" s="691"/>
      <c r="TXH14" s="691"/>
      <c r="TXI14" s="691"/>
      <c r="TXJ14" s="201"/>
      <c r="TXK14" s="202"/>
      <c r="TXL14" s="203"/>
      <c r="TXM14" s="203"/>
      <c r="TXN14" s="203"/>
      <c r="TXO14" s="691"/>
      <c r="TXP14" s="691"/>
      <c r="TXQ14" s="200"/>
      <c r="TXR14" s="691"/>
      <c r="TXS14" s="691"/>
      <c r="TXT14" s="691"/>
      <c r="TXU14" s="201"/>
      <c r="TXV14" s="202"/>
      <c r="TXW14" s="203"/>
      <c r="TXX14" s="203"/>
      <c r="TXY14" s="203"/>
      <c r="TXZ14" s="691"/>
      <c r="TYA14" s="691"/>
      <c r="TYB14" s="200"/>
      <c r="TYC14" s="691"/>
      <c r="TYD14" s="691"/>
      <c r="TYE14" s="691"/>
      <c r="TYF14" s="201"/>
      <c r="TYG14" s="202"/>
      <c r="TYH14" s="203"/>
      <c r="TYI14" s="203"/>
      <c r="TYJ14" s="203"/>
      <c r="TYK14" s="691"/>
      <c r="TYL14" s="691"/>
      <c r="TYM14" s="200"/>
      <c r="TYN14" s="691"/>
      <c r="TYO14" s="691"/>
      <c r="TYP14" s="691"/>
      <c r="TYQ14" s="201"/>
      <c r="TYR14" s="202"/>
      <c r="TYS14" s="203"/>
      <c r="TYT14" s="203"/>
      <c r="TYU14" s="203"/>
      <c r="TYV14" s="691"/>
      <c r="TYW14" s="691"/>
      <c r="TYX14" s="200"/>
      <c r="TYY14" s="691"/>
      <c r="TYZ14" s="691"/>
      <c r="TZA14" s="691"/>
      <c r="TZB14" s="201"/>
      <c r="TZC14" s="202"/>
      <c r="TZD14" s="203"/>
      <c r="TZE14" s="203"/>
      <c r="TZF14" s="203"/>
      <c r="TZG14" s="691"/>
      <c r="TZH14" s="691"/>
      <c r="TZI14" s="200"/>
      <c r="TZJ14" s="691"/>
      <c r="TZK14" s="691"/>
      <c r="TZL14" s="691"/>
      <c r="TZM14" s="201"/>
      <c r="TZN14" s="202"/>
      <c r="TZO14" s="203"/>
      <c r="TZP14" s="203"/>
      <c r="TZQ14" s="203"/>
      <c r="TZR14" s="691"/>
      <c r="TZS14" s="691"/>
      <c r="TZT14" s="200"/>
      <c r="TZU14" s="691"/>
      <c r="TZV14" s="691"/>
      <c r="TZW14" s="691"/>
      <c r="TZX14" s="201"/>
      <c r="TZY14" s="202"/>
      <c r="TZZ14" s="203"/>
      <c r="UAA14" s="203"/>
      <c r="UAB14" s="203"/>
      <c r="UAC14" s="691"/>
      <c r="UAD14" s="691"/>
      <c r="UAE14" s="200"/>
      <c r="UAF14" s="691"/>
      <c r="UAG14" s="691"/>
      <c r="UAH14" s="691"/>
      <c r="UAI14" s="201"/>
      <c r="UAJ14" s="202"/>
      <c r="UAK14" s="203"/>
      <c r="UAL14" s="203"/>
      <c r="UAM14" s="203"/>
      <c r="UAN14" s="691"/>
      <c r="UAO14" s="691"/>
      <c r="UAP14" s="200"/>
      <c r="UAQ14" s="691"/>
      <c r="UAR14" s="691"/>
      <c r="UAS14" s="691"/>
      <c r="UAT14" s="201"/>
      <c r="UAU14" s="202"/>
      <c r="UAV14" s="203"/>
      <c r="UAW14" s="203"/>
      <c r="UAX14" s="203"/>
      <c r="UAY14" s="691"/>
      <c r="UAZ14" s="691"/>
      <c r="UBA14" s="200"/>
      <c r="UBB14" s="691"/>
      <c r="UBC14" s="691"/>
      <c r="UBD14" s="691"/>
      <c r="UBE14" s="201"/>
      <c r="UBF14" s="202"/>
      <c r="UBG14" s="203"/>
      <c r="UBH14" s="203"/>
      <c r="UBI14" s="203"/>
      <c r="UBJ14" s="691"/>
      <c r="UBK14" s="691"/>
      <c r="UBL14" s="200"/>
      <c r="UBM14" s="691"/>
      <c r="UBN14" s="691"/>
      <c r="UBO14" s="691"/>
      <c r="UBP14" s="201"/>
      <c r="UBQ14" s="202"/>
      <c r="UBR14" s="203"/>
      <c r="UBS14" s="203"/>
      <c r="UBT14" s="203"/>
      <c r="UBU14" s="691"/>
      <c r="UBV14" s="691"/>
      <c r="UBW14" s="200"/>
      <c r="UBX14" s="691"/>
      <c r="UBY14" s="691"/>
      <c r="UBZ14" s="691"/>
      <c r="UCA14" s="201"/>
      <c r="UCB14" s="202"/>
      <c r="UCC14" s="203"/>
      <c r="UCD14" s="203"/>
      <c r="UCE14" s="203"/>
      <c r="UCF14" s="691"/>
      <c r="UCG14" s="691"/>
      <c r="UCH14" s="200"/>
      <c r="UCI14" s="691"/>
      <c r="UCJ14" s="691"/>
      <c r="UCK14" s="691"/>
      <c r="UCL14" s="201"/>
      <c r="UCM14" s="202"/>
      <c r="UCN14" s="203"/>
      <c r="UCO14" s="203"/>
      <c r="UCP14" s="203"/>
      <c r="UCQ14" s="691"/>
      <c r="UCR14" s="691"/>
      <c r="UCS14" s="200"/>
      <c r="UCT14" s="691"/>
      <c r="UCU14" s="691"/>
      <c r="UCV14" s="691"/>
      <c r="UCW14" s="201"/>
      <c r="UCX14" s="202"/>
      <c r="UCY14" s="203"/>
      <c r="UCZ14" s="203"/>
      <c r="UDA14" s="203"/>
      <c r="UDB14" s="691"/>
      <c r="UDC14" s="691"/>
      <c r="UDD14" s="200"/>
      <c r="UDE14" s="691"/>
      <c r="UDF14" s="691"/>
      <c r="UDG14" s="691"/>
      <c r="UDH14" s="201"/>
      <c r="UDI14" s="202"/>
      <c r="UDJ14" s="203"/>
      <c r="UDK14" s="203"/>
      <c r="UDL14" s="203"/>
      <c r="UDM14" s="691"/>
      <c r="UDN14" s="691"/>
      <c r="UDO14" s="200"/>
      <c r="UDP14" s="691"/>
      <c r="UDQ14" s="691"/>
      <c r="UDR14" s="691"/>
      <c r="UDS14" s="201"/>
      <c r="UDT14" s="202"/>
      <c r="UDU14" s="203"/>
      <c r="UDV14" s="203"/>
      <c r="UDW14" s="203"/>
      <c r="UDX14" s="691"/>
      <c r="UDY14" s="691"/>
      <c r="UDZ14" s="200"/>
      <c r="UEA14" s="691"/>
      <c r="UEB14" s="691"/>
      <c r="UEC14" s="691"/>
      <c r="UED14" s="201"/>
      <c r="UEE14" s="202"/>
      <c r="UEF14" s="203"/>
      <c r="UEG14" s="203"/>
      <c r="UEH14" s="203"/>
      <c r="UEI14" s="691"/>
      <c r="UEJ14" s="691"/>
      <c r="UEK14" s="200"/>
      <c r="UEL14" s="691"/>
      <c r="UEM14" s="691"/>
      <c r="UEN14" s="691"/>
      <c r="UEO14" s="201"/>
      <c r="UEP14" s="202"/>
      <c r="UEQ14" s="203"/>
      <c r="UER14" s="203"/>
      <c r="UES14" s="203"/>
      <c r="UET14" s="691"/>
      <c r="UEU14" s="691"/>
      <c r="UEV14" s="200"/>
      <c r="UEW14" s="691"/>
      <c r="UEX14" s="691"/>
      <c r="UEY14" s="691"/>
      <c r="UEZ14" s="201"/>
      <c r="UFA14" s="202"/>
      <c r="UFB14" s="203"/>
      <c r="UFC14" s="203"/>
      <c r="UFD14" s="203"/>
      <c r="UFE14" s="691"/>
      <c r="UFF14" s="691"/>
      <c r="UFG14" s="200"/>
      <c r="UFH14" s="691"/>
      <c r="UFI14" s="691"/>
      <c r="UFJ14" s="691"/>
      <c r="UFK14" s="201"/>
      <c r="UFL14" s="202"/>
      <c r="UFM14" s="203"/>
      <c r="UFN14" s="203"/>
      <c r="UFO14" s="203"/>
      <c r="UFP14" s="691"/>
      <c r="UFQ14" s="691"/>
      <c r="UFR14" s="200"/>
      <c r="UFS14" s="691"/>
      <c r="UFT14" s="691"/>
      <c r="UFU14" s="691"/>
      <c r="UFV14" s="201"/>
      <c r="UFW14" s="202"/>
      <c r="UFX14" s="203"/>
      <c r="UFY14" s="203"/>
      <c r="UFZ14" s="203"/>
      <c r="UGA14" s="691"/>
      <c r="UGB14" s="691"/>
      <c r="UGC14" s="200"/>
      <c r="UGD14" s="691"/>
      <c r="UGE14" s="691"/>
      <c r="UGF14" s="691"/>
      <c r="UGG14" s="201"/>
      <c r="UGH14" s="202"/>
      <c r="UGI14" s="203"/>
      <c r="UGJ14" s="203"/>
      <c r="UGK14" s="203"/>
      <c r="UGL14" s="691"/>
      <c r="UGM14" s="691"/>
      <c r="UGN14" s="200"/>
      <c r="UGO14" s="691"/>
      <c r="UGP14" s="691"/>
      <c r="UGQ14" s="691"/>
      <c r="UGR14" s="201"/>
      <c r="UGS14" s="202"/>
      <c r="UGT14" s="203"/>
      <c r="UGU14" s="203"/>
      <c r="UGV14" s="203"/>
      <c r="UGW14" s="691"/>
      <c r="UGX14" s="691"/>
      <c r="UGY14" s="200"/>
      <c r="UGZ14" s="691"/>
      <c r="UHA14" s="691"/>
      <c r="UHB14" s="691"/>
      <c r="UHC14" s="201"/>
      <c r="UHD14" s="202"/>
      <c r="UHE14" s="203"/>
      <c r="UHF14" s="203"/>
      <c r="UHG14" s="203"/>
      <c r="UHH14" s="691"/>
      <c r="UHI14" s="691"/>
      <c r="UHJ14" s="200"/>
      <c r="UHK14" s="691"/>
      <c r="UHL14" s="691"/>
      <c r="UHM14" s="691"/>
      <c r="UHN14" s="201"/>
      <c r="UHO14" s="202"/>
      <c r="UHP14" s="203"/>
      <c r="UHQ14" s="203"/>
      <c r="UHR14" s="203"/>
      <c r="UHS14" s="691"/>
      <c r="UHT14" s="691"/>
      <c r="UHU14" s="200"/>
      <c r="UHV14" s="691"/>
      <c r="UHW14" s="691"/>
      <c r="UHX14" s="691"/>
      <c r="UHY14" s="201"/>
      <c r="UHZ14" s="202"/>
      <c r="UIA14" s="203"/>
      <c r="UIB14" s="203"/>
      <c r="UIC14" s="203"/>
      <c r="UID14" s="691"/>
      <c r="UIE14" s="691"/>
      <c r="UIF14" s="200"/>
      <c r="UIG14" s="691"/>
      <c r="UIH14" s="691"/>
      <c r="UII14" s="691"/>
      <c r="UIJ14" s="201"/>
      <c r="UIK14" s="202"/>
      <c r="UIL14" s="203"/>
      <c r="UIM14" s="203"/>
      <c r="UIN14" s="203"/>
      <c r="UIO14" s="691"/>
      <c r="UIP14" s="691"/>
      <c r="UIQ14" s="200"/>
      <c r="UIR14" s="691"/>
      <c r="UIS14" s="691"/>
      <c r="UIT14" s="691"/>
      <c r="UIU14" s="201"/>
      <c r="UIV14" s="202"/>
      <c r="UIW14" s="203"/>
      <c r="UIX14" s="203"/>
      <c r="UIY14" s="203"/>
      <c r="UIZ14" s="691"/>
      <c r="UJA14" s="691"/>
      <c r="UJB14" s="200"/>
      <c r="UJC14" s="691"/>
      <c r="UJD14" s="691"/>
      <c r="UJE14" s="691"/>
      <c r="UJF14" s="201"/>
      <c r="UJG14" s="202"/>
      <c r="UJH14" s="203"/>
      <c r="UJI14" s="203"/>
      <c r="UJJ14" s="203"/>
      <c r="UJK14" s="691"/>
      <c r="UJL14" s="691"/>
      <c r="UJM14" s="200"/>
      <c r="UJN14" s="691"/>
      <c r="UJO14" s="691"/>
      <c r="UJP14" s="691"/>
      <c r="UJQ14" s="201"/>
      <c r="UJR14" s="202"/>
      <c r="UJS14" s="203"/>
      <c r="UJT14" s="203"/>
      <c r="UJU14" s="203"/>
      <c r="UJV14" s="691"/>
      <c r="UJW14" s="691"/>
      <c r="UJX14" s="200"/>
      <c r="UJY14" s="691"/>
      <c r="UJZ14" s="691"/>
      <c r="UKA14" s="691"/>
      <c r="UKB14" s="201"/>
      <c r="UKC14" s="202"/>
      <c r="UKD14" s="203"/>
      <c r="UKE14" s="203"/>
      <c r="UKF14" s="203"/>
      <c r="UKG14" s="691"/>
      <c r="UKH14" s="691"/>
      <c r="UKI14" s="200"/>
      <c r="UKJ14" s="691"/>
      <c r="UKK14" s="691"/>
      <c r="UKL14" s="691"/>
      <c r="UKM14" s="201"/>
      <c r="UKN14" s="202"/>
      <c r="UKO14" s="203"/>
      <c r="UKP14" s="203"/>
      <c r="UKQ14" s="203"/>
      <c r="UKR14" s="691"/>
      <c r="UKS14" s="691"/>
      <c r="UKT14" s="200"/>
      <c r="UKU14" s="691"/>
      <c r="UKV14" s="691"/>
      <c r="UKW14" s="691"/>
      <c r="UKX14" s="201"/>
      <c r="UKY14" s="202"/>
      <c r="UKZ14" s="203"/>
      <c r="ULA14" s="203"/>
      <c r="ULB14" s="203"/>
      <c r="ULC14" s="691"/>
      <c r="ULD14" s="691"/>
      <c r="ULE14" s="200"/>
      <c r="ULF14" s="691"/>
      <c r="ULG14" s="691"/>
      <c r="ULH14" s="691"/>
      <c r="ULI14" s="201"/>
      <c r="ULJ14" s="202"/>
      <c r="ULK14" s="203"/>
      <c r="ULL14" s="203"/>
      <c r="ULM14" s="203"/>
      <c r="ULN14" s="691"/>
      <c r="ULO14" s="691"/>
      <c r="ULP14" s="200"/>
      <c r="ULQ14" s="691"/>
      <c r="ULR14" s="691"/>
      <c r="ULS14" s="691"/>
      <c r="ULT14" s="201"/>
      <c r="ULU14" s="202"/>
      <c r="ULV14" s="203"/>
      <c r="ULW14" s="203"/>
      <c r="ULX14" s="203"/>
      <c r="ULY14" s="691"/>
      <c r="ULZ14" s="691"/>
      <c r="UMA14" s="200"/>
      <c r="UMB14" s="691"/>
      <c r="UMC14" s="691"/>
      <c r="UMD14" s="691"/>
      <c r="UME14" s="201"/>
      <c r="UMF14" s="202"/>
      <c r="UMG14" s="203"/>
      <c r="UMH14" s="203"/>
      <c r="UMI14" s="203"/>
      <c r="UMJ14" s="691"/>
      <c r="UMK14" s="691"/>
      <c r="UML14" s="200"/>
      <c r="UMM14" s="691"/>
      <c r="UMN14" s="691"/>
      <c r="UMO14" s="691"/>
      <c r="UMP14" s="201"/>
      <c r="UMQ14" s="202"/>
      <c r="UMR14" s="203"/>
      <c r="UMS14" s="203"/>
      <c r="UMT14" s="203"/>
      <c r="UMU14" s="691"/>
      <c r="UMV14" s="691"/>
      <c r="UMW14" s="200"/>
      <c r="UMX14" s="691"/>
      <c r="UMY14" s="691"/>
      <c r="UMZ14" s="691"/>
      <c r="UNA14" s="201"/>
      <c r="UNB14" s="202"/>
      <c r="UNC14" s="203"/>
      <c r="UND14" s="203"/>
      <c r="UNE14" s="203"/>
      <c r="UNF14" s="691"/>
      <c r="UNG14" s="691"/>
      <c r="UNH14" s="200"/>
      <c r="UNI14" s="691"/>
      <c r="UNJ14" s="691"/>
      <c r="UNK14" s="691"/>
      <c r="UNL14" s="201"/>
      <c r="UNM14" s="202"/>
      <c r="UNN14" s="203"/>
      <c r="UNO14" s="203"/>
      <c r="UNP14" s="203"/>
      <c r="UNQ14" s="691"/>
      <c r="UNR14" s="691"/>
      <c r="UNS14" s="200"/>
      <c r="UNT14" s="691"/>
      <c r="UNU14" s="691"/>
      <c r="UNV14" s="691"/>
      <c r="UNW14" s="201"/>
      <c r="UNX14" s="202"/>
      <c r="UNY14" s="203"/>
      <c r="UNZ14" s="203"/>
      <c r="UOA14" s="203"/>
      <c r="UOB14" s="691"/>
      <c r="UOC14" s="691"/>
      <c r="UOD14" s="200"/>
      <c r="UOE14" s="691"/>
      <c r="UOF14" s="691"/>
      <c r="UOG14" s="691"/>
      <c r="UOH14" s="201"/>
      <c r="UOI14" s="202"/>
      <c r="UOJ14" s="203"/>
      <c r="UOK14" s="203"/>
      <c r="UOL14" s="203"/>
      <c r="UOM14" s="691"/>
      <c r="UON14" s="691"/>
      <c r="UOO14" s="200"/>
      <c r="UOP14" s="691"/>
      <c r="UOQ14" s="691"/>
      <c r="UOR14" s="691"/>
      <c r="UOS14" s="201"/>
      <c r="UOT14" s="202"/>
      <c r="UOU14" s="203"/>
      <c r="UOV14" s="203"/>
      <c r="UOW14" s="203"/>
      <c r="UOX14" s="691"/>
      <c r="UOY14" s="691"/>
      <c r="UOZ14" s="200"/>
      <c r="UPA14" s="691"/>
      <c r="UPB14" s="691"/>
      <c r="UPC14" s="691"/>
      <c r="UPD14" s="201"/>
      <c r="UPE14" s="202"/>
      <c r="UPF14" s="203"/>
      <c r="UPG14" s="203"/>
      <c r="UPH14" s="203"/>
      <c r="UPI14" s="691"/>
      <c r="UPJ14" s="691"/>
      <c r="UPK14" s="200"/>
      <c r="UPL14" s="691"/>
      <c r="UPM14" s="691"/>
      <c r="UPN14" s="691"/>
      <c r="UPO14" s="201"/>
      <c r="UPP14" s="202"/>
      <c r="UPQ14" s="203"/>
      <c r="UPR14" s="203"/>
      <c r="UPS14" s="203"/>
      <c r="UPT14" s="691"/>
      <c r="UPU14" s="691"/>
      <c r="UPV14" s="200"/>
      <c r="UPW14" s="691"/>
      <c r="UPX14" s="691"/>
      <c r="UPY14" s="691"/>
      <c r="UPZ14" s="201"/>
      <c r="UQA14" s="202"/>
      <c r="UQB14" s="203"/>
      <c r="UQC14" s="203"/>
      <c r="UQD14" s="203"/>
      <c r="UQE14" s="691"/>
      <c r="UQF14" s="691"/>
      <c r="UQG14" s="200"/>
      <c r="UQH14" s="691"/>
      <c r="UQI14" s="691"/>
      <c r="UQJ14" s="691"/>
      <c r="UQK14" s="201"/>
      <c r="UQL14" s="202"/>
      <c r="UQM14" s="203"/>
      <c r="UQN14" s="203"/>
      <c r="UQO14" s="203"/>
      <c r="UQP14" s="691"/>
      <c r="UQQ14" s="691"/>
      <c r="UQR14" s="200"/>
      <c r="UQS14" s="691"/>
      <c r="UQT14" s="691"/>
      <c r="UQU14" s="691"/>
      <c r="UQV14" s="201"/>
      <c r="UQW14" s="202"/>
      <c r="UQX14" s="203"/>
      <c r="UQY14" s="203"/>
      <c r="UQZ14" s="203"/>
      <c r="URA14" s="691"/>
      <c r="URB14" s="691"/>
      <c r="URC14" s="200"/>
      <c r="URD14" s="691"/>
      <c r="URE14" s="691"/>
      <c r="URF14" s="691"/>
      <c r="URG14" s="201"/>
      <c r="URH14" s="202"/>
      <c r="URI14" s="203"/>
      <c r="URJ14" s="203"/>
      <c r="URK14" s="203"/>
      <c r="URL14" s="691"/>
      <c r="URM14" s="691"/>
      <c r="URN14" s="200"/>
      <c r="URO14" s="691"/>
      <c r="URP14" s="691"/>
      <c r="URQ14" s="691"/>
      <c r="URR14" s="201"/>
      <c r="URS14" s="202"/>
      <c r="URT14" s="203"/>
      <c r="URU14" s="203"/>
      <c r="URV14" s="203"/>
      <c r="URW14" s="691"/>
      <c r="URX14" s="691"/>
      <c r="URY14" s="200"/>
      <c r="URZ14" s="691"/>
      <c r="USA14" s="691"/>
      <c r="USB14" s="691"/>
      <c r="USC14" s="201"/>
      <c r="USD14" s="202"/>
      <c r="USE14" s="203"/>
      <c r="USF14" s="203"/>
      <c r="USG14" s="203"/>
      <c r="USH14" s="691"/>
      <c r="USI14" s="691"/>
      <c r="USJ14" s="200"/>
      <c r="USK14" s="691"/>
      <c r="USL14" s="691"/>
      <c r="USM14" s="691"/>
      <c r="USN14" s="201"/>
      <c r="USO14" s="202"/>
      <c r="USP14" s="203"/>
      <c r="USQ14" s="203"/>
      <c r="USR14" s="203"/>
      <c r="USS14" s="691"/>
      <c r="UST14" s="691"/>
      <c r="USU14" s="200"/>
      <c r="USV14" s="691"/>
      <c r="USW14" s="691"/>
      <c r="USX14" s="691"/>
      <c r="USY14" s="201"/>
      <c r="USZ14" s="202"/>
      <c r="UTA14" s="203"/>
      <c r="UTB14" s="203"/>
      <c r="UTC14" s="203"/>
      <c r="UTD14" s="691"/>
      <c r="UTE14" s="691"/>
      <c r="UTF14" s="200"/>
      <c r="UTG14" s="691"/>
      <c r="UTH14" s="691"/>
      <c r="UTI14" s="691"/>
      <c r="UTJ14" s="201"/>
      <c r="UTK14" s="202"/>
      <c r="UTL14" s="203"/>
      <c r="UTM14" s="203"/>
      <c r="UTN14" s="203"/>
      <c r="UTO14" s="691"/>
      <c r="UTP14" s="691"/>
      <c r="UTQ14" s="200"/>
      <c r="UTR14" s="691"/>
      <c r="UTS14" s="691"/>
      <c r="UTT14" s="691"/>
      <c r="UTU14" s="201"/>
      <c r="UTV14" s="202"/>
      <c r="UTW14" s="203"/>
      <c r="UTX14" s="203"/>
      <c r="UTY14" s="203"/>
      <c r="UTZ14" s="691"/>
      <c r="UUA14" s="691"/>
      <c r="UUB14" s="200"/>
      <c r="UUC14" s="691"/>
      <c r="UUD14" s="691"/>
      <c r="UUE14" s="691"/>
      <c r="UUF14" s="201"/>
      <c r="UUG14" s="202"/>
      <c r="UUH14" s="203"/>
      <c r="UUI14" s="203"/>
      <c r="UUJ14" s="203"/>
      <c r="UUK14" s="691"/>
      <c r="UUL14" s="691"/>
      <c r="UUM14" s="200"/>
      <c r="UUN14" s="691"/>
      <c r="UUO14" s="691"/>
      <c r="UUP14" s="691"/>
      <c r="UUQ14" s="201"/>
      <c r="UUR14" s="202"/>
      <c r="UUS14" s="203"/>
      <c r="UUT14" s="203"/>
      <c r="UUU14" s="203"/>
      <c r="UUV14" s="691"/>
      <c r="UUW14" s="691"/>
      <c r="UUX14" s="200"/>
      <c r="UUY14" s="691"/>
      <c r="UUZ14" s="691"/>
      <c r="UVA14" s="691"/>
      <c r="UVB14" s="201"/>
      <c r="UVC14" s="202"/>
      <c r="UVD14" s="203"/>
      <c r="UVE14" s="203"/>
      <c r="UVF14" s="203"/>
      <c r="UVG14" s="691"/>
      <c r="UVH14" s="691"/>
      <c r="UVI14" s="200"/>
      <c r="UVJ14" s="691"/>
      <c r="UVK14" s="691"/>
      <c r="UVL14" s="691"/>
      <c r="UVM14" s="201"/>
      <c r="UVN14" s="202"/>
      <c r="UVO14" s="203"/>
      <c r="UVP14" s="203"/>
      <c r="UVQ14" s="203"/>
      <c r="UVR14" s="691"/>
      <c r="UVS14" s="691"/>
      <c r="UVT14" s="200"/>
      <c r="UVU14" s="691"/>
      <c r="UVV14" s="691"/>
      <c r="UVW14" s="691"/>
      <c r="UVX14" s="201"/>
      <c r="UVY14" s="202"/>
      <c r="UVZ14" s="203"/>
      <c r="UWA14" s="203"/>
      <c r="UWB14" s="203"/>
      <c r="UWC14" s="691"/>
      <c r="UWD14" s="691"/>
      <c r="UWE14" s="200"/>
      <c r="UWF14" s="691"/>
      <c r="UWG14" s="691"/>
      <c r="UWH14" s="691"/>
      <c r="UWI14" s="201"/>
      <c r="UWJ14" s="202"/>
      <c r="UWK14" s="203"/>
      <c r="UWL14" s="203"/>
      <c r="UWM14" s="203"/>
      <c r="UWN14" s="691"/>
      <c r="UWO14" s="691"/>
      <c r="UWP14" s="200"/>
      <c r="UWQ14" s="691"/>
      <c r="UWR14" s="691"/>
      <c r="UWS14" s="691"/>
      <c r="UWT14" s="201"/>
      <c r="UWU14" s="202"/>
      <c r="UWV14" s="203"/>
      <c r="UWW14" s="203"/>
      <c r="UWX14" s="203"/>
      <c r="UWY14" s="691"/>
      <c r="UWZ14" s="691"/>
      <c r="UXA14" s="200"/>
      <c r="UXB14" s="691"/>
      <c r="UXC14" s="691"/>
      <c r="UXD14" s="691"/>
      <c r="UXE14" s="201"/>
      <c r="UXF14" s="202"/>
      <c r="UXG14" s="203"/>
      <c r="UXH14" s="203"/>
      <c r="UXI14" s="203"/>
      <c r="UXJ14" s="691"/>
      <c r="UXK14" s="691"/>
      <c r="UXL14" s="200"/>
      <c r="UXM14" s="691"/>
      <c r="UXN14" s="691"/>
      <c r="UXO14" s="691"/>
      <c r="UXP14" s="201"/>
      <c r="UXQ14" s="202"/>
      <c r="UXR14" s="203"/>
      <c r="UXS14" s="203"/>
      <c r="UXT14" s="203"/>
      <c r="UXU14" s="691"/>
      <c r="UXV14" s="691"/>
      <c r="UXW14" s="200"/>
      <c r="UXX14" s="691"/>
      <c r="UXY14" s="691"/>
      <c r="UXZ14" s="691"/>
      <c r="UYA14" s="201"/>
      <c r="UYB14" s="202"/>
      <c r="UYC14" s="203"/>
      <c r="UYD14" s="203"/>
      <c r="UYE14" s="203"/>
      <c r="UYF14" s="691"/>
      <c r="UYG14" s="691"/>
      <c r="UYH14" s="200"/>
      <c r="UYI14" s="691"/>
      <c r="UYJ14" s="691"/>
      <c r="UYK14" s="691"/>
      <c r="UYL14" s="201"/>
      <c r="UYM14" s="202"/>
      <c r="UYN14" s="203"/>
      <c r="UYO14" s="203"/>
      <c r="UYP14" s="203"/>
      <c r="UYQ14" s="691"/>
      <c r="UYR14" s="691"/>
      <c r="UYS14" s="200"/>
      <c r="UYT14" s="691"/>
      <c r="UYU14" s="691"/>
      <c r="UYV14" s="691"/>
      <c r="UYW14" s="201"/>
      <c r="UYX14" s="202"/>
      <c r="UYY14" s="203"/>
      <c r="UYZ14" s="203"/>
      <c r="UZA14" s="203"/>
      <c r="UZB14" s="691"/>
      <c r="UZC14" s="691"/>
      <c r="UZD14" s="200"/>
      <c r="UZE14" s="691"/>
      <c r="UZF14" s="691"/>
      <c r="UZG14" s="691"/>
      <c r="UZH14" s="201"/>
      <c r="UZI14" s="202"/>
      <c r="UZJ14" s="203"/>
      <c r="UZK14" s="203"/>
      <c r="UZL14" s="203"/>
      <c r="UZM14" s="691"/>
      <c r="UZN14" s="691"/>
      <c r="UZO14" s="200"/>
      <c r="UZP14" s="691"/>
      <c r="UZQ14" s="691"/>
      <c r="UZR14" s="691"/>
      <c r="UZS14" s="201"/>
      <c r="UZT14" s="202"/>
      <c r="UZU14" s="203"/>
      <c r="UZV14" s="203"/>
      <c r="UZW14" s="203"/>
      <c r="UZX14" s="691"/>
      <c r="UZY14" s="691"/>
      <c r="UZZ14" s="200"/>
      <c r="VAA14" s="691"/>
      <c r="VAB14" s="691"/>
      <c r="VAC14" s="691"/>
      <c r="VAD14" s="201"/>
      <c r="VAE14" s="202"/>
      <c r="VAF14" s="203"/>
      <c r="VAG14" s="203"/>
      <c r="VAH14" s="203"/>
      <c r="VAI14" s="691"/>
      <c r="VAJ14" s="691"/>
      <c r="VAK14" s="200"/>
      <c r="VAL14" s="691"/>
      <c r="VAM14" s="691"/>
      <c r="VAN14" s="691"/>
      <c r="VAO14" s="201"/>
      <c r="VAP14" s="202"/>
      <c r="VAQ14" s="203"/>
      <c r="VAR14" s="203"/>
      <c r="VAS14" s="203"/>
      <c r="VAT14" s="691"/>
      <c r="VAU14" s="691"/>
      <c r="VAV14" s="200"/>
      <c r="VAW14" s="691"/>
      <c r="VAX14" s="691"/>
      <c r="VAY14" s="691"/>
      <c r="VAZ14" s="201"/>
      <c r="VBA14" s="202"/>
      <c r="VBB14" s="203"/>
      <c r="VBC14" s="203"/>
      <c r="VBD14" s="203"/>
      <c r="VBE14" s="691"/>
      <c r="VBF14" s="691"/>
      <c r="VBG14" s="200"/>
      <c r="VBH14" s="691"/>
      <c r="VBI14" s="691"/>
      <c r="VBJ14" s="691"/>
      <c r="VBK14" s="201"/>
      <c r="VBL14" s="202"/>
      <c r="VBM14" s="203"/>
      <c r="VBN14" s="203"/>
      <c r="VBO14" s="203"/>
      <c r="VBP14" s="691"/>
      <c r="VBQ14" s="691"/>
      <c r="VBR14" s="200"/>
      <c r="VBS14" s="691"/>
      <c r="VBT14" s="691"/>
      <c r="VBU14" s="691"/>
      <c r="VBV14" s="201"/>
      <c r="VBW14" s="202"/>
      <c r="VBX14" s="203"/>
      <c r="VBY14" s="203"/>
      <c r="VBZ14" s="203"/>
      <c r="VCA14" s="691"/>
      <c r="VCB14" s="691"/>
      <c r="VCC14" s="200"/>
      <c r="VCD14" s="691"/>
      <c r="VCE14" s="691"/>
      <c r="VCF14" s="691"/>
      <c r="VCG14" s="201"/>
      <c r="VCH14" s="202"/>
      <c r="VCI14" s="203"/>
      <c r="VCJ14" s="203"/>
      <c r="VCK14" s="203"/>
      <c r="VCL14" s="691"/>
      <c r="VCM14" s="691"/>
      <c r="VCN14" s="200"/>
      <c r="VCO14" s="691"/>
      <c r="VCP14" s="691"/>
      <c r="VCQ14" s="691"/>
      <c r="VCR14" s="201"/>
      <c r="VCS14" s="202"/>
      <c r="VCT14" s="203"/>
      <c r="VCU14" s="203"/>
      <c r="VCV14" s="203"/>
      <c r="VCW14" s="691"/>
      <c r="VCX14" s="691"/>
      <c r="VCY14" s="200"/>
      <c r="VCZ14" s="691"/>
      <c r="VDA14" s="691"/>
      <c r="VDB14" s="691"/>
      <c r="VDC14" s="201"/>
      <c r="VDD14" s="202"/>
      <c r="VDE14" s="203"/>
      <c r="VDF14" s="203"/>
      <c r="VDG14" s="203"/>
      <c r="VDH14" s="691"/>
      <c r="VDI14" s="691"/>
      <c r="VDJ14" s="200"/>
      <c r="VDK14" s="691"/>
      <c r="VDL14" s="691"/>
      <c r="VDM14" s="691"/>
      <c r="VDN14" s="201"/>
      <c r="VDO14" s="202"/>
      <c r="VDP14" s="203"/>
      <c r="VDQ14" s="203"/>
      <c r="VDR14" s="203"/>
      <c r="VDS14" s="691"/>
      <c r="VDT14" s="691"/>
      <c r="VDU14" s="200"/>
      <c r="VDV14" s="691"/>
      <c r="VDW14" s="691"/>
      <c r="VDX14" s="691"/>
      <c r="VDY14" s="201"/>
      <c r="VDZ14" s="202"/>
      <c r="VEA14" s="203"/>
      <c r="VEB14" s="203"/>
      <c r="VEC14" s="203"/>
      <c r="VED14" s="691"/>
      <c r="VEE14" s="691"/>
      <c r="VEF14" s="200"/>
      <c r="VEG14" s="691"/>
      <c r="VEH14" s="691"/>
      <c r="VEI14" s="691"/>
      <c r="VEJ14" s="201"/>
      <c r="VEK14" s="202"/>
      <c r="VEL14" s="203"/>
      <c r="VEM14" s="203"/>
      <c r="VEN14" s="203"/>
      <c r="VEO14" s="691"/>
      <c r="VEP14" s="691"/>
      <c r="VEQ14" s="200"/>
      <c r="VER14" s="691"/>
      <c r="VES14" s="691"/>
      <c r="VET14" s="691"/>
      <c r="VEU14" s="201"/>
      <c r="VEV14" s="202"/>
      <c r="VEW14" s="203"/>
      <c r="VEX14" s="203"/>
      <c r="VEY14" s="203"/>
      <c r="VEZ14" s="691"/>
      <c r="VFA14" s="691"/>
      <c r="VFB14" s="200"/>
      <c r="VFC14" s="691"/>
      <c r="VFD14" s="691"/>
      <c r="VFE14" s="691"/>
      <c r="VFF14" s="201"/>
      <c r="VFG14" s="202"/>
      <c r="VFH14" s="203"/>
      <c r="VFI14" s="203"/>
      <c r="VFJ14" s="203"/>
      <c r="VFK14" s="691"/>
      <c r="VFL14" s="691"/>
      <c r="VFM14" s="200"/>
      <c r="VFN14" s="691"/>
      <c r="VFO14" s="691"/>
      <c r="VFP14" s="691"/>
      <c r="VFQ14" s="201"/>
      <c r="VFR14" s="202"/>
      <c r="VFS14" s="203"/>
      <c r="VFT14" s="203"/>
      <c r="VFU14" s="203"/>
      <c r="VFV14" s="691"/>
      <c r="VFW14" s="691"/>
      <c r="VFX14" s="200"/>
      <c r="VFY14" s="691"/>
      <c r="VFZ14" s="691"/>
      <c r="VGA14" s="691"/>
      <c r="VGB14" s="201"/>
      <c r="VGC14" s="202"/>
      <c r="VGD14" s="203"/>
      <c r="VGE14" s="203"/>
      <c r="VGF14" s="203"/>
      <c r="VGG14" s="691"/>
      <c r="VGH14" s="691"/>
      <c r="VGI14" s="200"/>
      <c r="VGJ14" s="691"/>
      <c r="VGK14" s="691"/>
      <c r="VGL14" s="691"/>
      <c r="VGM14" s="201"/>
      <c r="VGN14" s="202"/>
      <c r="VGO14" s="203"/>
      <c r="VGP14" s="203"/>
      <c r="VGQ14" s="203"/>
      <c r="VGR14" s="691"/>
      <c r="VGS14" s="691"/>
      <c r="VGT14" s="200"/>
      <c r="VGU14" s="691"/>
      <c r="VGV14" s="691"/>
      <c r="VGW14" s="691"/>
      <c r="VGX14" s="201"/>
      <c r="VGY14" s="202"/>
      <c r="VGZ14" s="203"/>
      <c r="VHA14" s="203"/>
      <c r="VHB14" s="203"/>
      <c r="VHC14" s="691"/>
      <c r="VHD14" s="691"/>
      <c r="VHE14" s="200"/>
      <c r="VHF14" s="691"/>
      <c r="VHG14" s="691"/>
      <c r="VHH14" s="691"/>
      <c r="VHI14" s="201"/>
      <c r="VHJ14" s="202"/>
      <c r="VHK14" s="203"/>
      <c r="VHL14" s="203"/>
      <c r="VHM14" s="203"/>
      <c r="VHN14" s="691"/>
      <c r="VHO14" s="691"/>
      <c r="VHP14" s="200"/>
      <c r="VHQ14" s="691"/>
      <c r="VHR14" s="691"/>
      <c r="VHS14" s="691"/>
      <c r="VHT14" s="201"/>
      <c r="VHU14" s="202"/>
      <c r="VHV14" s="203"/>
      <c r="VHW14" s="203"/>
      <c r="VHX14" s="203"/>
      <c r="VHY14" s="691"/>
      <c r="VHZ14" s="691"/>
      <c r="VIA14" s="200"/>
      <c r="VIB14" s="691"/>
      <c r="VIC14" s="691"/>
      <c r="VID14" s="691"/>
      <c r="VIE14" s="201"/>
      <c r="VIF14" s="202"/>
      <c r="VIG14" s="203"/>
      <c r="VIH14" s="203"/>
      <c r="VII14" s="203"/>
      <c r="VIJ14" s="691"/>
      <c r="VIK14" s="691"/>
      <c r="VIL14" s="200"/>
      <c r="VIM14" s="691"/>
      <c r="VIN14" s="691"/>
      <c r="VIO14" s="691"/>
      <c r="VIP14" s="201"/>
      <c r="VIQ14" s="202"/>
      <c r="VIR14" s="203"/>
      <c r="VIS14" s="203"/>
      <c r="VIT14" s="203"/>
      <c r="VIU14" s="691"/>
      <c r="VIV14" s="691"/>
      <c r="VIW14" s="200"/>
      <c r="VIX14" s="691"/>
      <c r="VIY14" s="691"/>
      <c r="VIZ14" s="691"/>
      <c r="VJA14" s="201"/>
      <c r="VJB14" s="202"/>
      <c r="VJC14" s="203"/>
      <c r="VJD14" s="203"/>
      <c r="VJE14" s="203"/>
      <c r="VJF14" s="691"/>
      <c r="VJG14" s="691"/>
      <c r="VJH14" s="200"/>
      <c r="VJI14" s="691"/>
      <c r="VJJ14" s="691"/>
      <c r="VJK14" s="691"/>
      <c r="VJL14" s="201"/>
      <c r="VJM14" s="202"/>
      <c r="VJN14" s="203"/>
      <c r="VJO14" s="203"/>
      <c r="VJP14" s="203"/>
      <c r="VJQ14" s="691"/>
      <c r="VJR14" s="691"/>
      <c r="VJS14" s="200"/>
      <c r="VJT14" s="691"/>
      <c r="VJU14" s="691"/>
      <c r="VJV14" s="691"/>
      <c r="VJW14" s="201"/>
      <c r="VJX14" s="202"/>
      <c r="VJY14" s="203"/>
      <c r="VJZ14" s="203"/>
      <c r="VKA14" s="203"/>
      <c r="VKB14" s="691"/>
      <c r="VKC14" s="691"/>
      <c r="VKD14" s="200"/>
      <c r="VKE14" s="691"/>
      <c r="VKF14" s="691"/>
      <c r="VKG14" s="691"/>
      <c r="VKH14" s="201"/>
      <c r="VKI14" s="202"/>
      <c r="VKJ14" s="203"/>
      <c r="VKK14" s="203"/>
      <c r="VKL14" s="203"/>
      <c r="VKM14" s="691"/>
      <c r="VKN14" s="691"/>
      <c r="VKO14" s="200"/>
      <c r="VKP14" s="691"/>
      <c r="VKQ14" s="691"/>
      <c r="VKR14" s="691"/>
      <c r="VKS14" s="201"/>
      <c r="VKT14" s="202"/>
      <c r="VKU14" s="203"/>
      <c r="VKV14" s="203"/>
      <c r="VKW14" s="203"/>
      <c r="VKX14" s="691"/>
      <c r="VKY14" s="691"/>
      <c r="VKZ14" s="200"/>
      <c r="VLA14" s="691"/>
      <c r="VLB14" s="691"/>
      <c r="VLC14" s="691"/>
      <c r="VLD14" s="201"/>
      <c r="VLE14" s="202"/>
      <c r="VLF14" s="203"/>
      <c r="VLG14" s="203"/>
      <c r="VLH14" s="203"/>
      <c r="VLI14" s="691"/>
      <c r="VLJ14" s="691"/>
      <c r="VLK14" s="200"/>
      <c r="VLL14" s="691"/>
      <c r="VLM14" s="691"/>
      <c r="VLN14" s="691"/>
      <c r="VLO14" s="201"/>
      <c r="VLP14" s="202"/>
      <c r="VLQ14" s="203"/>
      <c r="VLR14" s="203"/>
      <c r="VLS14" s="203"/>
      <c r="VLT14" s="691"/>
      <c r="VLU14" s="691"/>
      <c r="VLV14" s="200"/>
      <c r="VLW14" s="691"/>
      <c r="VLX14" s="691"/>
      <c r="VLY14" s="691"/>
      <c r="VLZ14" s="201"/>
      <c r="VMA14" s="202"/>
      <c r="VMB14" s="203"/>
      <c r="VMC14" s="203"/>
      <c r="VMD14" s="203"/>
      <c r="VME14" s="691"/>
      <c r="VMF14" s="691"/>
      <c r="VMG14" s="200"/>
      <c r="VMH14" s="691"/>
      <c r="VMI14" s="691"/>
      <c r="VMJ14" s="691"/>
      <c r="VMK14" s="201"/>
      <c r="VML14" s="202"/>
      <c r="VMM14" s="203"/>
      <c r="VMN14" s="203"/>
      <c r="VMO14" s="203"/>
      <c r="VMP14" s="691"/>
      <c r="VMQ14" s="691"/>
      <c r="VMR14" s="200"/>
      <c r="VMS14" s="691"/>
      <c r="VMT14" s="691"/>
      <c r="VMU14" s="691"/>
      <c r="VMV14" s="201"/>
      <c r="VMW14" s="202"/>
      <c r="VMX14" s="203"/>
      <c r="VMY14" s="203"/>
      <c r="VMZ14" s="203"/>
      <c r="VNA14" s="691"/>
      <c r="VNB14" s="691"/>
      <c r="VNC14" s="200"/>
      <c r="VND14" s="691"/>
      <c r="VNE14" s="691"/>
      <c r="VNF14" s="691"/>
      <c r="VNG14" s="201"/>
      <c r="VNH14" s="202"/>
      <c r="VNI14" s="203"/>
      <c r="VNJ14" s="203"/>
      <c r="VNK14" s="203"/>
      <c r="VNL14" s="691"/>
      <c r="VNM14" s="691"/>
      <c r="VNN14" s="200"/>
      <c r="VNO14" s="691"/>
      <c r="VNP14" s="691"/>
      <c r="VNQ14" s="691"/>
      <c r="VNR14" s="201"/>
      <c r="VNS14" s="202"/>
      <c r="VNT14" s="203"/>
      <c r="VNU14" s="203"/>
      <c r="VNV14" s="203"/>
      <c r="VNW14" s="691"/>
      <c r="VNX14" s="691"/>
      <c r="VNY14" s="200"/>
      <c r="VNZ14" s="691"/>
      <c r="VOA14" s="691"/>
      <c r="VOB14" s="691"/>
      <c r="VOC14" s="201"/>
      <c r="VOD14" s="202"/>
      <c r="VOE14" s="203"/>
      <c r="VOF14" s="203"/>
      <c r="VOG14" s="203"/>
      <c r="VOH14" s="691"/>
      <c r="VOI14" s="691"/>
      <c r="VOJ14" s="200"/>
      <c r="VOK14" s="691"/>
      <c r="VOL14" s="691"/>
      <c r="VOM14" s="691"/>
      <c r="VON14" s="201"/>
      <c r="VOO14" s="202"/>
      <c r="VOP14" s="203"/>
      <c r="VOQ14" s="203"/>
      <c r="VOR14" s="203"/>
      <c r="VOS14" s="691"/>
      <c r="VOT14" s="691"/>
      <c r="VOU14" s="200"/>
      <c r="VOV14" s="691"/>
      <c r="VOW14" s="691"/>
      <c r="VOX14" s="691"/>
      <c r="VOY14" s="201"/>
      <c r="VOZ14" s="202"/>
      <c r="VPA14" s="203"/>
      <c r="VPB14" s="203"/>
      <c r="VPC14" s="203"/>
      <c r="VPD14" s="691"/>
      <c r="VPE14" s="691"/>
      <c r="VPF14" s="200"/>
      <c r="VPG14" s="691"/>
      <c r="VPH14" s="691"/>
      <c r="VPI14" s="691"/>
      <c r="VPJ14" s="201"/>
      <c r="VPK14" s="202"/>
      <c r="VPL14" s="203"/>
      <c r="VPM14" s="203"/>
      <c r="VPN14" s="203"/>
      <c r="VPO14" s="691"/>
      <c r="VPP14" s="691"/>
      <c r="VPQ14" s="200"/>
      <c r="VPR14" s="691"/>
      <c r="VPS14" s="691"/>
      <c r="VPT14" s="691"/>
      <c r="VPU14" s="201"/>
      <c r="VPV14" s="202"/>
      <c r="VPW14" s="203"/>
      <c r="VPX14" s="203"/>
      <c r="VPY14" s="203"/>
      <c r="VPZ14" s="691"/>
      <c r="VQA14" s="691"/>
      <c r="VQB14" s="200"/>
      <c r="VQC14" s="691"/>
      <c r="VQD14" s="691"/>
      <c r="VQE14" s="691"/>
      <c r="VQF14" s="201"/>
      <c r="VQG14" s="202"/>
      <c r="VQH14" s="203"/>
      <c r="VQI14" s="203"/>
      <c r="VQJ14" s="203"/>
      <c r="VQK14" s="691"/>
      <c r="VQL14" s="691"/>
      <c r="VQM14" s="200"/>
      <c r="VQN14" s="691"/>
      <c r="VQO14" s="691"/>
      <c r="VQP14" s="691"/>
      <c r="VQQ14" s="201"/>
      <c r="VQR14" s="202"/>
      <c r="VQS14" s="203"/>
      <c r="VQT14" s="203"/>
      <c r="VQU14" s="203"/>
      <c r="VQV14" s="691"/>
      <c r="VQW14" s="691"/>
      <c r="VQX14" s="200"/>
      <c r="VQY14" s="691"/>
      <c r="VQZ14" s="691"/>
      <c r="VRA14" s="691"/>
      <c r="VRB14" s="201"/>
      <c r="VRC14" s="202"/>
      <c r="VRD14" s="203"/>
      <c r="VRE14" s="203"/>
      <c r="VRF14" s="203"/>
      <c r="VRG14" s="691"/>
      <c r="VRH14" s="691"/>
      <c r="VRI14" s="200"/>
      <c r="VRJ14" s="691"/>
      <c r="VRK14" s="691"/>
      <c r="VRL14" s="691"/>
      <c r="VRM14" s="201"/>
      <c r="VRN14" s="202"/>
      <c r="VRO14" s="203"/>
      <c r="VRP14" s="203"/>
      <c r="VRQ14" s="203"/>
      <c r="VRR14" s="691"/>
      <c r="VRS14" s="691"/>
      <c r="VRT14" s="200"/>
      <c r="VRU14" s="691"/>
      <c r="VRV14" s="691"/>
      <c r="VRW14" s="691"/>
      <c r="VRX14" s="201"/>
      <c r="VRY14" s="202"/>
      <c r="VRZ14" s="203"/>
      <c r="VSA14" s="203"/>
      <c r="VSB14" s="203"/>
      <c r="VSC14" s="691"/>
      <c r="VSD14" s="691"/>
      <c r="VSE14" s="200"/>
      <c r="VSF14" s="691"/>
      <c r="VSG14" s="691"/>
      <c r="VSH14" s="691"/>
      <c r="VSI14" s="201"/>
      <c r="VSJ14" s="202"/>
      <c r="VSK14" s="203"/>
      <c r="VSL14" s="203"/>
      <c r="VSM14" s="203"/>
      <c r="VSN14" s="691"/>
      <c r="VSO14" s="691"/>
      <c r="VSP14" s="200"/>
      <c r="VSQ14" s="691"/>
      <c r="VSR14" s="691"/>
      <c r="VSS14" s="691"/>
      <c r="VST14" s="201"/>
      <c r="VSU14" s="202"/>
      <c r="VSV14" s="203"/>
      <c r="VSW14" s="203"/>
      <c r="VSX14" s="203"/>
      <c r="VSY14" s="691"/>
      <c r="VSZ14" s="691"/>
      <c r="VTA14" s="200"/>
      <c r="VTB14" s="691"/>
      <c r="VTC14" s="691"/>
      <c r="VTD14" s="691"/>
      <c r="VTE14" s="201"/>
      <c r="VTF14" s="202"/>
      <c r="VTG14" s="203"/>
      <c r="VTH14" s="203"/>
      <c r="VTI14" s="203"/>
      <c r="VTJ14" s="691"/>
      <c r="VTK14" s="691"/>
      <c r="VTL14" s="200"/>
      <c r="VTM14" s="691"/>
      <c r="VTN14" s="691"/>
      <c r="VTO14" s="691"/>
      <c r="VTP14" s="201"/>
      <c r="VTQ14" s="202"/>
      <c r="VTR14" s="203"/>
      <c r="VTS14" s="203"/>
      <c r="VTT14" s="203"/>
      <c r="VTU14" s="691"/>
      <c r="VTV14" s="691"/>
      <c r="VTW14" s="200"/>
      <c r="VTX14" s="691"/>
      <c r="VTY14" s="691"/>
      <c r="VTZ14" s="691"/>
      <c r="VUA14" s="201"/>
      <c r="VUB14" s="202"/>
      <c r="VUC14" s="203"/>
      <c r="VUD14" s="203"/>
      <c r="VUE14" s="203"/>
      <c r="VUF14" s="691"/>
      <c r="VUG14" s="691"/>
      <c r="VUH14" s="200"/>
      <c r="VUI14" s="691"/>
      <c r="VUJ14" s="691"/>
      <c r="VUK14" s="691"/>
      <c r="VUL14" s="201"/>
      <c r="VUM14" s="202"/>
      <c r="VUN14" s="203"/>
      <c r="VUO14" s="203"/>
      <c r="VUP14" s="203"/>
      <c r="VUQ14" s="691"/>
      <c r="VUR14" s="691"/>
      <c r="VUS14" s="200"/>
      <c r="VUT14" s="691"/>
      <c r="VUU14" s="691"/>
      <c r="VUV14" s="691"/>
      <c r="VUW14" s="201"/>
      <c r="VUX14" s="202"/>
      <c r="VUY14" s="203"/>
      <c r="VUZ14" s="203"/>
      <c r="VVA14" s="203"/>
      <c r="VVB14" s="691"/>
      <c r="VVC14" s="691"/>
      <c r="VVD14" s="200"/>
      <c r="VVE14" s="691"/>
      <c r="VVF14" s="691"/>
      <c r="VVG14" s="691"/>
      <c r="VVH14" s="201"/>
      <c r="VVI14" s="202"/>
      <c r="VVJ14" s="203"/>
      <c r="VVK14" s="203"/>
      <c r="VVL14" s="203"/>
      <c r="VVM14" s="691"/>
      <c r="VVN14" s="691"/>
      <c r="VVO14" s="200"/>
      <c r="VVP14" s="691"/>
      <c r="VVQ14" s="691"/>
      <c r="VVR14" s="691"/>
      <c r="VVS14" s="201"/>
      <c r="VVT14" s="202"/>
      <c r="VVU14" s="203"/>
      <c r="VVV14" s="203"/>
      <c r="VVW14" s="203"/>
      <c r="VVX14" s="691"/>
      <c r="VVY14" s="691"/>
      <c r="VVZ14" s="200"/>
      <c r="VWA14" s="691"/>
      <c r="VWB14" s="691"/>
      <c r="VWC14" s="691"/>
      <c r="VWD14" s="201"/>
      <c r="VWE14" s="202"/>
      <c r="VWF14" s="203"/>
      <c r="VWG14" s="203"/>
      <c r="VWH14" s="203"/>
      <c r="VWI14" s="691"/>
      <c r="VWJ14" s="691"/>
      <c r="VWK14" s="200"/>
      <c r="VWL14" s="691"/>
      <c r="VWM14" s="691"/>
      <c r="VWN14" s="691"/>
      <c r="VWO14" s="201"/>
      <c r="VWP14" s="202"/>
      <c r="VWQ14" s="203"/>
      <c r="VWR14" s="203"/>
      <c r="VWS14" s="203"/>
      <c r="VWT14" s="691"/>
      <c r="VWU14" s="691"/>
      <c r="VWV14" s="200"/>
      <c r="VWW14" s="691"/>
      <c r="VWX14" s="691"/>
      <c r="VWY14" s="691"/>
      <c r="VWZ14" s="201"/>
      <c r="VXA14" s="202"/>
      <c r="VXB14" s="203"/>
      <c r="VXC14" s="203"/>
      <c r="VXD14" s="203"/>
      <c r="VXE14" s="691"/>
      <c r="VXF14" s="691"/>
      <c r="VXG14" s="200"/>
      <c r="VXH14" s="691"/>
      <c r="VXI14" s="691"/>
      <c r="VXJ14" s="691"/>
      <c r="VXK14" s="201"/>
      <c r="VXL14" s="202"/>
      <c r="VXM14" s="203"/>
      <c r="VXN14" s="203"/>
      <c r="VXO14" s="203"/>
      <c r="VXP14" s="691"/>
      <c r="VXQ14" s="691"/>
      <c r="VXR14" s="200"/>
      <c r="VXS14" s="691"/>
      <c r="VXT14" s="691"/>
      <c r="VXU14" s="691"/>
      <c r="VXV14" s="201"/>
      <c r="VXW14" s="202"/>
      <c r="VXX14" s="203"/>
      <c r="VXY14" s="203"/>
      <c r="VXZ14" s="203"/>
      <c r="VYA14" s="691"/>
      <c r="VYB14" s="691"/>
      <c r="VYC14" s="200"/>
      <c r="VYD14" s="691"/>
      <c r="VYE14" s="691"/>
      <c r="VYF14" s="691"/>
      <c r="VYG14" s="201"/>
      <c r="VYH14" s="202"/>
      <c r="VYI14" s="203"/>
      <c r="VYJ14" s="203"/>
      <c r="VYK14" s="203"/>
      <c r="VYL14" s="691"/>
      <c r="VYM14" s="691"/>
      <c r="VYN14" s="200"/>
      <c r="VYO14" s="691"/>
      <c r="VYP14" s="691"/>
      <c r="VYQ14" s="691"/>
      <c r="VYR14" s="201"/>
      <c r="VYS14" s="202"/>
      <c r="VYT14" s="203"/>
      <c r="VYU14" s="203"/>
      <c r="VYV14" s="203"/>
      <c r="VYW14" s="691"/>
      <c r="VYX14" s="691"/>
      <c r="VYY14" s="200"/>
      <c r="VYZ14" s="691"/>
      <c r="VZA14" s="691"/>
      <c r="VZB14" s="691"/>
      <c r="VZC14" s="201"/>
      <c r="VZD14" s="202"/>
      <c r="VZE14" s="203"/>
      <c r="VZF14" s="203"/>
      <c r="VZG14" s="203"/>
      <c r="VZH14" s="691"/>
      <c r="VZI14" s="691"/>
      <c r="VZJ14" s="200"/>
      <c r="VZK14" s="691"/>
      <c r="VZL14" s="691"/>
      <c r="VZM14" s="691"/>
      <c r="VZN14" s="201"/>
      <c r="VZO14" s="202"/>
      <c r="VZP14" s="203"/>
      <c r="VZQ14" s="203"/>
      <c r="VZR14" s="203"/>
      <c r="VZS14" s="691"/>
      <c r="VZT14" s="691"/>
      <c r="VZU14" s="200"/>
      <c r="VZV14" s="691"/>
      <c r="VZW14" s="691"/>
      <c r="VZX14" s="691"/>
      <c r="VZY14" s="201"/>
      <c r="VZZ14" s="202"/>
      <c r="WAA14" s="203"/>
      <c r="WAB14" s="203"/>
      <c r="WAC14" s="203"/>
      <c r="WAD14" s="691"/>
      <c r="WAE14" s="691"/>
      <c r="WAF14" s="200"/>
      <c r="WAG14" s="691"/>
      <c r="WAH14" s="691"/>
      <c r="WAI14" s="691"/>
      <c r="WAJ14" s="201"/>
      <c r="WAK14" s="202"/>
      <c r="WAL14" s="203"/>
      <c r="WAM14" s="203"/>
      <c r="WAN14" s="203"/>
      <c r="WAO14" s="691"/>
      <c r="WAP14" s="691"/>
      <c r="WAQ14" s="200"/>
      <c r="WAR14" s="691"/>
      <c r="WAS14" s="691"/>
      <c r="WAT14" s="691"/>
      <c r="WAU14" s="201"/>
      <c r="WAV14" s="202"/>
      <c r="WAW14" s="203"/>
      <c r="WAX14" s="203"/>
      <c r="WAY14" s="203"/>
      <c r="WAZ14" s="691"/>
      <c r="WBA14" s="691"/>
      <c r="WBB14" s="200"/>
      <c r="WBC14" s="691"/>
      <c r="WBD14" s="691"/>
      <c r="WBE14" s="691"/>
      <c r="WBF14" s="201"/>
      <c r="WBG14" s="202"/>
      <c r="WBH14" s="203"/>
      <c r="WBI14" s="203"/>
      <c r="WBJ14" s="203"/>
      <c r="WBK14" s="691"/>
      <c r="WBL14" s="691"/>
      <c r="WBM14" s="200"/>
      <c r="WBN14" s="691"/>
      <c r="WBO14" s="691"/>
      <c r="WBP14" s="691"/>
      <c r="WBQ14" s="201"/>
      <c r="WBR14" s="202"/>
      <c r="WBS14" s="203"/>
      <c r="WBT14" s="203"/>
      <c r="WBU14" s="203"/>
      <c r="WBV14" s="691"/>
      <c r="WBW14" s="691"/>
      <c r="WBX14" s="200"/>
      <c r="WBY14" s="691"/>
      <c r="WBZ14" s="691"/>
      <c r="WCA14" s="691"/>
      <c r="WCB14" s="201"/>
      <c r="WCC14" s="202"/>
      <c r="WCD14" s="203"/>
      <c r="WCE14" s="203"/>
      <c r="WCF14" s="203"/>
      <c r="WCG14" s="691"/>
      <c r="WCH14" s="691"/>
      <c r="WCI14" s="200"/>
      <c r="WCJ14" s="691"/>
      <c r="WCK14" s="691"/>
      <c r="WCL14" s="691"/>
      <c r="WCM14" s="201"/>
      <c r="WCN14" s="202"/>
      <c r="WCO14" s="203"/>
      <c r="WCP14" s="203"/>
      <c r="WCQ14" s="203"/>
      <c r="WCR14" s="691"/>
      <c r="WCS14" s="691"/>
      <c r="WCT14" s="200"/>
      <c r="WCU14" s="691"/>
      <c r="WCV14" s="691"/>
      <c r="WCW14" s="691"/>
      <c r="WCX14" s="201"/>
      <c r="WCY14" s="202"/>
      <c r="WCZ14" s="203"/>
      <c r="WDA14" s="203"/>
      <c r="WDB14" s="203"/>
      <c r="WDC14" s="691"/>
      <c r="WDD14" s="691"/>
      <c r="WDE14" s="200"/>
      <c r="WDF14" s="691"/>
      <c r="WDG14" s="691"/>
      <c r="WDH14" s="691"/>
      <c r="WDI14" s="201"/>
      <c r="WDJ14" s="202"/>
      <c r="WDK14" s="203"/>
      <c r="WDL14" s="203"/>
      <c r="WDM14" s="203"/>
      <c r="WDN14" s="691"/>
      <c r="WDO14" s="691"/>
      <c r="WDP14" s="200"/>
      <c r="WDQ14" s="691"/>
      <c r="WDR14" s="691"/>
      <c r="WDS14" s="691"/>
      <c r="WDT14" s="201"/>
      <c r="WDU14" s="202"/>
      <c r="WDV14" s="203"/>
      <c r="WDW14" s="203"/>
      <c r="WDX14" s="203"/>
      <c r="WDY14" s="691"/>
      <c r="WDZ14" s="691"/>
      <c r="WEA14" s="200"/>
      <c r="WEB14" s="691"/>
      <c r="WEC14" s="691"/>
      <c r="WED14" s="691"/>
      <c r="WEE14" s="201"/>
      <c r="WEF14" s="202"/>
      <c r="WEG14" s="203"/>
      <c r="WEH14" s="203"/>
      <c r="WEI14" s="203"/>
      <c r="WEJ14" s="691"/>
      <c r="WEK14" s="691"/>
      <c r="WEL14" s="200"/>
      <c r="WEM14" s="691"/>
      <c r="WEN14" s="691"/>
      <c r="WEO14" s="691"/>
      <c r="WEP14" s="201"/>
      <c r="WEQ14" s="202"/>
      <c r="WER14" s="203"/>
      <c r="WES14" s="203"/>
      <c r="WET14" s="203"/>
      <c r="WEU14" s="691"/>
      <c r="WEV14" s="691"/>
      <c r="WEW14" s="200"/>
      <c r="WEX14" s="691"/>
      <c r="WEY14" s="691"/>
      <c r="WEZ14" s="691"/>
      <c r="WFA14" s="201"/>
      <c r="WFB14" s="202"/>
      <c r="WFC14" s="203"/>
      <c r="WFD14" s="203"/>
      <c r="WFE14" s="203"/>
      <c r="WFF14" s="691"/>
      <c r="WFG14" s="691"/>
      <c r="WFH14" s="200"/>
      <c r="WFI14" s="691"/>
      <c r="WFJ14" s="691"/>
      <c r="WFK14" s="691"/>
      <c r="WFL14" s="201"/>
      <c r="WFM14" s="202"/>
      <c r="WFN14" s="203"/>
      <c r="WFO14" s="203"/>
      <c r="WFP14" s="203"/>
      <c r="WFQ14" s="691"/>
      <c r="WFR14" s="691"/>
      <c r="WFS14" s="200"/>
      <c r="WFT14" s="691"/>
      <c r="WFU14" s="691"/>
      <c r="WFV14" s="691"/>
      <c r="WFW14" s="201"/>
      <c r="WFX14" s="202"/>
      <c r="WFY14" s="203"/>
      <c r="WFZ14" s="203"/>
      <c r="WGA14" s="203"/>
      <c r="WGB14" s="691"/>
      <c r="WGC14" s="691"/>
      <c r="WGD14" s="200"/>
      <c r="WGE14" s="691"/>
      <c r="WGF14" s="691"/>
      <c r="WGG14" s="691"/>
      <c r="WGH14" s="201"/>
      <c r="WGI14" s="202"/>
      <c r="WGJ14" s="203"/>
      <c r="WGK14" s="203"/>
      <c r="WGL14" s="203"/>
      <c r="WGM14" s="691"/>
      <c r="WGN14" s="691"/>
      <c r="WGO14" s="200"/>
      <c r="WGP14" s="691"/>
      <c r="WGQ14" s="691"/>
      <c r="WGR14" s="691"/>
      <c r="WGS14" s="201"/>
      <c r="WGT14" s="202"/>
      <c r="WGU14" s="203"/>
      <c r="WGV14" s="203"/>
      <c r="WGW14" s="203"/>
      <c r="WGX14" s="691"/>
      <c r="WGY14" s="691"/>
      <c r="WGZ14" s="200"/>
      <c r="WHA14" s="691"/>
      <c r="WHB14" s="691"/>
      <c r="WHC14" s="691"/>
      <c r="WHD14" s="201"/>
      <c r="WHE14" s="202"/>
      <c r="WHF14" s="203"/>
      <c r="WHG14" s="203"/>
      <c r="WHH14" s="203"/>
      <c r="WHI14" s="691"/>
      <c r="WHJ14" s="691"/>
      <c r="WHK14" s="200"/>
      <c r="WHL14" s="691"/>
      <c r="WHM14" s="691"/>
      <c r="WHN14" s="691"/>
      <c r="WHO14" s="201"/>
      <c r="WHP14" s="202"/>
      <c r="WHQ14" s="203"/>
      <c r="WHR14" s="203"/>
      <c r="WHS14" s="203"/>
      <c r="WHT14" s="691"/>
      <c r="WHU14" s="691"/>
      <c r="WHV14" s="200"/>
      <c r="WHW14" s="691"/>
      <c r="WHX14" s="691"/>
      <c r="WHY14" s="691"/>
      <c r="WHZ14" s="201"/>
      <c r="WIA14" s="202"/>
      <c r="WIB14" s="203"/>
      <c r="WIC14" s="203"/>
      <c r="WID14" s="203"/>
      <c r="WIE14" s="691"/>
      <c r="WIF14" s="691"/>
      <c r="WIG14" s="200"/>
      <c r="WIH14" s="691"/>
      <c r="WII14" s="691"/>
      <c r="WIJ14" s="691"/>
      <c r="WIK14" s="201"/>
      <c r="WIL14" s="202"/>
      <c r="WIM14" s="203"/>
      <c r="WIN14" s="203"/>
      <c r="WIO14" s="203"/>
      <c r="WIP14" s="691"/>
      <c r="WIQ14" s="691"/>
      <c r="WIR14" s="200"/>
      <c r="WIS14" s="691"/>
      <c r="WIT14" s="691"/>
      <c r="WIU14" s="691"/>
      <c r="WIV14" s="201"/>
      <c r="WIW14" s="202"/>
      <c r="WIX14" s="203"/>
      <c r="WIY14" s="203"/>
      <c r="WIZ14" s="203"/>
      <c r="WJA14" s="691"/>
      <c r="WJB14" s="691"/>
      <c r="WJC14" s="200"/>
      <c r="WJD14" s="691"/>
      <c r="WJE14" s="691"/>
      <c r="WJF14" s="691"/>
      <c r="WJG14" s="201"/>
      <c r="WJH14" s="202"/>
      <c r="WJI14" s="203"/>
      <c r="WJJ14" s="203"/>
      <c r="WJK14" s="203"/>
      <c r="WJL14" s="691"/>
      <c r="WJM14" s="691"/>
      <c r="WJN14" s="200"/>
      <c r="WJO14" s="691"/>
      <c r="WJP14" s="691"/>
      <c r="WJQ14" s="691"/>
      <c r="WJR14" s="201"/>
      <c r="WJS14" s="202"/>
      <c r="WJT14" s="203"/>
      <c r="WJU14" s="203"/>
      <c r="WJV14" s="203"/>
      <c r="WJW14" s="691"/>
      <c r="WJX14" s="691"/>
      <c r="WJY14" s="200"/>
      <c r="WJZ14" s="691"/>
      <c r="WKA14" s="691"/>
      <c r="WKB14" s="691"/>
      <c r="WKC14" s="201"/>
      <c r="WKD14" s="202"/>
      <c r="WKE14" s="203"/>
      <c r="WKF14" s="203"/>
      <c r="WKG14" s="203"/>
      <c r="WKH14" s="691"/>
      <c r="WKI14" s="691"/>
      <c r="WKJ14" s="200"/>
      <c r="WKK14" s="691"/>
      <c r="WKL14" s="691"/>
      <c r="WKM14" s="691"/>
      <c r="WKN14" s="201"/>
      <c r="WKO14" s="202"/>
      <c r="WKP14" s="203"/>
      <c r="WKQ14" s="203"/>
      <c r="WKR14" s="203"/>
      <c r="WKS14" s="691"/>
      <c r="WKT14" s="691"/>
      <c r="WKU14" s="200"/>
      <c r="WKV14" s="691"/>
      <c r="WKW14" s="691"/>
      <c r="WKX14" s="691"/>
      <c r="WKY14" s="201"/>
      <c r="WKZ14" s="202"/>
      <c r="WLA14" s="203"/>
      <c r="WLB14" s="203"/>
      <c r="WLC14" s="203"/>
      <c r="WLD14" s="691"/>
      <c r="WLE14" s="691"/>
      <c r="WLF14" s="200"/>
      <c r="WLG14" s="691"/>
      <c r="WLH14" s="691"/>
      <c r="WLI14" s="691"/>
      <c r="WLJ14" s="201"/>
      <c r="WLK14" s="202"/>
      <c r="WLL14" s="203"/>
      <c r="WLM14" s="203"/>
      <c r="WLN14" s="203"/>
      <c r="WLO14" s="691"/>
      <c r="WLP14" s="691"/>
      <c r="WLQ14" s="200"/>
      <c r="WLR14" s="691"/>
      <c r="WLS14" s="691"/>
      <c r="WLT14" s="691"/>
      <c r="WLU14" s="201"/>
      <c r="WLV14" s="202"/>
      <c r="WLW14" s="203"/>
      <c r="WLX14" s="203"/>
      <c r="WLY14" s="203"/>
      <c r="WLZ14" s="691"/>
      <c r="WMA14" s="691"/>
      <c r="WMB14" s="200"/>
      <c r="WMC14" s="691"/>
      <c r="WMD14" s="691"/>
      <c r="WME14" s="691"/>
      <c r="WMF14" s="201"/>
      <c r="WMG14" s="202"/>
      <c r="WMH14" s="203"/>
      <c r="WMI14" s="203"/>
      <c r="WMJ14" s="203"/>
      <c r="WMK14" s="691"/>
      <c r="WML14" s="691"/>
      <c r="WMM14" s="200"/>
      <c r="WMN14" s="691"/>
      <c r="WMO14" s="691"/>
      <c r="WMP14" s="691"/>
      <c r="WMQ14" s="201"/>
      <c r="WMR14" s="202"/>
      <c r="WMS14" s="203"/>
      <c r="WMT14" s="203"/>
      <c r="WMU14" s="203"/>
      <c r="WMV14" s="691"/>
      <c r="WMW14" s="691"/>
      <c r="WMX14" s="200"/>
      <c r="WMY14" s="691"/>
      <c r="WMZ14" s="691"/>
      <c r="WNA14" s="691"/>
      <c r="WNB14" s="201"/>
      <c r="WNC14" s="202"/>
      <c r="WND14" s="203"/>
      <c r="WNE14" s="203"/>
      <c r="WNF14" s="203"/>
      <c r="WNG14" s="691"/>
      <c r="WNH14" s="691"/>
      <c r="WNI14" s="200"/>
      <c r="WNJ14" s="691"/>
      <c r="WNK14" s="691"/>
      <c r="WNL14" s="691"/>
      <c r="WNM14" s="201"/>
      <c r="WNN14" s="202"/>
      <c r="WNO14" s="203"/>
      <c r="WNP14" s="203"/>
      <c r="WNQ14" s="203"/>
      <c r="WNR14" s="691"/>
      <c r="WNS14" s="691"/>
      <c r="WNT14" s="200"/>
      <c r="WNU14" s="691"/>
      <c r="WNV14" s="691"/>
      <c r="WNW14" s="691"/>
      <c r="WNX14" s="201"/>
      <c r="WNY14" s="202"/>
      <c r="WNZ14" s="203"/>
      <c r="WOA14" s="203"/>
      <c r="WOB14" s="203"/>
      <c r="WOC14" s="691"/>
      <c r="WOD14" s="691"/>
      <c r="WOE14" s="200"/>
      <c r="WOF14" s="691"/>
      <c r="WOG14" s="691"/>
      <c r="WOH14" s="691"/>
      <c r="WOI14" s="201"/>
      <c r="WOJ14" s="202"/>
      <c r="WOK14" s="203"/>
      <c r="WOL14" s="203"/>
      <c r="WOM14" s="203"/>
      <c r="WON14" s="691"/>
      <c r="WOO14" s="691"/>
      <c r="WOP14" s="200"/>
      <c r="WOQ14" s="691"/>
      <c r="WOR14" s="691"/>
      <c r="WOS14" s="691"/>
      <c r="WOT14" s="201"/>
      <c r="WOU14" s="202"/>
      <c r="WOV14" s="203"/>
      <c r="WOW14" s="203"/>
      <c r="WOX14" s="203"/>
      <c r="WOY14" s="691"/>
      <c r="WOZ14" s="691"/>
      <c r="WPA14" s="200"/>
      <c r="WPB14" s="691"/>
      <c r="WPC14" s="691"/>
      <c r="WPD14" s="691"/>
      <c r="WPE14" s="201"/>
      <c r="WPF14" s="202"/>
      <c r="WPG14" s="203"/>
      <c r="WPH14" s="203"/>
      <c r="WPI14" s="203"/>
      <c r="WPJ14" s="691"/>
      <c r="WPK14" s="691"/>
      <c r="WPL14" s="200"/>
      <c r="WPM14" s="691"/>
      <c r="WPN14" s="691"/>
      <c r="WPO14" s="691"/>
      <c r="WPP14" s="201"/>
      <c r="WPQ14" s="202"/>
      <c r="WPR14" s="203"/>
      <c r="WPS14" s="203"/>
      <c r="WPT14" s="203"/>
      <c r="WPU14" s="691"/>
      <c r="WPV14" s="691"/>
      <c r="WPW14" s="200"/>
      <c r="WPX14" s="691"/>
      <c r="WPY14" s="691"/>
      <c r="WPZ14" s="691"/>
      <c r="WQA14" s="201"/>
      <c r="WQB14" s="202"/>
      <c r="WQC14" s="203"/>
      <c r="WQD14" s="203"/>
      <c r="WQE14" s="203"/>
      <c r="WQF14" s="691"/>
      <c r="WQG14" s="691"/>
      <c r="WQH14" s="200"/>
      <c r="WQI14" s="691"/>
      <c r="WQJ14" s="691"/>
      <c r="WQK14" s="691"/>
      <c r="WQL14" s="201"/>
      <c r="WQM14" s="202"/>
      <c r="WQN14" s="203"/>
      <c r="WQO14" s="203"/>
      <c r="WQP14" s="203"/>
      <c r="WQQ14" s="691"/>
      <c r="WQR14" s="691"/>
      <c r="WQS14" s="200"/>
      <c r="WQT14" s="691"/>
      <c r="WQU14" s="691"/>
      <c r="WQV14" s="691"/>
      <c r="WQW14" s="201"/>
      <c r="WQX14" s="202"/>
      <c r="WQY14" s="203"/>
      <c r="WQZ14" s="203"/>
      <c r="WRA14" s="203"/>
      <c r="WRB14" s="691"/>
      <c r="WRC14" s="691"/>
      <c r="WRD14" s="200"/>
      <c r="WRE14" s="691"/>
      <c r="WRF14" s="691"/>
      <c r="WRG14" s="691"/>
      <c r="WRH14" s="201"/>
      <c r="WRI14" s="202"/>
      <c r="WRJ14" s="203"/>
      <c r="WRK14" s="203"/>
      <c r="WRL14" s="203"/>
      <c r="WRM14" s="691"/>
      <c r="WRN14" s="691"/>
      <c r="WRO14" s="200"/>
      <c r="WRP14" s="691"/>
      <c r="WRQ14" s="691"/>
      <c r="WRR14" s="691"/>
      <c r="WRS14" s="201"/>
      <c r="WRT14" s="202"/>
      <c r="WRU14" s="203"/>
      <c r="WRV14" s="203"/>
      <c r="WRW14" s="203"/>
      <c r="WRX14" s="691"/>
      <c r="WRY14" s="691"/>
      <c r="WRZ14" s="200"/>
      <c r="WSA14" s="691"/>
      <c r="WSB14" s="691"/>
      <c r="WSC14" s="691"/>
      <c r="WSD14" s="201"/>
      <c r="WSE14" s="202"/>
      <c r="WSF14" s="203"/>
      <c r="WSG14" s="203"/>
      <c r="WSH14" s="203"/>
      <c r="WSI14" s="691"/>
      <c r="WSJ14" s="691"/>
      <c r="WSK14" s="200"/>
      <c r="WSL14" s="691"/>
      <c r="WSM14" s="691"/>
      <c r="WSN14" s="691"/>
      <c r="WSO14" s="201"/>
      <c r="WSP14" s="202"/>
      <c r="WSQ14" s="203"/>
      <c r="WSR14" s="203"/>
      <c r="WSS14" s="203"/>
      <c r="WST14" s="691"/>
      <c r="WSU14" s="691"/>
      <c r="WSV14" s="200"/>
      <c r="WSW14" s="691"/>
      <c r="WSX14" s="691"/>
      <c r="WSY14" s="691"/>
      <c r="WSZ14" s="201"/>
      <c r="WTA14" s="202"/>
      <c r="WTB14" s="203"/>
      <c r="WTC14" s="203"/>
      <c r="WTD14" s="203"/>
      <c r="WTE14" s="691"/>
      <c r="WTF14" s="691"/>
      <c r="WTG14" s="200"/>
      <c r="WTH14" s="691"/>
      <c r="WTI14" s="691"/>
      <c r="WTJ14" s="691"/>
      <c r="WTK14" s="201"/>
      <c r="WTL14" s="202"/>
      <c r="WTM14" s="203"/>
      <c r="WTN14" s="203"/>
      <c r="WTO14" s="203"/>
      <c r="WTP14" s="691"/>
      <c r="WTQ14" s="691"/>
      <c r="WTR14" s="200"/>
      <c r="WTS14" s="691"/>
      <c r="WTT14" s="691"/>
      <c r="WTU14" s="691"/>
      <c r="WTV14" s="201"/>
      <c r="WTW14" s="202"/>
      <c r="WTX14" s="203"/>
      <c r="WTY14" s="203"/>
      <c r="WTZ14" s="203"/>
      <c r="WUA14" s="691"/>
      <c r="WUB14" s="691"/>
      <c r="WUC14" s="200"/>
      <c r="WUD14" s="691"/>
      <c r="WUE14" s="691"/>
      <c r="WUF14" s="691"/>
      <c r="WUG14" s="201"/>
      <c r="WUH14" s="202"/>
      <c r="WUI14" s="203"/>
      <c r="WUJ14" s="203"/>
      <c r="WUK14" s="203"/>
      <c r="WUL14" s="691"/>
      <c r="WUM14" s="691"/>
      <c r="WUN14" s="200"/>
      <c r="WUO14" s="691"/>
      <c r="WUP14" s="691"/>
      <c r="WUQ14" s="691"/>
      <c r="WUR14" s="201"/>
      <c r="WUS14" s="202"/>
      <c r="WUT14" s="203"/>
      <c r="WUU14" s="203"/>
      <c r="WUV14" s="203"/>
      <c r="WUW14" s="691"/>
      <c r="WUX14" s="691"/>
      <c r="WUY14" s="200"/>
      <c r="WUZ14" s="691"/>
      <c r="WVA14" s="691"/>
      <c r="WVB14" s="691"/>
      <c r="WVC14" s="201"/>
      <c r="WVD14" s="202"/>
      <c r="WVE14" s="203"/>
      <c r="WVF14" s="203"/>
      <c r="WVG14" s="203"/>
      <c r="WVH14" s="691"/>
      <c r="WVI14" s="691"/>
      <c r="WVJ14" s="200"/>
      <c r="WVK14" s="691"/>
      <c r="WVL14" s="691"/>
      <c r="WVM14" s="691"/>
      <c r="WVN14" s="201"/>
      <c r="WVO14" s="202"/>
      <c r="WVP14" s="203"/>
      <c r="WVQ14" s="203"/>
      <c r="WVR14" s="203"/>
      <c r="WVS14" s="691"/>
      <c r="WVT14" s="691"/>
      <c r="WVU14" s="200"/>
      <c r="WVV14" s="691"/>
      <c r="WVW14" s="691"/>
      <c r="WVX14" s="691"/>
      <c r="WVY14" s="201"/>
      <c r="WVZ14" s="202"/>
      <c r="WWA14" s="203"/>
      <c r="WWB14" s="203"/>
      <c r="WWC14" s="203"/>
      <c r="WWD14" s="691"/>
      <c r="WWE14" s="691"/>
      <c r="WWF14" s="200"/>
      <c r="WWG14" s="691"/>
      <c r="WWH14" s="691"/>
      <c r="WWI14" s="691"/>
      <c r="WWJ14" s="201"/>
      <c r="WWK14" s="202"/>
      <c r="WWL14" s="203"/>
      <c r="WWM14" s="203"/>
      <c r="WWN14" s="203"/>
      <c r="WWO14" s="691"/>
      <c r="WWP14" s="691"/>
      <c r="WWQ14" s="200"/>
      <c r="WWR14" s="691"/>
      <c r="WWS14" s="691"/>
      <c r="WWT14" s="691"/>
      <c r="WWU14" s="201"/>
      <c r="WWV14" s="202"/>
      <c r="WWW14" s="203"/>
      <c r="WWX14" s="203"/>
      <c r="WWY14" s="203"/>
      <c r="WWZ14" s="691"/>
      <c r="WXA14" s="691"/>
      <c r="WXB14" s="200"/>
      <c r="WXC14" s="691"/>
      <c r="WXD14" s="691"/>
      <c r="WXE14" s="691"/>
      <c r="WXF14" s="201"/>
      <c r="WXG14" s="202"/>
      <c r="WXH14" s="203"/>
      <c r="WXI14" s="203"/>
      <c r="WXJ14" s="203"/>
      <c r="WXK14" s="691"/>
      <c r="WXL14" s="691"/>
      <c r="WXM14" s="200"/>
      <c r="WXN14" s="691"/>
      <c r="WXO14" s="691"/>
      <c r="WXP14" s="691"/>
      <c r="WXQ14" s="201"/>
      <c r="WXR14" s="202"/>
      <c r="WXS14" s="203"/>
      <c r="WXT14" s="203"/>
      <c r="WXU14" s="203"/>
      <c r="WXV14" s="691"/>
      <c r="WXW14" s="691"/>
      <c r="WXX14" s="200"/>
      <c r="WXY14" s="691"/>
      <c r="WXZ14" s="691"/>
      <c r="WYA14" s="691"/>
      <c r="WYB14" s="201"/>
      <c r="WYC14" s="202"/>
      <c r="WYD14" s="203"/>
      <c r="WYE14" s="203"/>
      <c r="WYF14" s="203"/>
      <c r="WYG14" s="691"/>
      <c r="WYH14" s="691"/>
      <c r="WYI14" s="200"/>
      <c r="WYJ14" s="691"/>
      <c r="WYK14" s="691"/>
      <c r="WYL14" s="691"/>
      <c r="WYM14" s="201"/>
      <c r="WYN14" s="202"/>
      <c r="WYO14" s="203"/>
      <c r="WYP14" s="203"/>
      <c r="WYQ14" s="203"/>
      <c r="WYR14" s="691"/>
      <c r="WYS14" s="691"/>
      <c r="WYT14" s="200"/>
      <c r="WYU14" s="691"/>
      <c r="WYV14" s="691"/>
      <c r="WYW14" s="691"/>
      <c r="WYX14" s="201"/>
      <c r="WYY14" s="202"/>
      <c r="WYZ14" s="203"/>
      <c r="WZA14" s="203"/>
      <c r="WZB14" s="203"/>
      <c r="WZC14" s="691"/>
      <c r="WZD14" s="691"/>
      <c r="WZE14" s="200"/>
      <c r="WZF14" s="691"/>
      <c r="WZG14" s="691"/>
      <c r="WZH14" s="691"/>
      <c r="WZI14" s="201"/>
      <c r="WZJ14" s="202"/>
      <c r="WZK14" s="203"/>
      <c r="WZL14" s="203"/>
      <c r="WZM14" s="203"/>
      <c r="WZN14" s="691"/>
      <c r="WZO14" s="691"/>
      <c r="WZP14" s="200"/>
      <c r="WZQ14" s="691"/>
      <c r="WZR14" s="691"/>
      <c r="WZS14" s="691"/>
      <c r="WZT14" s="201"/>
      <c r="WZU14" s="202"/>
      <c r="WZV14" s="203"/>
      <c r="WZW14" s="203"/>
      <c r="WZX14" s="203"/>
      <c r="WZY14" s="691"/>
      <c r="WZZ14" s="691"/>
      <c r="XAA14" s="200"/>
      <c r="XAB14" s="691"/>
      <c r="XAC14" s="691"/>
      <c r="XAD14" s="691"/>
      <c r="XAE14" s="201"/>
      <c r="XAF14" s="202"/>
      <c r="XAG14" s="203"/>
      <c r="XAH14" s="203"/>
      <c r="XAI14" s="203"/>
      <c r="XAJ14" s="691"/>
      <c r="XAK14" s="691"/>
      <c r="XAL14" s="200"/>
      <c r="XAM14" s="691"/>
      <c r="XAN14" s="691"/>
      <c r="XAO14" s="691"/>
      <c r="XAP14" s="201"/>
      <c r="XAQ14" s="202"/>
      <c r="XAR14" s="203"/>
      <c r="XAS14" s="203"/>
      <c r="XAT14" s="203"/>
    </row>
    <row r="15" spans="1:16270" ht="50.4" x14ac:dyDescent="0.65">
      <c r="A15" s="195">
        <v>11</v>
      </c>
      <c r="B15" s="209" t="s">
        <v>574</v>
      </c>
      <c r="C15" s="262"/>
      <c r="D15" s="260">
        <f t="shared" si="0"/>
        <v>0</v>
      </c>
      <c r="E15" s="718">
        <v>5</v>
      </c>
      <c r="F15" s="718"/>
      <c r="G15" s="263"/>
      <c r="H15" s="308">
        <f t="shared" si="1"/>
        <v>0</v>
      </c>
      <c r="I15" s="199"/>
      <c r="J15" s="200"/>
      <c r="K15" s="691"/>
      <c r="L15" s="691"/>
      <c r="M15" s="691"/>
      <c r="N15" s="201"/>
      <c r="O15" s="202"/>
      <c r="P15" s="203"/>
      <c r="Q15" s="203"/>
      <c r="R15" s="203"/>
      <c r="S15" s="691"/>
      <c r="T15" s="691"/>
      <c r="U15" s="200"/>
      <c r="V15" s="691"/>
      <c r="W15" s="691"/>
      <c r="X15" s="691"/>
      <c r="Y15" s="201"/>
      <c r="Z15" s="202"/>
      <c r="AA15" s="203"/>
      <c r="AB15" s="203"/>
      <c r="AC15" s="203"/>
      <c r="AD15" s="691"/>
      <c r="AE15" s="691"/>
      <c r="AF15" s="200"/>
      <c r="AG15" s="691"/>
      <c r="AH15" s="691"/>
      <c r="AI15" s="691"/>
      <c r="AJ15" s="201"/>
      <c r="AK15" s="202"/>
      <c r="AL15" s="203"/>
      <c r="AM15" s="203"/>
      <c r="AN15" s="203"/>
      <c r="AO15" s="691"/>
      <c r="AP15" s="691"/>
      <c r="AQ15" s="200"/>
      <c r="AR15" s="691"/>
      <c r="AS15" s="691"/>
      <c r="AT15" s="691"/>
      <c r="AU15" s="201"/>
      <c r="AV15" s="202"/>
      <c r="AW15" s="203"/>
      <c r="AX15" s="203"/>
      <c r="AY15" s="203"/>
      <c r="AZ15" s="691"/>
      <c r="BA15" s="691"/>
      <c r="BB15" s="200"/>
      <c r="BC15" s="691"/>
      <c r="BD15" s="691"/>
      <c r="BE15" s="691"/>
      <c r="BF15" s="201"/>
      <c r="BG15" s="202"/>
      <c r="BH15" s="203"/>
      <c r="BI15" s="203"/>
      <c r="BJ15" s="203"/>
      <c r="BK15" s="691"/>
      <c r="BL15" s="691"/>
      <c r="BM15" s="200"/>
      <c r="BN15" s="691"/>
      <c r="BO15" s="691"/>
      <c r="BP15" s="691"/>
      <c r="BQ15" s="201"/>
      <c r="BR15" s="202"/>
      <c r="BS15" s="203"/>
      <c r="BT15" s="203"/>
      <c r="BU15" s="203"/>
      <c r="BV15" s="691"/>
      <c r="BW15" s="691"/>
      <c r="BX15" s="200"/>
      <c r="BY15" s="691"/>
      <c r="BZ15" s="691"/>
      <c r="CA15" s="691"/>
      <c r="CB15" s="201"/>
      <c r="CC15" s="202"/>
      <c r="CD15" s="203"/>
      <c r="CE15" s="203"/>
      <c r="CF15" s="203"/>
      <c r="CG15" s="691"/>
      <c r="CH15" s="691"/>
      <c r="CI15" s="200"/>
      <c r="CJ15" s="691"/>
      <c r="CK15" s="691"/>
      <c r="CL15" s="691"/>
      <c r="CM15" s="201"/>
      <c r="CN15" s="202"/>
      <c r="CO15" s="203"/>
      <c r="CP15" s="691"/>
      <c r="CQ15" s="691"/>
      <c r="CR15" s="201"/>
      <c r="CS15" s="202"/>
      <c r="CT15" s="203"/>
      <c r="CU15" s="203"/>
      <c r="CV15" s="203"/>
      <c r="CW15" s="691"/>
      <c r="CX15" s="691"/>
      <c r="CY15" s="200"/>
      <c r="CZ15" s="691"/>
      <c r="DA15" s="691"/>
      <c r="DB15" s="691"/>
      <c r="DC15" s="201"/>
      <c r="DD15" s="202"/>
      <c r="DE15" s="203"/>
      <c r="DF15" s="203"/>
      <c r="DG15" s="203"/>
      <c r="DH15" s="691"/>
      <c r="DI15" s="691"/>
      <c r="DJ15" s="200"/>
      <c r="DK15" s="691"/>
      <c r="DL15" s="691"/>
      <c r="DM15" s="691"/>
      <c r="DN15" s="201"/>
      <c r="DO15" s="202"/>
      <c r="DP15" s="203"/>
      <c r="DQ15" s="203"/>
      <c r="DR15" s="203"/>
      <c r="DS15" s="691"/>
      <c r="DT15" s="691"/>
      <c r="DU15" s="200"/>
      <c r="DV15" s="691"/>
      <c r="DW15" s="691"/>
      <c r="DX15" s="691"/>
      <c r="DY15" s="201"/>
      <c r="DZ15" s="202"/>
      <c r="EA15" s="203"/>
      <c r="EB15" s="203"/>
      <c r="EC15" s="203"/>
      <c r="ED15" s="691"/>
      <c r="EE15" s="691"/>
      <c r="EF15" s="200"/>
      <c r="EG15" s="691"/>
      <c r="EH15" s="691"/>
      <c r="EI15" s="691"/>
      <c r="EJ15" s="201"/>
      <c r="EK15" s="202"/>
      <c r="EL15" s="203"/>
      <c r="EM15" s="203"/>
      <c r="EN15" s="203"/>
      <c r="EO15" s="691"/>
      <c r="EP15" s="691"/>
      <c r="EQ15" s="200"/>
      <c r="ER15" s="691"/>
      <c r="ES15" s="691"/>
      <c r="ET15" s="691"/>
      <c r="EU15" s="201"/>
      <c r="EV15" s="202"/>
      <c r="EW15" s="203"/>
      <c r="EX15" s="203"/>
      <c r="EY15" s="203"/>
      <c r="EZ15" s="691"/>
      <c r="FA15" s="691"/>
      <c r="FB15" s="200"/>
      <c r="FC15" s="691"/>
      <c r="FD15" s="691"/>
      <c r="FE15" s="691"/>
      <c r="FF15" s="201"/>
      <c r="FG15" s="202"/>
      <c r="FH15" s="203"/>
      <c r="FI15" s="203"/>
      <c r="FJ15" s="203"/>
      <c r="FK15" s="691"/>
      <c r="FL15" s="691"/>
      <c r="FM15" s="200"/>
      <c r="FN15" s="691"/>
      <c r="FO15" s="691"/>
      <c r="FP15" s="691"/>
      <c r="FQ15" s="201"/>
      <c r="FR15" s="202"/>
      <c r="FS15" s="203"/>
      <c r="FT15" s="203"/>
      <c r="FU15" s="203"/>
      <c r="FV15" s="691"/>
      <c r="FW15" s="691"/>
      <c r="FX15" s="200"/>
      <c r="FY15" s="691"/>
      <c r="FZ15" s="691"/>
      <c r="GA15" s="691"/>
      <c r="GB15" s="201"/>
      <c r="GC15" s="202"/>
      <c r="GD15" s="203"/>
      <c r="GE15" s="203"/>
      <c r="GF15" s="203"/>
      <c r="GG15" s="691"/>
      <c r="GH15" s="691"/>
      <c r="GI15" s="200"/>
      <c r="GJ15" s="691"/>
      <c r="GK15" s="691"/>
      <c r="GL15" s="691"/>
      <c r="GM15" s="201"/>
      <c r="GN15" s="202"/>
      <c r="GO15" s="203"/>
      <c r="GP15" s="203"/>
      <c r="GQ15" s="203"/>
      <c r="GR15" s="691"/>
      <c r="GS15" s="691"/>
      <c r="GT15" s="200"/>
      <c r="GU15" s="691"/>
      <c r="GV15" s="691"/>
      <c r="GW15" s="691"/>
      <c r="GX15" s="201"/>
      <c r="GY15" s="202"/>
      <c r="GZ15" s="203"/>
      <c r="HA15" s="203"/>
      <c r="HB15" s="203"/>
      <c r="HC15" s="691"/>
      <c r="HD15" s="691"/>
      <c r="HE15" s="200"/>
      <c r="HF15" s="691"/>
      <c r="HG15" s="691"/>
      <c r="HH15" s="691"/>
      <c r="HI15" s="201"/>
      <c r="HJ15" s="202"/>
      <c r="HK15" s="203"/>
      <c r="HL15" s="203"/>
      <c r="HM15" s="203"/>
      <c r="HN15" s="691"/>
      <c r="HO15" s="691"/>
      <c r="HP15" s="200"/>
      <c r="HQ15" s="691"/>
      <c r="HR15" s="691"/>
      <c r="HS15" s="691"/>
      <c r="HT15" s="201"/>
      <c r="HU15" s="202"/>
      <c r="HV15" s="203"/>
      <c r="HW15" s="203"/>
      <c r="HX15" s="203"/>
      <c r="HY15" s="691"/>
      <c r="HZ15" s="691"/>
      <c r="IA15" s="200"/>
      <c r="IB15" s="691"/>
      <c r="IC15" s="691"/>
      <c r="ID15" s="691"/>
      <c r="IE15" s="201"/>
      <c r="IF15" s="202"/>
      <c r="IG15" s="203"/>
      <c r="IH15" s="203"/>
      <c r="II15" s="203"/>
      <c r="IJ15" s="691"/>
      <c r="IK15" s="691"/>
      <c r="IL15" s="200"/>
      <c r="IM15" s="691"/>
      <c r="IN15" s="691"/>
      <c r="IO15" s="691"/>
      <c r="IP15" s="201"/>
      <c r="IQ15" s="202"/>
      <c r="IR15" s="203"/>
      <c r="IS15" s="203"/>
      <c r="IT15" s="203"/>
      <c r="IU15" s="691"/>
      <c r="IV15" s="691"/>
      <c r="IW15" s="200"/>
      <c r="IX15" s="691"/>
      <c r="IY15" s="691"/>
      <c r="IZ15" s="691"/>
      <c r="JA15" s="201"/>
      <c r="JB15" s="202"/>
      <c r="JC15" s="203"/>
      <c r="JD15" s="203"/>
      <c r="JE15" s="203"/>
      <c r="JF15" s="691"/>
      <c r="JG15" s="691"/>
      <c r="JH15" s="200"/>
      <c r="JI15" s="691"/>
      <c r="JJ15" s="691"/>
      <c r="JK15" s="691"/>
      <c r="JL15" s="201"/>
      <c r="JM15" s="202"/>
      <c r="JN15" s="203"/>
      <c r="JO15" s="203"/>
      <c r="JP15" s="203"/>
      <c r="JQ15" s="691"/>
      <c r="JR15" s="691"/>
      <c r="JS15" s="200"/>
      <c r="JT15" s="691"/>
      <c r="JU15" s="691"/>
      <c r="JV15" s="691"/>
      <c r="JW15" s="201"/>
      <c r="JX15" s="202"/>
      <c r="JY15" s="203"/>
      <c r="JZ15" s="203"/>
      <c r="KA15" s="203"/>
      <c r="KB15" s="691"/>
      <c r="KC15" s="691"/>
      <c r="KD15" s="200"/>
      <c r="KE15" s="691"/>
      <c r="KF15" s="691"/>
      <c r="KG15" s="691"/>
      <c r="KH15" s="201"/>
      <c r="KI15" s="202"/>
      <c r="KJ15" s="203"/>
      <c r="KK15" s="203"/>
      <c r="KL15" s="203"/>
      <c r="KM15" s="691"/>
      <c r="KN15" s="691"/>
      <c r="KO15" s="200"/>
      <c r="KP15" s="691"/>
      <c r="KQ15" s="691"/>
      <c r="KR15" s="691"/>
      <c r="KS15" s="201"/>
      <c r="KT15" s="202"/>
      <c r="KU15" s="203"/>
      <c r="KV15" s="203"/>
      <c r="KW15" s="203"/>
      <c r="KX15" s="691"/>
      <c r="KY15" s="691"/>
      <c r="KZ15" s="200"/>
      <c r="LA15" s="691"/>
      <c r="LB15" s="691"/>
      <c r="LC15" s="691"/>
      <c r="LD15" s="201"/>
      <c r="LE15" s="202"/>
      <c r="LF15" s="203"/>
      <c r="LG15" s="203"/>
      <c r="LH15" s="203"/>
      <c r="LI15" s="691"/>
      <c r="LJ15" s="691"/>
      <c r="LK15" s="200"/>
      <c r="LL15" s="691"/>
      <c r="LM15" s="691"/>
      <c r="LN15" s="691"/>
      <c r="LO15" s="201"/>
      <c r="LP15" s="202"/>
      <c r="LQ15" s="203"/>
      <c r="LR15" s="203"/>
      <c r="LS15" s="203"/>
      <c r="LT15" s="691"/>
      <c r="LU15" s="691"/>
      <c r="LV15" s="200"/>
      <c r="LW15" s="691"/>
      <c r="LX15" s="691"/>
      <c r="LY15" s="691"/>
      <c r="LZ15" s="201"/>
      <c r="MA15" s="202"/>
      <c r="MB15" s="203"/>
      <c r="MC15" s="203"/>
      <c r="MD15" s="203"/>
      <c r="ME15" s="691"/>
      <c r="MF15" s="691"/>
      <c r="MG15" s="200"/>
      <c r="MH15" s="691"/>
      <c r="MI15" s="691"/>
      <c r="MJ15" s="691"/>
      <c r="MK15" s="201"/>
      <c r="ML15" s="202"/>
      <c r="MM15" s="203"/>
      <c r="MN15" s="203"/>
      <c r="MO15" s="203"/>
      <c r="MP15" s="691"/>
      <c r="MQ15" s="691"/>
      <c r="MR15" s="200"/>
      <c r="MS15" s="691"/>
      <c r="MT15" s="691"/>
      <c r="MU15" s="691"/>
      <c r="MV15" s="201"/>
      <c r="MW15" s="202"/>
      <c r="MX15" s="203"/>
      <c r="MY15" s="203"/>
      <c r="MZ15" s="203"/>
      <c r="NA15" s="691"/>
      <c r="NB15" s="691"/>
      <c r="NC15" s="200"/>
      <c r="ND15" s="691"/>
      <c r="NE15" s="691"/>
      <c r="NF15" s="691"/>
      <c r="NG15" s="201"/>
      <c r="NH15" s="202"/>
      <c r="NI15" s="203"/>
      <c r="NJ15" s="203"/>
      <c r="NK15" s="203"/>
      <c r="NL15" s="691"/>
      <c r="NM15" s="691"/>
      <c r="NN15" s="200"/>
      <c r="NO15" s="691"/>
      <c r="NP15" s="691"/>
      <c r="NQ15" s="691"/>
      <c r="NR15" s="201"/>
      <c r="NS15" s="202"/>
      <c r="NT15" s="203"/>
      <c r="NU15" s="203"/>
      <c r="NV15" s="203"/>
      <c r="NW15" s="691"/>
      <c r="NX15" s="691"/>
      <c r="NY15" s="200"/>
      <c r="NZ15" s="691"/>
      <c r="OA15" s="691"/>
      <c r="OB15" s="691"/>
      <c r="OC15" s="201"/>
      <c r="OD15" s="202"/>
      <c r="OE15" s="203"/>
      <c r="OF15" s="203"/>
      <c r="OG15" s="203"/>
      <c r="OH15" s="691"/>
      <c r="OI15" s="691"/>
      <c r="OJ15" s="200"/>
      <c r="OK15" s="691"/>
      <c r="OL15" s="691"/>
      <c r="OM15" s="691"/>
      <c r="ON15" s="201"/>
      <c r="OO15" s="202"/>
      <c r="OP15" s="203"/>
      <c r="OQ15" s="203"/>
      <c r="OR15" s="203"/>
      <c r="OS15" s="691"/>
      <c r="OT15" s="691"/>
      <c r="OU15" s="200"/>
      <c r="OV15" s="691"/>
      <c r="OW15" s="691"/>
      <c r="OX15" s="691"/>
      <c r="OY15" s="201"/>
      <c r="OZ15" s="202"/>
      <c r="PA15" s="203"/>
      <c r="PB15" s="203"/>
      <c r="PC15" s="203"/>
      <c r="PD15" s="691"/>
      <c r="PE15" s="691"/>
      <c r="PF15" s="200"/>
      <c r="PG15" s="691"/>
      <c r="PH15" s="691"/>
      <c r="PI15" s="691"/>
      <c r="PJ15" s="201"/>
      <c r="PK15" s="202"/>
      <c r="PL15" s="203"/>
      <c r="PM15" s="203"/>
      <c r="PN15" s="203"/>
      <c r="PO15" s="691"/>
      <c r="PP15" s="691"/>
      <c r="PQ15" s="200"/>
      <c r="PR15" s="691"/>
      <c r="PS15" s="691"/>
      <c r="PT15" s="691"/>
      <c r="PU15" s="201"/>
      <c r="PV15" s="202"/>
      <c r="PW15" s="203"/>
      <c r="PX15" s="203"/>
      <c r="PY15" s="203"/>
      <c r="PZ15" s="691"/>
      <c r="QA15" s="691"/>
      <c r="QB15" s="200"/>
      <c r="QC15" s="691"/>
      <c r="QD15" s="691"/>
      <c r="QE15" s="691"/>
      <c r="QF15" s="201"/>
      <c r="QG15" s="202"/>
      <c r="QH15" s="203"/>
      <c r="QI15" s="203"/>
      <c r="QJ15" s="203"/>
      <c r="QK15" s="691"/>
      <c r="QL15" s="691"/>
      <c r="QM15" s="200"/>
      <c r="QN15" s="691"/>
      <c r="QO15" s="691"/>
      <c r="QP15" s="691"/>
      <c r="QQ15" s="201"/>
      <c r="QR15" s="202"/>
      <c r="QS15" s="203"/>
      <c r="QT15" s="203"/>
      <c r="QU15" s="203"/>
      <c r="QV15" s="691"/>
      <c r="QW15" s="691"/>
      <c r="QX15" s="200"/>
      <c r="QY15" s="691"/>
      <c r="QZ15" s="691"/>
      <c r="RA15" s="691"/>
      <c r="RB15" s="201"/>
      <c r="RC15" s="202"/>
      <c r="RD15" s="203"/>
      <c r="RE15" s="203"/>
      <c r="RF15" s="203"/>
      <c r="RG15" s="691"/>
      <c r="RH15" s="691"/>
      <c r="RI15" s="200"/>
      <c r="RJ15" s="691"/>
      <c r="RK15" s="691"/>
      <c r="RL15" s="691"/>
      <c r="RM15" s="201"/>
      <c r="RN15" s="202"/>
      <c r="RO15" s="203"/>
      <c r="RP15" s="203"/>
      <c r="RQ15" s="203"/>
      <c r="RR15" s="691"/>
      <c r="RS15" s="691"/>
      <c r="RT15" s="200"/>
      <c r="RU15" s="691"/>
      <c r="RV15" s="691"/>
      <c r="RW15" s="691"/>
      <c r="RX15" s="201"/>
      <c r="RY15" s="202"/>
      <c r="RZ15" s="203"/>
      <c r="SA15" s="203"/>
      <c r="SB15" s="203"/>
      <c r="SC15" s="691"/>
      <c r="SD15" s="691"/>
      <c r="SE15" s="200"/>
      <c r="SF15" s="691"/>
      <c r="SG15" s="691"/>
      <c r="SH15" s="691"/>
      <c r="SI15" s="201"/>
      <c r="SJ15" s="202"/>
      <c r="SK15" s="203"/>
      <c r="SL15" s="203"/>
      <c r="SM15" s="203"/>
      <c r="SN15" s="691"/>
      <c r="SO15" s="691"/>
      <c r="SP15" s="200"/>
      <c r="SQ15" s="691"/>
      <c r="SR15" s="691"/>
      <c r="SS15" s="691"/>
      <c r="ST15" s="201"/>
      <c r="SU15" s="202"/>
      <c r="SV15" s="203"/>
      <c r="SW15" s="203"/>
      <c r="SX15" s="203"/>
      <c r="SY15" s="691"/>
      <c r="SZ15" s="691"/>
      <c r="TA15" s="200"/>
      <c r="TB15" s="691"/>
      <c r="TC15" s="691"/>
      <c r="TD15" s="691"/>
      <c r="TE15" s="201"/>
      <c r="TF15" s="202"/>
      <c r="TG15" s="203"/>
      <c r="TH15" s="203"/>
      <c r="TI15" s="203"/>
      <c r="TJ15" s="691"/>
      <c r="TK15" s="691"/>
      <c r="TL15" s="200"/>
      <c r="TM15" s="691"/>
      <c r="TN15" s="691"/>
      <c r="TO15" s="691"/>
      <c r="TP15" s="201"/>
      <c r="TQ15" s="202"/>
      <c r="TR15" s="203"/>
      <c r="TS15" s="203"/>
      <c r="TT15" s="203"/>
      <c r="TU15" s="691"/>
      <c r="TV15" s="691"/>
      <c r="TW15" s="200"/>
      <c r="TX15" s="691"/>
      <c r="TY15" s="691"/>
      <c r="TZ15" s="691"/>
      <c r="UA15" s="201"/>
      <c r="UB15" s="202"/>
      <c r="UC15" s="203"/>
      <c r="UD15" s="203"/>
      <c r="UE15" s="203"/>
      <c r="UF15" s="691"/>
      <c r="UG15" s="691"/>
      <c r="UH15" s="200"/>
      <c r="UI15" s="691"/>
      <c r="UJ15" s="691"/>
      <c r="UK15" s="691"/>
      <c r="UL15" s="201"/>
      <c r="UM15" s="202"/>
      <c r="UN15" s="203"/>
      <c r="UO15" s="203"/>
      <c r="UP15" s="203"/>
      <c r="UQ15" s="691"/>
      <c r="UR15" s="691"/>
      <c r="US15" s="200"/>
      <c r="UT15" s="691"/>
      <c r="UU15" s="691"/>
      <c r="UV15" s="691"/>
      <c r="UW15" s="201"/>
      <c r="UX15" s="202"/>
      <c r="UY15" s="203"/>
      <c r="UZ15" s="203"/>
      <c r="VA15" s="203"/>
      <c r="VB15" s="691"/>
      <c r="VC15" s="691"/>
      <c r="VD15" s="200"/>
      <c r="VE15" s="691"/>
      <c r="VF15" s="691"/>
      <c r="VG15" s="691"/>
      <c r="VH15" s="201"/>
      <c r="VI15" s="202"/>
      <c r="VJ15" s="203"/>
      <c r="VK15" s="203"/>
      <c r="VL15" s="203"/>
      <c r="VM15" s="691"/>
      <c r="VN15" s="691"/>
      <c r="VO15" s="200"/>
      <c r="VP15" s="691"/>
      <c r="VQ15" s="691"/>
      <c r="VR15" s="691"/>
      <c r="VS15" s="201"/>
      <c r="VT15" s="202"/>
      <c r="VU15" s="203"/>
      <c r="VV15" s="203"/>
      <c r="VW15" s="203"/>
      <c r="VX15" s="691"/>
      <c r="VY15" s="691"/>
      <c r="VZ15" s="200"/>
      <c r="WA15" s="691"/>
      <c r="WB15" s="691"/>
      <c r="WC15" s="691"/>
      <c r="WD15" s="201"/>
      <c r="WE15" s="202"/>
      <c r="WF15" s="203"/>
      <c r="WG15" s="203"/>
      <c r="WH15" s="203"/>
      <c r="WI15" s="691"/>
      <c r="WJ15" s="691"/>
      <c r="WK15" s="200"/>
      <c r="WL15" s="691"/>
      <c r="WM15" s="691"/>
      <c r="WN15" s="691"/>
      <c r="WO15" s="201"/>
      <c r="WP15" s="202"/>
      <c r="WQ15" s="203"/>
      <c r="WR15" s="203"/>
      <c r="WS15" s="203"/>
      <c r="WT15" s="691"/>
      <c r="WU15" s="691"/>
      <c r="WV15" s="200"/>
      <c r="WW15" s="691"/>
      <c r="WX15" s="691"/>
      <c r="WY15" s="691"/>
      <c r="WZ15" s="201"/>
      <c r="XA15" s="202"/>
      <c r="XB15" s="203"/>
      <c r="XC15" s="203"/>
      <c r="XD15" s="203"/>
      <c r="XE15" s="691"/>
      <c r="XF15" s="691"/>
      <c r="XG15" s="200"/>
      <c r="XH15" s="691"/>
      <c r="XI15" s="691"/>
      <c r="XJ15" s="691"/>
      <c r="XK15" s="201"/>
      <c r="XL15" s="202"/>
      <c r="XM15" s="203"/>
      <c r="XN15" s="203"/>
      <c r="XO15" s="203"/>
      <c r="XP15" s="691"/>
      <c r="XQ15" s="691"/>
      <c r="XR15" s="200"/>
      <c r="XS15" s="691"/>
      <c r="XT15" s="691"/>
      <c r="XU15" s="691"/>
      <c r="XV15" s="201"/>
      <c r="XW15" s="202"/>
      <c r="XX15" s="203"/>
      <c r="XY15" s="203"/>
      <c r="XZ15" s="203"/>
      <c r="YA15" s="691"/>
      <c r="YB15" s="691"/>
      <c r="YC15" s="200"/>
      <c r="YD15" s="691"/>
      <c r="YE15" s="691"/>
      <c r="YF15" s="691"/>
      <c r="YG15" s="201"/>
      <c r="YH15" s="202"/>
      <c r="YI15" s="203"/>
      <c r="YJ15" s="203"/>
      <c r="YK15" s="203"/>
      <c r="YL15" s="691"/>
      <c r="YM15" s="691"/>
      <c r="YN15" s="200"/>
      <c r="YO15" s="691"/>
      <c r="YP15" s="691"/>
      <c r="YQ15" s="691"/>
      <c r="YR15" s="201"/>
      <c r="YS15" s="202"/>
      <c r="YT15" s="203"/>
      <c r="YU15" s="203"/>
      <c r="YV15" s="203"/>
      <c r="YW15" s="691"/>
      <c r="YX15" s="691"/>
      <c r="YY15" s="200"/>
      <c r="YZ15" s="691"/>
      <c r="ZA15" s="691"/>
      <c r="ZB15" s="691"/>
      <c r="ZC15" s="201"/>
      <c r="ZD15" s="202"/>
      <c r="ZE15" s="203"/>
      <c r="ZF15" s="203"/>
      <c r="ZG15" s="203"/>
      <c r="ZH15" s="691"/>
      <c r="ZI15" s="691"/>
      <c r="ZJ15" s="200"/>
      <c r="ZK15" s="691"/>
      <c r="ZL15" s="691"/>
      <c r="ZM15" s="691"/>
      <c r="ZN15" s="201"/>
      <c r="ZO15" s="202"/>
      <c r="ZP15" s="203"/>
      <c r="ZQ15" s="203"/>
      <c r="ZR15" s="203"/>
      <c r="ZS15" s="691"/>
      <c r="ZT15" s="691"/>
      <c r="ZU15" s="200"/>
      <c r="ZV15" s="691"/>
      <c r="ZW15" s="691"/>
      <c r="ZX15" s="691"/>
      <c r="ZY15" s="201"/>
      <c r="ZZ15" s="202"/>
      <c r="AAA15" s="203"/>
      <c r="AAB15" s="203"/>
      <c r="AAC15" s="203"/>
      <c r="AAD15" s="691"/>
      <c r="AAE15" s="691"/>
      <c r="AAF15" s="200"/>
      <c r="AAG15" s="691"/>
      <c r="AAH15" s="691"/>
      <c r="AAI15" s="691"/>
      <c r="AAJ15" s="201"/>
      <c r="AAK15" s="202"/>
      <c r="AAL15" s="203"/>
      <c r="AAM15" s="203"/>
      <c r="AAN15" s="203"/>
      <c r="AAO15" s="691"/>
      <c r="AAP15" s="691"/>
      <c r="AAQ15" s="200"/>
      <c r="AAR15" s="691"/>
      <c r="AAS15" s="691"/>
      <c r="AAT15" s="691"/>
      <c r="AAU15" s="201"/>
      <c r="AAV15" s="202"/>
      <c r="AAW15" s="203"/>
      <c r="AAX15" s="203"/>
      <c r="AAY15" s="203"/>
      <c r="AAZ15" s="691"/>
      <c r="ABA15" s="691"/>
      <c r="ABB15" s="200"/>
      <c r="ABC15" s="691"/>
      <c r="ABD15" s="691"/>
      <c r="ABE15" s="691"/>
      <c r="ABF15" s="201"/>
      <c r="ABG15" s="202"/>
      <c r="ABH15" s="203"/>
      <c r="ABI15" s="203"/>
      <c r="ABJ15" s="203"/>
      <c r="ABK15" s="691"/>
      <c r="ABL15" s="691"/>
      <c r="ABM15" s="200"/>
      <c r="ABN15" s="691"/>
      <c r="ABO15" s="691"/>
      <c r="ABP15" s="691"/>
      <c r="ABQ15" s="201"/>
      <c r="ABR15" s="202"/>
      <c r="ABS15" s="203"/>
      <c r="ABT15" s="203"/>
      <c r="ABU15" s="203"/>
      <c r="ABV15" s="691"/>
      <c r="ABW15" s="691"/>
      <c r="ABX15" s="200"/>
      <c r="ABY15" s="691"/>
      <c r="ABZ15" s="691"/>
      <c r="ACA15" s="691"/>
      <c r="ACB15" s="201"/>
      <c r="ACC15" s="202"/>
      <c r="ACD15" s="203"/>
      <c r="ACE15" s="203"/>
      <c r="ACF15" s="203"/>
      <c r="ACG15" s="691"/>
      <c r="ACH15" s="691"/>
      <c r="ACI15" s="200"/>
      <c r="ACJ15" s="691"/>
      <c r="ACK15" s="691"/>
      <c r="ACL15" s="691"/>
      <c r="ACM15" s="201"/>
      <c r="ACN15" s="202"/>
      <c r="ACO15" s="203"/>
      <c r="ACP15" s="203"/>
      <c r="ACQ15" s="203"/>
      <c r="ACR15" s="691"/>
      <c r="ACS15" s="691"/>
      <c r="ACT15" s="200"/>
      <c r="ACU15" s="691"/>
      <c r="ACV15" s="691"/>
      <c r="ACW15" s="691"/>
      <c r="ACX15" s="201"/>
      <c r="ACY15" s="202"/>
      <c r="ACZ15" s="203"/>
      <c r="ADA15" s="203"/>
      <c r="ADB15" s="203"/>
      <c r="ADC15" s="691"/>
      <c r="ADD15" s="691"/>
      <c r="ADE15" s="200"/>
      <c r="ADF15" s="691"/>
      <c r="ADG15" s="691"/>
      <c r="ADH15" s="691"/>
      <c r="ADI15" s="201"/>
      <c r="ADJ15" s="202"/>
      <c r="ADK15" s="203"/>
      <c r="ADL15" s="203"/>
      <c r="ADM15" s="203"/>
      <c r="ADN15" s="691"/>
      <c r="ADO15" s="691"/>
      <c r="ADP15" s="200"/>
      <c r="ADQ15" s="691"/>
      <c r="ADR15" s="691"/>
      <c r="ADS15" s="691"/>
      <c r="ADT15" s="201"/>
      <c r="ADU15" s="202"/>
      <c r="ADV15" s="203"/>
      <c r="ADW15" s="203"/>
      <c r="ADX15" s="203"/>
      <c r="ADY15" s="691"/>
      <c r="ADZ15" s="691"/>
      <c r="AEA15" s="200"/>
      <c r="AEB15" s="691"/>
      <c r="AEC15" s="691"/>
      <c r="AED15" s="691"/>
      <c r="AEE15" s="201"/>
      <c r="AEF15" s="202"/>
      <c r="AEG15" s="203"/>
      <c r="AEH15" s="203"/>
      <c r="AEI15" s="203"/>
      <c r="AEJ15" s="691"/>
      <c r="AEK15" s="691"/>
      <c r="AEL15" s="200"/>
      <c r="AEM15" s="691"/>
      <c r="AEN15" s="691"/>
      <c r="AEO15" s="691"/>
      <c r="AEP15" s="201"/>
      <c r="AEQ15" s="202"/>
      <c r="AER15" s="203"/>
      <c r="AES15" s="203"/>
      <c r="AET15" s="203"/>
      <c r="AEU15" s="691"/>
      <c r="AEV15" s="691"/>
      <c r="AEW15" s="200"/>
      <c r="AEX15" s="691"/>
      <c r="AEY15" s="691"/>
      <c r="AEZ15" s="691"/>
      <c r="AFA15" s="201"/>
      <c r="AFB15" s="202"/>
      <c r="AFC15" s="203"/>
      <c r="AFD15" s="203"/>
      <c r="AFE15" s="203"/>
      <c r="AFF15" s="691"/>
      <c r="AFG15" s="691"/>
      <c r="AFH15" s="200"/>
      <c r="AFI15" s="691"/>
      <c r="AFJ15" s="691"/>
      <c r="AFK15" s="691"/>
      <c r="AFL15" s="201"/>
      <c r="AFM15" s="202"/>
      <c r="AFN15" s="203"/>
      <c r="AFO15" s="203"/>
      <c r="AFP15" s="203"/>
      <c r="AFQ15" s="691"/>
      <c r="AFR15" s="691"/>
      <c r="AFS15" s="200"/>
      <c r="AFT15" s="691"/>
      <c r="AFU15" s="691"/>
      <c r="AFV15" s="691"/>
      <c r="AFW15" s="201"/>
      <c r="AFX15" s="202"/>
      <c r="AFY15" s="203"/>
      <c r="AFZ15" s="203"/>
      <c r="AGA15" s="203"/>
      <c r="AGB15" s="691"/>
      <c r="AGC15" s="691"/>
      <c r="AGD15" s="200"/>
      <c r="AGE15" s="691"/>
      <c r="AGF15" s="691"/>
      <c r="AGG15" s="691"/>
      <c r="AGH15" s="201"/>
      <c r="AGI15" s="202"/>
      <c r="AGJ15" s="203"/>
      <c r="AGK15" s="203"/>
      <c r="AGL15" s="203"/>
      <c r="AGM15" s="691"/>
      <c r="AGN15" s="691"/>
      <c r="AGO15" s="200"/>
      <c r="AGP15" s="691"/>
      <c r="AGQ15" s="691"/>
      <c r="AGR15" s="691"/>
      <c r="AGS15" s="201"/>
      <c r="AGT15" s="202"/>
      <c r="AGU15" s="203"/>
      <c r="AGV15" s="203"/>
      <c r="AGW15" s="203"/>
      <c r="AGX15" s="691"/>
      <c r="AGY15" s="691"/>
      <c r="AGZ15" s="200"/>
      <c r="AHA15" s="691"/>
      <c r="AHB15" s="691"/>
      <c r="AHC15" s="691"/>
      <c r="AHD15" s="201"/>
      <c r="AHE15" s="202"/>
      <c r="AHF15" s="203"/>
      <c r="AHG15" s="203"/>
      <c r="AHH15" s="203"/>
      <c r="AHI15" s="691"/>
      <c r="AHJ15" s="691"/>
      <c r="AHK15" s="200"/>
      <c r="AHL15" s="691"/>
      <c r="AHM15" s="691"/>
      <c r="AHN15" s="691"/>
      <c r="AHO15" s="201"/>
      <c r="AHP15" s="202"/>
      <c r="AHQ15" s="203"/>
      <c r="AHR15" s="203"/>
      <c r="AHS15" s="203"/>
      <c r="AHT15" s="691"/>
      <c r="AHU15" s="691"/>
      <c r="AHV15" s="200"/>
      <c r="AHW15" s="691"/>
      <c r="AHX15" s="691"/>
      <c r="AHY15" s="691"/>
      <c r="AHZ15" s="201"/>
      <c r="AIA15" s="202"/>
      <c r="AIB15" s="203"/>
      <c r="AIC15" s="203"/>
      <c r="AID15" s="203"/>
      <c r="AIE15" s="691"/>
      <c r="AIF15" s="691"/>
      <c r="AIG15" s="200"/>
      <c r="AIH15" s="691"/>
      <c r="AII15" s="691"/>
      <c r="AIJ15" s="691"/>
      <c r="AIK15" s="201"/>
      <c r="AIL15" s="202"/>
      <c r="AIM15" s="203"/>
      <c r="AIN15" s="203"/>
      <c r="AIO15" s="203"/>
      <c r="AIP15" s="691"/>
      <c r="AIQ15" s="691"/>
      <c r="AIR15" s="200"/>
      <c r="AIS15" s="691"/>
      <c r="AIT15" s="691"/>
      <c r="AIU15" s="691"/>
      <c r="AIV15" s="201"/>
      <c r="AIW15" s="202"/>
      <c r="AIX15" s="203"/>
      <c r="AIY15" s="203"/>
      <c r="AIZ15" s="203"/>
      <c r="AJA15" s="691"/>
      <c r="AJB15" s="691"/>
      <c r="AJC15" s="200"/>
      <c r="AJD15" s="691"/>
      <c r="AJE15" s="691"/>
      <c r="AJF15" s="691"/>
      <c r="AJG15" s="201"/>
      <c r="AJH15" s="202"/>
      <c r="AJI15" s="203"/>
      <c r="AJJ15" s="203"/>
      <c r="AJK15" s="203"/>
      <c r="AJL15" s="691"/>
      <c r="AJM15" s="691"/>
      <c r="AJN15" s="200"/>
      <c r="AJO15" s="691"/>
      <c r="AJP15" s="691"/>
      <c r="AJQ15" s="691"/>
      <c r="AJR15" s="201"/>
      <c r="AJS15" s="202"/>
      <c r="AJT15" s="203"/>
      <c r="AJU15" s="203"/>
      <c r="AJV15" s="203"/>
      <c r="AJW15" s="691"/>
      <c r="AJX15" s="691"/>
      <c r="AJY15" s="200"/>
      <c r="AJZ15" s="691"/>
      <c r="AKA15" s="691"/>
      <c r="AKB15" s="691"/>
      <c r="AKC15" s="201"/>
      <c r="AKD15" s="202"/>
      <c r="AKE15" s="203"/>
      <c r="AKF15" s="203"/>
      <c r="AKG15" s="203"/>
      <c r="AKH15" s="691"/>
      <c r="AKI15" s="691"/>
      <c r="AKJ15" s="200"/>
      <c r="AKK15" s="691"/>
      <c r="AKL15" s="691"/>
      <c r="AKM15" s="691"/>
      <c r="AKN15" s="201"/>
      <c r="AKO15" s="202"/>
      <c r="AKP15" s="203"/>
      <c r="AKQ15" s="203"/>
      <c r="AKR15" s="203"/>
      <c r="AKS15" s="691"/>
      <c r="AKT15" s="691"/>
      <c r="AKU15" s="200"/>
      <c r="AKV15" s="691"/>
      <c r="AKW15" s="691"/>
      <c r="AKX15" s="691"/>
      <c r="AKY15" s="201"/>
      <c r="AKZ15" s="202"/>
      <c r="ALA15" s="203"/>
      <c r="ALB15" s="203"/>
      <c r="ALC15" s="203"/>
      <c r="ALD15" s="691"/>
      <c r="ALE15" s="691"/>
      <c r="ALF15" s="200"/>
      <c r="ALG15" s="691"/>
      <c r="ALH15" s="691"/>
      <c r="ALI15" s="691"/>
      <c r="ALJ15" s="201"/>
      <c r="ALK15" s="202"/>
      <c r="ALL15" s="203"/>
      <c r="ALM15" s="203"/>
      <c r="ALN15" s="203"/>
      <c r="ALO15" s="691"/>
      <c r="ALP15" s="691"/>
      <c r="ALQ15" s="200"/>
      <c r="ALR15" s="691"/>
      <c r="ALS15" s="691"/>
      <c r="ALT15" s="691"/>
      <c r="ALU15" s="201"/>
      <c r="ALV15" s="202"/>
      <c r="ALW15" s="203"/>
      <c r="ALX15" s="203"/>
      <c r="ALY15" s="203"/>
      <c r="ALZ15" s="691"/>
      <c r="AMA15" s="691"/>
      <c r="AMB15" s="200"/>
      <c r="AMC15" s="691"/>
      <c r="AMD15" s="691"/>
      <c r="AME15" s="691"/>
      <c r="AMF15" s="201"/>
      <c r="AMG15" s="202"/>
      <c r="AMH15" s="203"/>
      <c r="AMI15" s="203"/>
      <c r="AMJ15" s="203"/>
      <c r="AMK15" s="691"/>
      <c r="AML15" s="691"/>
      <c r="AMM15" s="200"/>
      <c r="AMN15" s="691"/>
      <c r="AMO15" s="691"/>
      <c r="AMP15" s="691"/>
      <c r="AMQ15" s="201"/>
      <c r="AMR15" s="202"/>
      <c r="AMS15" s="203"/>
      <c r="AMT15" s="203"/>
      <c r="AMU15" s="203"/>
      <c r="AMV15" s="691"/>
      <c r="AMW15" s="691"/>
      <c r="AMX15" s="200"/>
      <c r="AMY15" s="691"/>
      <c r="AMZ15" s="691"/>
      <c r="ANA15" s="691"/>
      <c r="ANB15" s="201"/>
      <c r="ANC15" s="202"/>
      <c r="AND15" s="203"/>
      <c r="ANE15" s="203"/>
      <c r="ANF15" s="203"/>
      <c r="ANG15" s="691"/>
      <c r="ANH15" s="691"/>
      <c r="ANI15" s="200"/>
      <c r="ANJ15" s="691"/>
      <c r="ANK15" s="691"/>
      <c r="ANL15" s="691"/>
      <c r="ANM15" s="201"/>
      <c r="ANN15" s="202"/>
      <c r="ANO15" s="203"/>
      <c r="ANP15" s="203"/>
      <c r="ANQ15" s="203"/>
      <c r="ANR15" s="691"/>
      <c r="ANS15" s="691"/>
      <c r="ANT15" s="200"/>
      <c r="ANU15" s="691"/>
      <c r="ANV15" s="691"/>
      <c r="ANW15" s="691"/>
      <c r="ANX15" s="201"/>
      <c r="ANY15" s="202"/>
      <c r="ANZ15" s="203"/>
      <c r="AOA15" s="203"/>
      <c r="AOB15" s="203"/>
      <c r="AOC15" s="691"/>
      <c r="AOD15" s="691"/>
      <c r="AOE15" s="200"/>
      <c r="AOF15" s="691"/>
      <c r="AOG15" s="691"/>
      <c r="AOH15" s="691"/>
      <c r="AOI15" s="201"/>
      <c r="AOJ15" s="202"/>
      <c r="AOK15" s="203"/>
      <c r="AOL15" s="203"/>
      <c r="AOM15" s="203"/>
      <c r="AON15" s="691"/>
      <c r="AOO15" s="691"/>
      <c r="AOP15" s="200"/>
      <c r="AOQ15" s="691"/>
      <c r="AOR15" s="691"/>
      <c r="AOS15" s="691"/>
      <c r="AOT15" s="201"/>
      <c r="AOU15" s="202"/>
      <c r="AOV15" s="203"/>
      <c r="AOW15" s="203"/>
      <c r="AOX15" s="203"/>
      <c r="AOY15" s="691"/>
      <c r="AOZ15" s="691"/>
      <c r="APA15" s="200"/>
      <c r="APB15" s="691"/>
      <c r="APC15" s="691"/>
      <c r="APD15" s="691"/>
      <c r="APE15" s="201"/>
      <c r="APF15" s="202"/>
      <c r="APG15" s="203"/>
      <c r="APH15" s="203"/>
      <c r="API15" s="203"/>
      <c r="APJ15" s="691"/>
      <c r="APK15" s="691"/>
      <c r="APL15" s="200"/>
      <c r="APM15" s="691"/>
      <c r="APN15" s="691"/>
      <c r="APO15" s="691"/>
      <c r="APP15" s="201"/>
      <c r="APQ15" s="202"/>
      <c r="APR15" s="203"/>
      <c r="APS15" s="203"/>
      <c r="APT15" s="203"/>
      <c r="APU15" s="691"/>
      <c r="APV15" s="691"/>
      <c r="APW15" s="200"/>
      <c r="APX15" s="691"/>
      <c r="APY15" s="691"/>
      <c r="APZ15" s="691"/>
      <c r="AQA15" s="201"/>
      <c r="AQB15" s="202"/>
      <c r="AQC15" s="203"/>
      <c r="AQD15" s="203"/>
      <c r="AQE15" s="203"/>
      <c r="AQF15" s="691"/>
      <c r="AQG15" s="691"/>
      <c r="AQH15" s="200"/>
      <c r="AQI15" s="691"/>
      <c r="AQJ15" s="691"/>
      <c r="AQK15" s="691"/>
      <c r="AQL15" s="201"/>
      <c r="AQM15" s="202"/>
      <c r="AQN15" s="203"/>
      <c r="AQO15" s="203"/>
      <c r="AQP15" s="203"/>
      <c r="AQQ15" s="691"/>
      <c r="AQR15" s="691"/>
      <c r="AQS15" s="200"/>
      <c r="AQT15" s="691"/>
      <c r="AQU15" s="691"/>
      <c r="AQV15" s="691"/>
      <c r="AQW15" s="201"/>
      <c r="AQX15" s="202"/>
      <c r="AQY15" s="203"/>
      <c r="AQZ15" s="203"/>
      <c r="ARA15" s="203"/>
      <c r="ARB15" s="691"/>
      <c r="ARC15" s="691"/>
      <c r="ARD15" s="200"/>
      <c r="ARE15" s="691"/>
      <c r="ARF15" s="691"/>
      <c r="ARG15" s="691"/>
      <c r="ARH15" s="201"/>
      <c r="ARI15" s="202"/>
      <c r="ARJ15" s="203"/>
      <c r="ARK15" s="203"/>
      <c r="ARL15" s="203"/>
      <c r="ARM15" s="691"/>
      <c r="ARN15" s="691"/>
      <c r="ARO15" s="200"/>
      <c r="ARP15" s="691"/>
      <c r="ARQ15" s="691"/>
      <c r="ARR15" s="691"/>
      <c r="ARS15" s="201"/>
      <c r="ART15" s="202"/>
      <c r="ARU15" s="203"/>
      <c r="ARV15" s="203"/>
      <c r="ARW15" s="203"/>
      <c r="ARX15" s="691"/>
      <c r="ARY15" s="691"/>
      <c r="ARZ15" s="200"/>
      <c r="ASA15" s="691"/>
      <c r="ASB15" s="691"/>
      <c r="ASC15" s="691"/>
      <c r="ASD15" s="201"/>
      <c r="ASE15" s="202"/>
      <c r="ASF15" s="203"/>
      <c r="ASG15" s="203"/>
      <c r="ASH15" s="203"/>
      <c r="ASI15" s="691"/>
      <c r="ASJ15" s="691"/>
      <c r="ASK15" s="200"/>
      <c r="ASL15" s="691"/>
      <c r="ASM15" s="691"/>
      <c r="ASN15" s="691"/>
      <c r="ASO15" s="201"/>
      <c r="ASP15" s="202"/>
      <c r="ASQ15" s="203"/>
      <c r="ASR15" s="203"/>
      <c r="ASS15" s="203"/>
      <c r="AST15" s="691"/>
      <c r="ASU15" s="691"/>
      <c r="ASV15" s="200"/>
      <c r="ASW15" s="691"/>
      <c r="ASX15" s="691"/>
      <c r="ASY15" s="691"/>
      <c r="ASZ15" s="201"/>
      <c r="ATA15" s="202"/>
      <c r="ATB15" s="203"/>
      <c r="ATC15" s="203"/>
      <c r="ATD15" s="203"/>
      <c r="ATE15" s="691"/>
      <c r="ATF15" s="691"/>
      <c r="ATG15" s="200"/>
      <c r="ATH15" s="691"/>
      <c r="ATI15" s="691"/>
      <c r="ATJ15" s="691"/>
      <c r="ATK15" s="201"/>
      <c r="ATL15" s="202"/>
      <c r="ATM15" s="203"/>
      <c r="ATN15" s="203"/>
      <c r="ATO15" s="203"/>
      <c r="ATP15" s="691"/>
      <c r="ATQ15" s="691"/>
      <c r="ATR15" s="200"/>
      <c r="ATS15" s="691"/>
      <c r="ATT15" s="691"/>
      <c r="ATU15" s="691"/>
      <c r="ATV15" s="201"/>
      <c r="ATW15" s="202"/>
      <c r="ATX15" s="203"/>
      <c r="ATY15" s="203"/>
      <c r="ATZ15" s="203"/>
      <c r="AUA15" s="691"/>
      <c r="AUB15" s="691"/>
      <c r="AUC15" s="200"/>
      <c r="AUD15" s="691"/>
      <c r="AUE15" s="691"/>
      <c r="AUF15" s="691"/>
      <c r="AUG15" s="201"/>
      <c r="AUH15" s="202"/>
      <c r="AUI15" s="203"/>
      <c r="AUJ15" s="203"/>
      <c r="AUK15" s="203"/>
      <c r="AUL15" s="691"/>
      <c r="AUM15" s="691"/>
      <c r="AUN15" s="200"/>
      <c r="AUO15" s="691"/>
      <c r="AUP15" s="691"/>
      <c r="AUQ15" s="691"/>
      <c r="AUR15" s="201"/>
      <c r="AUS15" s="202"/>
      <c r="AUT15" s="203"/>
      <c r="AUU15" s="203"/>
      <c r="AUV15" s="203"/>
      <c r="AUW15" s="691"/>
      <c r="AUX15" s="691"/>
      <c r="AUY15" s="200"/>
      <c r="AUZ15" s="691"/>
      <c r="AVA15" s="691"/>
      <c r="AVB15" s="691"/>
      <c r="AVC15" s="201"/>
      <c r="AVD15" s="202"/>
      <c r="AVE15" s="203"/>
      <c r="AVF15" s="203"/>
      <c r="AVG15" s="203"/>
      <c r="AVH15" s="691"/>
      <c r="AVI15" s="691"/>
      <c r="AVJ15" s="200"/>
      <c r="AVK15" s="691"/>
      <c r="AVL15" s="691"/>
      <c r="AVM15" s="691"/>
      <c r="AVN15" s="201"/>
      <c r="AVO15" s="202"/>
      <c r="AVP15" s="203"/>
      <c r="AVQ15" s="203"/>
      <c r="AVR15" s="203"/>
      <c r="AVS15" s="691"/>
      <c r="AVT15" s="691"/>
      <c r="AVU15" s="200"/>
      <c r="AVV15" s="691"/>
      <c r="AVW15" s="691"/>
      <c r="AVX15" s="691"/>
      <c r="AVY15" s="201"/>
      <c r="AVZ15" s="202"/>
      <c r="AWA15" s="203"/>
      <c r="AWB15" s="203"/>
      <c r="AWC15" s="203"/>
      <c r="AWD15" s="691"/>
      <c r="AWE15" s="691"/>
      <c r="AWF15" s="200"/>
      <c r="AWG15" s="691"/>
      <c r="AWH15" s="691"/>
      <c r="AWI15" s="691"/>
      <c r="AWJ15" s="201"/>
      <c r="AWK15" s="202"/>
      <c r="AWL15" s="203"/>
      <c r="AWM15" s="203"/>
      <c r="AWN15" s="203"/>
      <c r="AWO15" s="691"/>
      <c r="AWP15" s="691"/>
      <c r="AWQ15" s="200"/>
      <c r="AWR15" s="691"/>
      <c r="AWS15" s="691"/>
      <c r="AWT15" s="691"/>
      <c r="AWU15" s="201"/>
      <c r="AWV15" s="202"/>
      <c r="AWW15" s="203"/>
      <c r="AWX15" s="203"/>
      <c r="AWY15" s="203"/>
      <c r="AWZ15" s="691"/>
      <c r="AXA15" s="691"/>
      <c r="AXB15" s="200"/>
      <c r="AXC15" s="691"/>
      <c r="AXD15" s="691"/>
      <c r="AXE15" s="691"/>
      <c r="AXF15" s="201"/>
      <c r="AXG15" s="202"/>
      <c r="AXH15" s="203"/>
      <c r="AXI15" s="203"/>
      <c r="AXJ15" s="203"/>
      <c r="AXK15" s="691"/>
      <c r="AXL15" s="691"/>
      <c r="AXM15" s="200"/>
      <c r="AXN15" s="691"/>
      <c r="AXO15" s="691"/>
      <c r="AXP15" s="691"/>
      <c r="AXQ15" s="201"/>
      <c r="AXR15" s="202"/>
      <c r="AXS15" s="203"/>
      <c r="AXT15" s="203"/>
      <c r="AXU15" s="203"/>
      <c r="AXV15" s="691"/>
      <c r="AXW15" s="691"/>
      <c r="AXX15" s="200"/>
      <c r="AXY15" s="691"/>
      <c r="AXZ15" s="691"/>
      <c r="AYA15" s="691"/>
      <c r="AYB15" s="201"/>
      <c r="AYC15" s="202"/>
      <c r="AYD15" s="203"/>
      <c r="AYE15" s="203"/>
      <c r="AYF15" s="203"/>
      <c r="AYG15" s="691"/>
      <c r="AYH15" s="691"/>
      <c r="AYI15" s="200"/>
      <c r="AYJ15" s="691"/>
      <c r="AYK15" s="691"/>
      <c r="AYL15" s="691"/>
      <c r="AYM15" s="201"/>
      <c r="AYN15" s="202"/>
      <c r="AYO15" s="203"/>
      <c r="AYP15" s="203"/>
      <c r="AYQ15" s="203"/>
      <c r="AYR15" s="691"/>
      <c r="AYS15" s="691"/>
      <c r="AYT15" s="200"/>
      <c r="AYU15" s="691"/>
      <c r="AYV15" s="691"/>
      <c r="AYW15" s="691"/>
      <c r="AYX15" s="201"/>
      <c r="AYY15" s="202"/>
      <c r="AYZ15" s="203"/>
      <c r="AZA15" s="203"/>
      <c r="AZB15" s="203"/>
      <c r="AZC15" s="691"/>
      <c r="AZD15" s="691"/>
      <c r="AZE15" s="200"/>
      <c r="AZF15" s="691"/>
      <c r="AZG15" s="691"/>
      <c r="AZH15" s="691"/>
      <c r="AZI15" s="201"/>
      <c r="AZJ15" s="202"/>
      <c r="AZK15" s="203"/>
      <c r="AZL15" s="203"/>
      <c r="AZM15" s="203"/>
      <c r="AZN15" s="691"/>
      <c r="AZO15" s="691"/>
      <c r="AZP15" s="200"/>
      <c r="AZQ15" s="691"/>
      <c r="AZR15" s="691"/>
      <c r="AZS15" s="691"/>
      <c r="AZT15" s="201"/>
      <c r="AZU15" s="202"/>
      <c r="AZV15" s="203"/>
      <c r="AZW15" s="203"/>
      <c r="AZX15" s="203"/>
      <c r="AZY15" s="691"/>
      <c r="AZZ15" s="691"/>
      <c r="BAA15" s="200"/>
      <c r="BAB15" s="691"/>
      <c r="BAC15" s="691"/>
      <c r="BAD15" s="691"/>
      <c r="BAE15" s="201"/>
      <c r="BAF15" s="202"/>
      <c r="BAG15" s="203"/>
      <c r="BAH15" s="203"/>
      <c r="BAI15" s="203"/>
      <c r="BAJ15" s="691"/>
      <c r="BAK15" s="691"/>
      <c r="BAL15" s="200"/>
      <c r="BAM15" s="691"/>
      <c r="BAN15" s="691"/>
      <c r="BAO15" s="691"/>
      <c r="BAP15" s="201"/>
      <c r="BAQ15" s="202"/>
      <c r="BAR15" s="203"/>
      <c r="BAS15" s="203"/>
      <c r="BAT15" s="203"/>
      <c r="BAU15" s="691"/>
      <c r="BAV15" s="691"/>
      <c r="BAW15" s="200"/>
      <c r="BAX15" s="691"/>
      <c r="BAY15" s="691"/>
      <c r="BAZ15" s="691"/>
      <c r="BBA15" s="201"/>
      <c r="BBB15" s="202"/>
      <c r="BBC15" s="203"/>
      <c r="BBD15" s="203"/>
      <c r="BBE15" s="203"/>
      <c r="BBF15" s="691"/>
      <c r="BBG15" s="691"/>
      <c r="BBH15" s="200"/>
      <c r="BBI15" s="691"/>
      <c r="BBJ15" s="691"/>
      <c r="BBK15" s="691"/>
      <c r="BBL15" s="201"/>
      <c r="BBM15" s="202"/>
      <c r="BBN15" s="203"/>
      <c r="BBO15" s="203"/>
      <c r="BBP15" s="203"/>
      <c r="BBQ15" s="691"/>
      <c r="BBR15" s="691"/>
      <c r="BBS15" s="200"/>
      <c r="BBT15" s="691"/>
      <c r="BBU15" s="691"/>
      <c r="BBV15" s="691"/>
      <c r="BBW15" s="201"/>
      <c r="BBX15" s="202"/>
      <c r="BBY15" s="203"/>
      <c r="BBZ15" s="203"/>
      <c r="BCA15" s="203"/>
      <c r="BCB15" s="691"/>
      <c r="BCC15" s="691"/>
      <c r="BCD15" s="200"/>
      <c r="BCE15" s="691"/>
      <c r="BCF15" s="691"/>
      <c r="BCG15" s="691"/>
      <c r="BCH15" s="201"/>
      <c r="BCI15" s="202"/>
      <c r="BCJ15" s="203"/>
      <c r="BCK15" s="203"/>
      <c r="BCL15" s="203"/>
      <c r="BCM15" s="691"/>
      <c r="BCN15" s="691"/>
      <c r="BCO15" s="200"/>
      <c r="BCP15" s="691"/>
      <c r="BCQ15" s="691"/>
      <c r="BCR15" s="691"/>
      <c r="BCS15" s="201"/>
      <c r="BCT15" s="202"/>
      <c r="BCU15" s="203"/>
      <c r="BCV15" s="203"/>
      <c r="BCW15" s="203"/>
      <c r="BCX15" s="691"/>
      <c r="BCY15" s="691"/>
      <c r="BCZ15" s="200"/>
      <c r="BDA15" s="691"/>
      <c r="BDB15" s="691"/>
      <c r="BDC15" s="691"/>
      <c r="BDD15" s="201"/>
      <c r="BDE15" s="202"/>
      <c r="BDF15" s="203"/>
      <c r="BDG15" s="203"/>
      <c r="BDH15" s="203"/>
      <c r="BDI15" s="691"/>
      <c r="BDJ15" s="691"/>
      <c r="BDK15" s="200"/>
      <c r="BDL15" s="691"/>
      <c r="BDM15" s="691"/>
      <c r="BDN15" s="691"/>
      <c r="BDO15" s="201"/>
      <c r="BDP15" s="202"/>
      <c r="BDQ15" s="203"/>
      <c r="BDR15" s="203"/>
      <c r="BDS15" s="203"/>
      <c r="BDT15" s="691"/>
      <c r="BDU15" s="691"/>
      <c r="BDV15" s="200"/>
      <c r="BDW15" s="691"/>
      <c r="BDX15" s="691"/>
      <c r="BDY15" s="691"/>
      <c r="BDZ15" s="201"/>
      <c r="BEA15" s="202"/>
      <c r="BEB15" s="203"/>
      <c r="BEC15" s="203"/>
      <c r="BED15" s="203"/>
      <c r="BEE15" s="691"/>
      <c r="BEF15" s="691"/>
      <c r="BEG15" s="200"/>
      <c r="BEH15" s="691"/>
      <c r="BEI15" s="691"/>
      <c r="BEJ15" s="691"/>
      <c r="BEK15" s="201"/>
      <c r="BEL15" s="202"/>
      <c r="BEM15" s="203"/>
      <c r="BEN15" s="203"/>
      <c r="BEO15" s="203"/>
      <c r="BEP15" s="691"/>
      <c r="BEQ15" s="691"/>
      <c r="BER15" s="200"/>
      <c r="BES15" s="691"/>
      <c r="BET15" s="691"/>
      <c r="BEU15" s="691"/>
      <c r="BEV15" s="201"/>
      <c r="BEW15" s="202"/>
      <c r="BEX15" s="203"/>
      <c r="BEY15" s="203"/>
      <c r="BEZ15" s="203"/>
      <c r="BFA15" s="691"/>
      <c r="BFB15" s="691"/>
      <c r="BFC15" s="200"/>
      <c r="BFD15" s="691"/>
      <c r="BFE15" s="691"/>
      <c r="BFF15" s="691"/>
      <c r="BFG15" s="201"/>
      <c r="BFH15" s="202"/>
      <c r="BFI15" s="203"/>
      <c r="BFJ15" s="203"/>
      <c r="BFK15" s="203"/>
      <c r="BFL15" s="691"/>
      <c r="BFM15" s="691"/>
      <c r="BFN15" s="200"/>
      <c r="BFO15" s="691"/>
      <c r="BFP15" s="691"/>
      <c r="BFQ15" s="691"/>
      <c r="BFR15" s="201"/>
      <c r="BFS15" s="202"/>
      <c r="BFT15" s="203"/>
      <c r="BFU15" s="203"/>
      <c r="BFV15" s="203"/>
      <c r="BFW15" s="691"/>
      <c r="BFX15" s="691"/>
      <c r="BFY15" s="200"/>
      <c r="BFZ15" s="691"/>
      <c r="BGA15" s="691"/>
      <c r="BGB15" s="691"/>
      <c r="BGC15" s="201"/>
      <c r="BGD15" s="202"/>
      <c r="BGE15" s="203"/>
      <c r="BGF15" s="203"/>
      <c r="BGG15" s="203"/>
      <c r="BGH15" s="691"/>
      <c r="BGI15" s="691"/>
      <c r="BGJ15" s="200"/>
      <c r="BGK15" s="691"/>
      <c r="BGL15" s="691"/>
      <c r="BGM15" s="691"/>
      <c r="BGN15" s="201"/>
      <c r="BGO15" s="202"/>
      <c r="BGP15" s="203"/>
      <c r="BGQ15" s="203"/>
      <c r="BGR15" s="203"/>
      <c r="BGS15" s="691"/>
      <c r="BGT15" s="691"/>
      <c r="BGU15" s="200"/>
      <c r="BGV15" s="691"/>
      <c r="BGW15" s="691"/>
      <c r="BGX15" s="691"/>
      <c r="BGY15" s="201"/>
      <c r="BGZ15" s="202"/>
      <c r="BHA15" s="203"/>
      <c r="BHB15" s="203"/>
      <c r="BHC15" s="203"/>
      <c r="BHD15" s="691"/>
      <c r="BHE15" s="691"/>
      <c r="BHF15" s="200"/>
      <c r="BHG15" s="691"/>
      <c r="BHH15" s="691"/>
      <c r="BHI15" s="691"/>
      <c r="BHJ15" s="201"/>
      <c r="BHK15" s="202"/>
      <c r="BHL15" s="203"/>
      <c r="BHM15" s="203"/>
      <c r="BHN15" s="203"/>
      <c r="BHO15" s="691"/>
      <c r="BHP15" s="691"/>
      <c r="BHQ15" s="200"/>
      <c r="BHR15" s="691"/>
      <c r="BHS15" s="691"/>
      <c r="BHT15" s="691"/>
      <c r="BHU15" s="201"/>
      <c r="BHV15" s="202"/>
      <c r="BHW15" s="203"/>
      <c r="BHX15" s="203"/>
      <c r="BHY15" s="203"/>
      <c r="BHZ15" s="691"/>
      <c r="BIA15" s="691"/>
      <c r="BIB15" s="200"/>
      <c r="BIC15" s="691"/>
      <c r="BID15" s="691"/>
      <c r="BIE15" s="691"/>
      <c r="BIF15" s="201"/>
      <c r="BIG15" s="202"/>
      <c r="BIH15" s="203"/>
      <c r="BII15" s="203"/>
      <c r="BIJ15" s="203"/>
      <c r="BIK15" s="691"/>
      <c r="BIL15" s="691"/>
      <c r="BIM15" s="200"/>
      <c r="BIN15" s="691"/>
      <c r="BIO15" s="691"/>
      <c r="BIP15" s="691"/>
      <c r="BIQ15" s="201"/>
      <c r="BIR15" s="202"/>
      <c r="BIS15" s="203"/>
      <c r="BIT15" s="203"/>
      <c r="BIU15" s="203"/>
      <c r="BIV15" s="691"/>
      <c r="BIW15" s="691"/>
      <c r="BIX15" s="200"/>
      <c r="BIY15" s="691"/>
      <c r="BIZ15" s="691"/>
      <c r="BJA15" s="691"/>
      <c r="BJB15" s="201"/>
      <c r="BJC15" s="202"/>
      <c r="BJD15" s="203"/>
      <c r="BJE15" s="203"/>
      <c r="BJF15" s="203"/>
      <c r="BJG15" s="691"/>
      <c r="BJH15" s="691"/>
      <c r="BJI15" s="200"/>
      <c r="BJJ15" s="691"/>
      <c r="BJK15" s="691"/>
      <c r="BJL15" s="691"/>
      <c r="BJM15" s="201"/>
      <c r="BJN15" s="202"/>
      <c r="BJO15" s="203"/>
      <c r="BJP15" s="203"/>
      <c r="BJQ15" s="203"/>
      <c r="BJR15" s="691"/>
      <c r="BJS15" s="691"/>
      <c r="BJT15" s="200"/>
      <c r="BJU15" s="691"/>
      <c r="BJV15" s="691"/>
      <c r="BJW15" s="691"/>
      <c r="BJX15" s="201"/>
      <c r="BJY15" s="202"/>
      <c r="BJZ15" s="203"/>
      <c r="BKA15" s="203"/>
      <c r="BKB15" s="203"/>
      <c r="BKC15" s="691"/>
      <c r="BKD15" s="691"/>
      <c r="BKE15" s="200"/>
      <c r="BKF15" s="691"/>
      <c r="BKG15" s="691"/>
      <c r="BKH15" s="691"/>
      <c r="BKI15" s="201"/>
      <c r="BKJ15" s="202"/>
      <c r="BKK15" s="203"/>
      <c r="BKL15" s="203"/>
      <c r="BKM15" s="203"/>
      <c r="BKN15" s="691"/>
      <c r="BKO15" s="691"/>
      <c r="BKP15" s="200"/>
      <c r="BKQ15" s="691"/>
      <c r="BKR15" s="691"/>
      <c r="BKS15" s="691"/>
      <c r="BKT15" s="201"/>
      <c r="BKU15" s="202"/>
      <c r="BKV15" s="203"/>
      <c r="BKW15" s="203"/>
      <c r="BKX15" s="203"/>
      <c r="BKY15" s="691"/>
      <c r="BKZ15" s="691"/>
      <c r="BLA15" s="200"/>
      <c r="BLB15" s="691"/>
      <c r="BLC15" s="691"/>
      <c r="BLD15" s="691"/>
      <c r="BLE15" s="201"/>
      <c r="BLF15" s="202"/>
      <c r="BLG15" s="203"/>
      <c r="BLH15" s="203"/>
      <c r="BLI15" s="203"/>
      <c r="BLJ15" s="691"/>
      <c r="BLK15" s="691"/>
      <c r="BLL15" s="200"/>
      <c r="BLM15" s="691"/>
      <c r="BLN15" s="691"/>
      <c r="BLO15" s="691"/>
      <c r="BLP15" s="201"/>
      <c r="BLQ15" s="202"/>
      <c r="BLR15" s="203"/>
      <c r="BLS15" s="203"/>
      <c r="BLT15" s="203"/>
      <c r="BLU15" s="691"/>
      <c r="BLV15" s="691"/>
      <c r="BLW15" s="200"/>
      <c r="BLX15" s="691"/>
      <c r="BLY15" s="691"/>
      <c r="BLZ15" s="691"/>
      <c r="BMA15" s="201"/>
      <c r="BMB15" s="202"/>
      <c r="BMC15" s="203"/>
      <c r="BMD15" s="203"/>
      <c r="BME15" s="203"/>
      <c r="BMF15" s="691"/>
      <c r="BMG15" s="691"/>
      <c r="BMH15" s="200"/>
      <c r="BMI15" s="691"/>
      <c r="BMJ15" s="691"/>
      <c r="BMK15" s="691"/>
      <c r="BML15" s="201"/>
      <c r="BMM15" s="202"/>
      <c r="BMN15" s="203"/>
      <c r="BMO15" s="203"/>
      <c r="BMP15" s="203"/>
      <c r="BMQ15" s="691"/>
      <c r="BMR15" s="691"/>
      <c r="BMS15" s="200"/>
      <c r="BMT15" s="691"/>
      <c r="BMU15" s="691"/>
      <c r="BMV15" s="691"/>
      <c r="BMW15" s="201"/>
      <c r="BMX15" s="202"/>
      <c r="BMY15" s="203"/>
      <c r="BMZ15" s="203"/>
      <c r="BNA15" s="203"/>
      <c r="BNB15" s="691"/>
      <c r="BNC15" s="691"/>
      <c r="BND15" s="200"/>
      <c r="BNE15" s="691"/>
      <c r="BNF15" s="691"/>
      <c r="BNG15" s="691"/>
      <c r="BNH15" s="201"/>
      <c r="BNI15" s="202"/>
      <c r="BNJ15" s="203"/>
      <c r="BNK15" s="203"/>
      <c r="BNL15" s="203"/>
      <c r="BNM15" s="691"/>
      <c r="BNN15" s="691"/>
      <c r="BNO15" s="200"/>
      <c r="BNP15" s="691"/>
      <c r="BNQ15" s="691"/>
      <c r="BNR15" s="691"/>
      <c r="BNS15" s="201"/>
      <c r="BNT15" s="202"/>
      <c r="BNU15" s="203"/>
      <c r="BNV15" s="203"/>
      <c r="BNW15" s="203"/>
      <c r="BNX15" s="691"/>
      <c r="BNY15" s="691"/>
      <c r="BNZ15" s="200"/>
      <c r="BOA15" s="691"/>
      <c r="BOB15" s="691"/>
      <c r="BOC15" s="691"/>
      <c r="BOD15" s="201"/>
      <c r="BOE15" s="202"/>
      <c r="BOF15" s="203"/>
      <c r="BOG15" s="203"/>
      <c r="BOH15" s="203"/>
      <c r="BOI15" s="691"/>
      <c r="BOJ15" s="691"/>
      <c r="BOK15" s="200"/>
      <c r="BOL15" s="691"/>
      <c r="BOM15" s="691"/>
      <c r="BON15" s="691"/>
      <c r="BOO15" s="201"/>
      <c r="BOP15" s="202"/>
      <c r="BOQ15" s="203"/>
      <c r="BOR15" s="203"/>
      <c r="BOS15" s="203"/>
      <c r="BOT15" s="691"/>
      <c r="BOU15" s="691"/>
      <c r="BOV15" s="200"/>
      <c r="BOW15" s="691"/>
      <c r="BOX15" s="691"/>
      <c r="BOY15" s="691"/>
      <c r="BOZ15" s="201"/>
      <c r="BPA15" s="202"/>
      <c r="BPB15" s="203"/>
      <c r="BPC15" s="203"/>
      <c r="BPD15" s="203"/>
      <c r="BPE15" s="691"/>
      <c r="BPF15" s="691"/>
      <c r="BPG15" s="200"/>
      <c r="BPH15" s="691"/>
      <c r="BPI15" s="691"/>
      <c r="BPJ15" s="691"/>
      <c r="BPK15" s="201"/>
      <c r="BPL15" s="202"/>
      <c r="BPM15" s="203"/>
      <c r="BPN15" s="203"/>
      <c r="BPO15" s="203"/>
      <c r="BPP15" s="691"/>
      <c r="BPQ15" s="691"/>
      <c r="BPR15" s="200"/>
      <c r="BPS15" s="691"/>
      <c r="BPT15" s="691"/>
      <c r="BPU15" s="691"/>
      <c r="BPV15" s="201"/>
      <c r="BPW15" s="202"/>
      <c r="BPX15" s="203"/>
      <c r="BPY15" s="203"/>
      <c r="BPZ15" s="203"/>
      <c r="BQA15" s="691"/>
      <c r="BQB15" s="691"/>
      <c r="BQC15" s="200"/>
      <c r="BQD15" s="691"/>
      <c r="BQE15" s="691"/>
      <c r="BQF15" s="691"/>
      <c r="BQG15" s="201"/>
      <c r="BQH15" s="202"/>
      <c r="BQI15" s="203"/>
      <c r="BQJ15" s="203"/>
      <c r="BQK15" s="203"/>
      <c r="BQL15" s="691"/>
      <c r="BQM15" s="691"/>
      <c r="BQN15" s="200"/>
      <c r="BQO15" s="691"/>
      <c r="BQP15" s="691"/>
      <c r="BQQ15" s="691"/>
      <c r="BQR15" s="201"/>
      <c r="BQS15" s="202"/>
      <c r="BQT15" s="203"/>
      <c r="BQU15" s="203"/>
      <c r="BQV15" s="203"/>
      <c r="BQW15" s="691"/>
      <c r="BQX15" s="691"/>
      <c r="BQY15" s="200"/>
      <c r="BQZ15" s="691"/>
      <c r="BRA15" s="691"/>
      <c r="BRB15" s="691"/>
      <c r="BRC15" s="201"/>
      <c r="BRD15" s="202"/>
      <c r="BRE15" s="203"/>
      <c r="BRF15" s="203"/>
      <c r="BRG15" s="203"/>
      <c r="BRH15" s="691"/>
      <c r="BRI15" s="691"/>
      <c r="BRJ15" s="200"/>
      <c r="BRK15" s="691"/>
      <c r="BRL15" s="691"/>
      <c r="BRM15" s="691"/>
      <c r="BRN15" s="201"/>
      <c r="BRO15" s="202"/>
      <c r="BRP15" s="203"/>
      <c r="BRQ15" s="203"/>
      <c r="BRR15" s="203"/>
      <c r="BRS15" s="691"/>
      <c r="BRT15" s="691"/>
      <c r="BRU15" s="200"/>
      <c r="BRV15" s="691"/>
      <c r="BRW15" s="691"/>
      <c r="BRX15" s="691"/>
      <c r="BRY15" s="201"/>
      <c r="BRZ15" s="202"/>
      <c r="BSA15" s="203"/>
      <c r="BSB15" s="203"/>
      <c r="BSC15" s="203"/>
      <c r="BSD15" s="691"/>
      <c r="BSE15" s="691"/>
      <c r="BSF15" s="200"/>
      <c r="BSG15" s="691"/>
      <c r="BSH15" s="691"/>
      <c r="BSI15" s="691"/>
      <c r="BSJ15" s="201"/>
      <c r="BSK15" s="202"/>
      <c r="BSL15" s="203"/>
      <c r="BSM15" s="203"/>
      <c r="BSN15" s="203"/>
      <c r="BSO15" s="691"/>
      <c r="BSP15" s="691"/>
      <c r="BSQ15" s="200"/>
      <c r="BSR15" s="691"/>
      <c r="BSS15" s="691"/>
      <c r="BST15" s="691"/>
      <c r="BSU15" s="201"/>
      <c r="BSV15" s="202"/>
      <c r="BSW15" s="203"/>
      <c r="BSX15" s="203"/>
      <c r="BSY15" s="203"/>
      <c r="BSZ15" s="691"/>
      <c r="BTA15" s="691"/>
      <c r="BTB15" s="200"/>
      <c r="BTC15" s="691"/>
      <c r="BTD15" s="691"/>
      <c r="BTE15" s="691"/>
      <c r="BTF15" s="201"/>
      <c r="BTG15" s="202"/>
      <c r="BTH15" s="203"/>
      <c r="BTI15" s="203"/>
      <c r="BTJ15" s="203"/>
      <c r="BTK15" s="691"/>
      <c r="BTL15" s="691"/>
      <c r="BTM15" s="200"/>
      <c r="BTN15" s="691"/>
      <c r="BTO15" s="691"/>
      <c r="BTP15" s="691"/>
      <c r="BTQ15" s="201"/>
      <c r="BTR15" s="202"/>
      <c r="BTS15" s="203"/>
      <c r="BTT15" s="203"/>
      <c r="BTU15" s="203"/>
      <c r="BTV15" s="691"/>
      <c r="BTW15" s="691"/>
      <c r="BTX15" s="200"/>
      <c r="BTY15" s="691"/>
      <c r="BTZ15" s="691"/>
      <c r="BUA15" s="691"/>
      <c r="BUB15" s="201"/>
      <c r="BUC15" s="202"/>
      <c r="BUD15" s="203"/>
      <c r="BUE15" s="203"/>
      <c r="BUF15" s="203"/>
      <c r="BUG15" s="691"/>
      <c r="BUH15" s="691"/>
      <c r="BUI15" s="200"/>
      <c r="BUJ15" s="691"/>
      <c r="BUK15" s="691"/>
      <c r="BUL15" s="691"/>
      <c r="BUM15" s="201"/>
      <c r="BUN15" s="202"/>
      <c r="BUO15" s="203"/>
      <c r="BUP15" s="203"/>
      <c r="BUQ15" s="203"/>
      <c r="BUR15" s="691"/>
      <c r="BUS15" s="691"/>
      <c r="BUT15" s="200"/>
      <c r="BUU15" s="691"/>
      <c r="BUV15" s="691"/>
      <c r="BUW15" s="691"/>
      <c r="BUX15" s="201"/>
      <c r="BUY15" s="202"/>
      <c r="BUZ15" s="203"/>
      <c r="BVA15" s="203"/>
      <c r="BVB15" s="203"/>
      <c r="BVC15" s="691"/>
      <c r="BVD15" s="691"/>
      <c r="BVE15" s="200"/>
      <c r="BVF15" s="691"/>
      <c r="BVG15" s="691"/>
      <c r="BVH15" s="691"/>
      <c r="BVI15" s="201"/>
      <c r="BVJ15" s="202"/>
      <c r="BVK15" s="203"/>
      <c r="BVL15" s="203"/>
      <c r="BVM15" s="203"/>
      <c r="BVN15" s="691"/>
      <c r="BVO15" s="691"/>
      <c r="BVP15" s="200"/>
      <c r="BVQ15" s="691"/>
      <c r="BVR15" s="691"/>
      <c r="BVS15" s="691"/>
      <c r="BVT15" s="201"/>
      <c r="BVU15" s="202"/>
      <c r="BVV15" s="203"/>
      <c r="BVW15" s="203"/>
      <c r="BVX15" s="203"/>
      <c r="BVY15" s="691"/>
      <c r="BVZ15" s="691"/>
      <c r="BWA15" s="200"/>
      <c r="BWB15" s="691"/>
      <c r="BWC15" s="691"/>
      <c r="BWD15" s="691"/>
      <c r="BWE15" s="201"/>
      <c r="BWF15" s="202"/>
      <c r="BWG15" s="203"/>
      <c r="BWH15" s="203"/>
      <c r="BWI15" s="203"/>
      <c r="BWJ15" s="691"/>
      <c r="BWK15" s="691"/>
      <c r="BWL15" s="200"/>
      <c r="BWM15" s="691"/>
      <c r="BWN15" s="691"/>
      <c r="BWO15" s="691"/>
      <c r="BWP15" s="201"/>
      <c r="BWQ15" s="202"/>
      <c r="BWR15" s="203"/>
      <c r="BWS15" s="203"/>
      <c r="BWT15" s="203"/>
      <c r="BWU15" s="691"/>
      <c r="BWV15" s="691"/>
      <c r="BWW15" s="200"/>
      <c r="BWX15" s="691"/>
      <c r="BWY15" s="691"/>
      <c r="BWZ15" s="691"/>
      <c r="BXA15" s="201"/>
      <c r="BXB15" s="202"/>
      <c r="BXC15" s="203"/>
      <c r="BXD15" s="203"/>
      <c r="BXE15" s="203"/>
      <c r="BXF15" s="691"/>
      <c r="BXG15" s="691"/>
      <c r="BXH15" s="200"/>
      <c r="BXI15" s="691"/>
      <c r="BXJ15" s="691"/>
      <c r="BXK15" s="691"/>
      <c r="BXL15" s="201"/>
      <c r="BXM15" s="202"/>
      <c r="BXN15" s="203"/>
      <c r="BXO15" s="203"/>
      <c r="BXP15" s="203"/>
      <c r="BXQ15" s="691"/>
      <c r="BXR15" s="691"/>
      <c r="BXS15" s="200"/>
      <c r="BXT15" s="691"/>
      <c r="BXU15" s="691"/>
      <c r="BXV15" s="691"/>
      <c r="BXW15" s="201"/>
      <c r="BXX15" s="202"/>
      <c r="BXY15" s="203"/>
      <c r="BXZ15" s="203"/>
      <c r="BYA15" s="203"/>
      <c r="BYB15" s="691"/>
      <c r="BYC15" s="691"/>
      <c r="BYD15" s="200"/>
      <c r="BYE15" s="691"/>
      <c r="BYF15" s="691"/>
      <c r="BYG15" s="691"/>
      <c r="BYH15" s="201"/>
      <c r="BYI15" s="202"/>
      <c r="BYJ15" s="203"/>
      <c r="BYK15" s="203"/>
      <c r="BYL15" s="203"/>
      <c r="BYM15" s="691"/>
      <c r="BYN15" s="691"/>
      <c r="BYO15" s="200"/>
      <c r="BYP15" s="691"/>
      <c r="BYQ15" s="691"/>
      <c r="BYR15" s="691"/>
      <c r="BYS15" s="201"/>
      <c r="BYT15" s="202"/>
      <c r="BYU15" s="203"/>
      <c r="BYV15" s="203"/>
      <c r="BYW15" s="203"/>
      <c r="BYX15" s="691"/>
      <c r="BYY15" s="691"/>
      <c r="BYZ15" s="200"/>
      <c r="BZA15" s="691"/>
      <c r="BZB15" s="691"/>
      <c r="BZC15" s="691"/>
      <c r="BZD15" s="201"/>
      <c r="BZE15" s="202"/>
      <c r="BZF15" s="203"/>
      <c r="BZG15" s="203"/>
      <c r="BZH15" s="203"/>
      <c r="BZI15" s="691"/>
      <c r="BZJ15" s="691"/>
      <c r="BZK15" s="200"/>
      <c r="BZL15" s="691"/>
      <c r="BZM15" s="691"/>
      <c r="BZN15" s="691"/>
      <c r="BZO15" s="201"/>
      <c r="BZP15" s="202"/>
      <c r="BZQ15" s="203"/>
      <c r="BZR15" s="203"/>
      <c r="BZS15" s="203"/>
      <c r="BZT15" s="691"/>
      <c r="BZU15" s="691"/>
      <c r="BZV15" s="200"/>
      <c r="BZW15" s="691"/>
      <c r="BZX15" s="691"/>
      <c r="BZY15" s="691"/>
      <c r="BZZ15" s="201"/>
      <c r="CAA15" s="202"/>
      <c r="CAB15" s="203"/>
      <c r="CAC15" s="203"/>
      <c r="CAD15" s="203"/>
      <c r="CAE15" s="691"/>
      <c r="CAF15" s="691"/>
      <c r="CAG15" s="200"/>
      <c r="CAH15" s="691"/>
      <c r="CAI15" s="691"/>
      <c r="CAJ15" s="691"/>
      <c r="CAK15" s="201"/>
      <c r="CAL15" s="202"/>
      <c r="CAM15" s="203"/>
      <c r="CAN15" s="203"/>
      <c r="CAO15" s="203"/>
      <c r="CAP15" s="691"/>
      <c r="CAQ15" s="691"/>
      <c r="CAR15" s="200"/>
      <c r="CAS15" s="691"/>
      <c r="CAT15" s="691"/>
      <c r="CAU15" s="691"/>
      <c r="CAV15" s="201"/>
      <c r="CAW15" s="202"/>
      <c r="CAX15" s="203"/>
      <c r="CAY15" s="203"/>
      <c r="CAZ15" s="203"/>
      <c r="CBA15" s="691"/>
      <c r="CBB15" s="691"/>
      <c r="CBC15" s="200"/>
      <c r="CBD15" s="691"/>
      <c r="CBE15" s="691"/>
      <c r="CBF15" s="691"/>
      <c r="CBG15" s="201"/>
      <c r="CBH15" s="202"/>
      <c r="CBI15" s="203"/>
      <c r="CBJ15" s="203"/>
      <c r="CBK15" s="203"/>
      <c r="CBL15" s="691"/>
      <c r="CBM15" s="691"/>
      <c r="CBN15" s="200"/>
      <c r="CBO15" s="691"/>
      <c r="CBP15" s="691"/>
      <c r="CBQ15" s="691"/>
      <c r="CBR15" s="201"/>
      <c r="CBS15" s="202"/>
      <c r="CBT15" s="203"/>
      <c r="CBU15" s="203"/>
      <c r="CBV15" s="203"/>
      <c r="CBW15" s="691"/>
      <c r="CBX15" s="691"/>
      <c r="CBY15" s="200"/>
      <c r="CBZ15" s="691"/>
      <c r="CCA15" s="691"/>
      <c r="CCB15" s="691"/>
      <c r="CCC15" s="201"/>
      <c r="CCD15" s="202"/>
      <c r="CCE15" s="203"/>
      <c r="CCF15" s="203"/>
      <c r="CCG15" s="203"/>
      <c r="CCH15" s="691"/>
      <c r="CCI15" s="691"/>
      <c r="CCJ15" s="200"/>
      <c r="CCK15" s="691"/>
      <c r="CCL15" s="691"/>
      <c r="CCM15" s="691"/>
      <c r="CCN15" s="201"/>
      <c r="CCO15" s="202"/>
      <c r="CCP15" s="203"/>
      <c r="CCQ15" s="203"/>
      <c r="CCR15" s="203"/>
      <c r="CCS15" s="691"/>
      <c r="CCT15" s="691"/>
      <c r="CCU15" s="200"/>
      <c r="CCV15" s="691"/>
      <c r="CCW15" s="691"/>
      <c r="CCX15" s="691"/>
      <c r="CCY15" s="201"/>
      <c r="CCZ15" s="202"/>
      <c r="CDA15" s="203"/>
      <c r="CDB15" s="203"/>
      <c r="CDC15" s="203"/>
      <c r="CDD15" s="691"/>
      <c r="CDE15" s="691"/>
      <c r="CDF15" s="200"/>
      <c r="CDG15" s="691"/>
      <c r="CDH15" s="691"/>
      <c r="CDI15" s="691"/>
      <c r="CDJ15" s="201"/>
      <c r="CDK15" s="202"/>
      <c r="CDL15" s="203"/>
      <c r="CDM15" s="203"/>
      <c r="CDN15" s="203"/>
      <c r="CDO15" s="691"/>
      <c r="CDP15" s="691"/>
      <c r="CDQ15" s="200"/>
      <c r="CDR15" s="691"/>
      <c r="CDS15" s="691"/>
      <c r="CDT15" s="691"/>
      <c r="CDU15" s="201"/>
      <c r="CDV15" s="202"/>
      <c r="CDW15" s="203"/>
      <c r="CDX15" s="203"/>
      <c r="CDY15" s="203"/>
      <c r="CDZ15" s="691"/>
      <c r="CEA15" s="691"/>
      <c r="CEB15" s="200"/>
      <c r="CEC15" s="691"/>
      <c r="CED15" s="691"/>
      <c r="CEE15" s="691"/>
      <c r="CEF15" s="201"/>
      <c r="CEG15" s="202"/>
      <c r="CEH15" s="203"/>
      <c r="CEI15" s="203"/>
      <c r="CEJ15" s="203"/>
      <c r="CEK15" s="691"/>
      <c r="CEL15" s="691"/>
      <c r="CEM15" s="200"/>
      <c r="CEN15" s="691"/>
      <c r="CEO15" s="691"/>
      <c r="CEP15" s="691"/>
      <c r="CEQ15" s="201"/>
      <c r="CER15" s="202"/>
      <c r="CES15" s="203"/>
      <c r="CET15" s="203"/>
      <c r="CEU15" s="203"/>
      <c r="CEV15" s="691"/>
      <c r="CEW15" s="691"/>
      <c r="CEX15" s="200"/>
      <c r="CEY15" s="691"/>
      <c r="CEZ15" s="691"/>
      <c r="CFA15" s="691"/>
      <c r="CFB15" s="201"/>
      <c r="CFC15" s="202"/>
      <c r="CFD15" s="203"/>
      <c r="CFE15" s="203"/>
      <c r="CFF15" s="203"/>
      <c r="CFG15" s="691"/>
      <c r="CFH15" s="691"/>
      <c r="CFI15" s="200"/>
      <c r="CFJ15" s="691"/>
      <c r="CFK15" s="691"/>
      <c r="CFL15" s="691"/>
      <c r="CFM15" s="201"/>
      <c r="CFN15" s="202"/>
      <c r="CFO15" s="203"/>
      <c r="CFP15" s="203"/>
      <c r="CFQ15" s="203"/>
      <c r="CFR15" s="691"/>
      <c r="CFS15" s="691"/>
      <c r="CFT15" s="200"/>
      <c r="CFU15" s="691"/>
      <c r="CFV15" s="691"/>
      <c r="CFW15" s="691"/>
      <c r="CFX15" s="201"/>
      <c r="CFY15" s="202"/>
      <c r="CFZ15" s="203"/>
      <c r="CGA15" s="203"/>
      <c r="CGB15" s="203"/>
      <c r="CGC15" s="691"/>
      <c r="CGD15" s="691"/>
      <c r="CGE15" s="200"/>
      <c r="CGF15" s="691"/>
      <c r="CGG15" s="691"/>
      <c r="CGH15" s="691"/>
      <c r="CGI15" s="201"/>
      <c r="CGJ15" s="202"/>
      <c r="CGK15" s="203"/>
      <c r="CGL15" s="203"/>
      <c r="CGM15" s="203"/>
      <c r="CGN15" s="691"/>
      <c r="CGO15" s="691"/>
      <c r="CGP15" s="200"/>
      <c r="CGQ15" s="691"/>
      <c r="CGR15" s="691"/>
      <c r="CGS15" s="691"/>
      <c r="CGT15" s="201"/>
      <c r="CGU15" s="202"/>
      <c r="CGV15" s="203"/>
      <c r="CGW15" s="203"/>
      <c r="CGX15" s="203"/>
      <c r="CGY15" s="691"/>
      <c r="CGZ15" s="691"/>
      <c r="CHA15" s="200"/>
      <c r="CHB15" s="691"/>
      <c r="CHC15" s="691"/>
      <c r="CHD15" s="691"/>
      <c r="CHE15" s="201"/>
      <c r="CHF15" s="202"/>
      <c r="CHG15" s="203"/>
      <c r="CHH15" s="203"/>
      <c r="CHI15" s="203"/>
      <c r="CHJ15" s="691"/>
      <c r="CHK15" s="691"/>
      <c r="CHL15" s="200"/>
      <c r="CHM15" s="691"/>
      <c r="CHN15" s="691"/>
      <c r="CHO15" s="691"/>
      <c r="CHP15" s="201"/>
      <c r="CHQ15" s="202"/>
      <c r="CHR15" s="203"/>
      <c r="CHS15" s="203"/>
      <c r="CHT15" s="203"/>
      <c r="CHU15" s="691"/>
      <c r="CHV15" s="691"/>
      <c r="CHW15" s="200"/>
      <c r="CHX15" s="691"/>
      <c r="CHY15" s="691"/>
      <c r="CHZ15" s="691"/>
      <c r="CIA15" s="201"/>
      <c r="CIB15" s="202"/>
      <c r="CIC15" s="203"/>
      <c r="CID15" s="203"/>
      <c r="CIE15" s="203"/>
      <c r="CIF15" s="691"/>
      <c r="CIG15" s="691"/>
      <c r="CIH15" s="200"/>
      <c r="CII15" s="691"/>
      <c r="CIJ15" s="691"/>
      <c r="CIK15" s="691"/>
      <c r="CIL15" s="201"/>
      <c r="CIM15" s="202"/>
      <c r="CIN15" s="203"/>
      <c r="CIO15" s="203"/>
      <c r="CIP15" s="203"/>
      <c r="CIQ15" s="691"/>
      <c r="CIR15" s="691"/>
      <c r="CIS15" s="200"/>
      <c r="CIT15" s="691"/>
      <c r="CIU15" s="691"/>
      <c r="CIV15" s="691"/>
      <c r="CIW15" s="201"/>
      <c r="CIX15" s="202"/>
      <c r="CIY15" s="203"/>
      <c r="CIZ15" s="203"/>
      <c r="CJA15" s="203"/>
      <c r="CJB15" s="691"/>
      <c r="CJC15" s="691"/>
      <c r="CJD15" s="200"/>
      <c r="CJE15" s="691"/>
      <c r="CJF15" s="691"/>
      <c r="CJG15" s="691"/>
      <c r="CJH15" s="201"/>
      <c r="CJI15" s="202"/>
      <c r="CJJ15" s="203"/>
      <c r="CJK15" s="203"/>
      <c r="CJL15" s="203"/>
      <c r="CJM15" s="691"/>
      <c r="CJN15" s="691"/>
      <c r="CJO15" s="200"/>
      <c r="CJP15" s="691"/>
      <c r="CJQ15" s="691"/>
      <c r="CJR15" s="691"/>
      <c r="CJS15" s="201"/>
      <c r="CJT15" s="202"/>
      <c r="CJU15" s="203"/>
      <c r="CJV15" s="203"/>
      <c r="CJW15" s="203"/>
      <c r="CJX15" s="691"/>
      <c r="CJY15" s="691"/>
      <c r="CJZ15" s="200"/>
      <c r="CKA15" s="691"/>
      <c r="CKB15" s="691"/>
      <c r="CKC15" s="691"/>
      <c r="CKD15" s="201"/>
      <c r="CKE15" s="202"/>
      <c r="CKF15" s="203"/>
      <c r="CKG15" s="203"/>
      <c r="CKH15" s="203"/>
      <c r="CKI15" s="691"/>
      <c r="CKJ15" s="691"/>
      <c r="CKK15" s="200"/>
      <c r="CKL15" s="691"/>
      <c r="CKM15" s="691"/>
      <c r="CKN15" s="691"/>
      <c r="CKO15" s="201"/>
      <c r="CKP15" s="202"/>
      <c r="CKQ15" s="203"/>
      <c r="CKR15" s="203"/>
      <c r="CKS15" s="203"/>
      <c r="CKT15" s="691"/>
      <c r="CKU15" s="691"/>
      <c r="CKV15" s="200"/>
      <c r="CKW15" s="691"/>
      <c r="CKX15" s="691"/>
      <c r="CKY15" s="691"/>
      <c r="CKZ15" s="201"/>
      <c r="CLA15" s="202"/>
      <c r="CLB15" s="203"/>
      <c r="CLC15" s="203"/>
      <c r="CLD15" s="203"/>
      <c r="CLE15" s="691"/>
      <c r="CLF15" s="691"/>
      <c r="CLG15" s="200"/>
      <c r="CLH15" s="691"/>
      <c r="CLI15" s="691"/>
      <c r="CLJ15" s="691"/>
      <c r="CLK15" s="201"/>
      <c r="CLL15" s="202"/>
      <c r="CLM15" s="203"/>
      <c r="CLN15" s="203"/>
      <c r="CLO15" s="203"/>
      <c r="CLP15" s="691"/>
      <c r="CLQ15" s="691"/>
      <c r="CLR15" s="200"/>
      <c r="CLS15" s="691"/>
      <c r="CLT15" s="691"/>
      <c r="CLU15" s="691"/>
      <c r="CLV15" s="201"/>
      <c r="CLW15" s="202"/>
      <c r="CLX15" s="203"/>
      <c r="CLY15" s="203"/>
      <c r="CLZ15" s="203"/>
      <c r="CMA15" s="691"/>
      <c r="CMB15" s="691"/>
      <c r="CMC15" s="200"/>
      <c r="CMD15" s="691"/>
      <c r="CME15" s="691"/>
      <c r="CMF15" s="691"/>
      <c r="CMG15" s="201"/>
      <c r="CMH15" s="202"/>
      <c r="CMI15" s="203"/>
      <c r="CMJ15" s="203"/>
      <c r="CMK15" s="203"/>
      <c r="CML15" s="691"/>
      <c r="CMM15" s="691"/>
      <c r="CMN15" s="200"/>
      <c r="CMO15" s="691"/>
      <c r="CMP15" s="691"/>
      <c r="CMQ15" s="691"/>
      <c r="CMR15" s="201"/>
      <c r="CMS15" s="202"/>
      <c r="CMT15" s="203"/>
      <c r="CMU15" s="203"/>
      <c r="CMV15" s="203"/>
      <c r="CMW15" s="691"/>
      <c r="CMX15" s="691"/>
      <c r="CMY15" s="200"/>
      <c r="CMZ15" s="691"/>
      <c r="CNA15" s="691"/>
      <c r="CNB15" s="691"/>
      <c r="CNC15" s="201"/>
      <c r="CND15" s="202"/>
      <c r="CNE15" s="203"/>
      <c r="CNF15" s="203"/>
      <c r="CNG15" s="203"/>
      <c r="CNH15" s="691"/>
      <c r="CNI15" s="691"/>
      <c r="CNJ15" s="200"/>
      <c r="CNK15" s="691"/>
      <c r="CNL15" s="691"/>
      <c r="CNM15" s="691"/>
      <c r="CNN15" s="201"/>
      <c r="CNO15" s="202"/>
      <c r="CNP15" s="203"/>
      <c r="CNQ15" s="203"/>
      <c r="CNR15" s="203"/>
      <c r="CNS15" s="691"/>
      <c r="CNT15" s="691"/>
      <c r="CNU15" s="200"/>
      <c r="CNV15" s="691"/>
      <c r="CNW15" s="691"/>
      <c r="CNX15" s="691"/>
      <c r="CNY15" s="201"/>
      <c r="CNZ15" s="202"/>
      <c r="COA15" s="203"/>
      <c r="COB15" s="203"/>
      <c r="COC15" s="203"/>
      <c r="COD15" s="691"/>
      <c r="COE15" s="691"/>
      <c r="COF15" s="200"/>
      <c r="COG15" s="691"/>
      <c r="COH15" s="691"/>
      <c r="COI15" s="691"/>
      <c r="COJ15" s="201"/>
      <c r="COK15" s="202"/>
      <c r="COL15" s="203"/>
      <c r="COM15" s="203"/>
      <c r="CON15" s="203"/>
      <c r="COO15" s="691"/>
      <c r="COP15" s="691"/>
      <c r="COQ15" s="200"/>
      <c r="COR15" s="691"/>
      <c r="COS15" s="691"/>
      <c r="COT15" s="691"/>
      <c r="COU15" s="201"/>
      <c r="COV15" s="202"/>
      <c r="COW15" s="203"/>
      <c r="COX15" s="203"/>
      <c r="COY15" s="203"/>
      <c r="COZ15" s="691"/>
      <c r="CPA15" s="691"/>
      <c r="CPB15" s="200"/>
      <c r="CPC15" s="691"/>
      <c r="CPD15" s="691"/>
      <c r="CPE15" s="691"/>
      <c r="CPF15" s="201"/>
      <c r="CPG15" s="202"/>
      <c r="CPH15" s="203"/>
      <c r="CPI15" s="203"/>
      <c r="CPJ15" s="203"/>
      <c r="CPK15" s="691"/>
      <c r="CPL15" s="691"/>
      <c r="CPM15" s="200"/>
      <c r="CPN15" s="691"/>
      <c r="CPO15" s="691"/>
      <c r="CPP15" s="691"/>
      <c r="CPQ15" s="201"/>
      <c r="CPR15" s="202"/>
      <c r="CPS15" s="203"/>
      <c r="CPT15" s="203"/>
      <c r="CPU15" s="203"/>
      <c r="CPV15" s="691"/>
      <c r="CPW15" s="691"/>
      <c r="CPX15" s="200"/>
      <c r="CPY15" s="691"/>
      <c r="CPZ15" s="691"/>
      <c r="CQA15" s="691"/>
      <c r="CQB15" s="201"/>
      <c r="CQC15" s="202"/>
      <c r="CQD15" s="203"/>
      <c r="CQE15" s="203"/>
      <c r="CQF15" s="203"/>
      <c r="CQG15" s="691"/>
      <c r="CQH15" s="691"/>
      <c r="CQI15" s="200"/>
      <c r="CQJ15" s="691"/>
      <c r="CQK15" s="691"/>
      <c r="CQL15" s="691"/>
      <c r="CQM15" s="201"/>
      <c r="CQN15" s="202"/>
      <c r="CQO15" s="203"/>
      <c r="CQP15" s="203"/>
      <c r="CQQ15" s="203"/>
      <c r="CQR15" s="691"/>
      <c r="CQS15" s="691"/>
      <c r="CQT15" s="200"/>
      <c r="CQU15" s="691"/>
      <c r="CQV15" s="691"/>
      <c r="CQW15" s="691"/>
      <c r="CQX15" s="201"/>
      <c r="CQY15" s="202"/>
      <c r="CQZ15" s="203"/>
      <c r="CRA15" s="203"/>
      <c r="CRB15" s="203"/>
      <c r="CRC15" s="691"/>
      <c r="CRD15" s="691"/>
      <c r="CRE15" s="200"/>
      <c r="CRF15" s="691"/>
      <c r="CRG15" s="691"/>
      <c r="CRH15" s="691"/>
      <c r="CRI15" s="201"/>
      <c r="CRJ15" s="202"/>
      <c r="CRK15" s="203"/>
      <c r="CRL15" s="203"/>
      <c r="CRM15" s="203"/>
      <c r="CRN15" s="691"/>
      <c r="CRO15" s="691"/>
      <c r="CRP15" s="200"/>
      <c r="CRQ15" s="691"/>
      <c r="CRR15" s="691"/>
      <c r="CRS15" s="691"/>
      <c r="CRT15" s="201"/>
      <c r="CRU15" s="202"/>
      <c r="CRV15" s="203"/>
      <c r="CRW15" s="203"/>
      <c r="CRX15" s="203"/>
      <c r="CRY15" s="691"/>
      <c r="CRZ15" s="691"/>
      <c r="CSA15" s="200"/>
      <c r="CSB15" s="691"/>
      <c r="CSC15" s="691"/>
      <c r="CSD15" s="691"/>
      <c r="CSE15" s="201"/>
      <c r="CSF15" s="202"/>
      <c r="CSG15" s="203"/>
      <c r="CSH15" s="203"/>
      <c r="CSI15" s="203"/>
      <c r="CSJ15" s="691"/>
      <c r="CSK15" s="691"/>
      <c r="CSL15" s="200"/>
      <c r="CSM15" s="691"/>
      <c r="CSN15" s="691"/>
      <c r="CSO15" s="691"/>
      <c r="CSP15" s="201"/>
      <c r="CSQ15" s="202"/>
      <c r="CSR15" s="203"/>
      <c r="CSS15" s="203"/>
      <c r="CST15" s="203"/>
      <c r="CSU15" s="691"/>
      <c r="CSV15" s="691"/>
      <c r="CSW15" s="200"/>
      <c r="CSX15" s="691"/>
      <c r="CSY15" s="691"/>
      <c r="CSZ15" s="691"/>
      <c r="CTA15" s="201"/>
      <c r="CTB15" s="202"/>
      <c r="CTC15" s="203"/>
      <c r="CTD15" s="203"/>
      <c r="CTE15" s="203"/>
      <c r="CTF15" s="691"/>
      <c r="CTG15" s="691"/>
      <c r="CTH15" s="200"/>
      <c r="CTI15" s="691"/>
      <c r="CTJ15" s="691"/>
      <c r="CTK15" s="691"/>
      <c r="CTL15" s="201"/>
      <c r="CTM15" s="202"/>
      <c r="CTN15" s="203"/>
      <c r="CTO15" s="203"/>
      <c r="CTP15" s="203"/>
      <c r="CTQ15" s="691"/>
      <c r="CTR15" s="691"/>
      <c r="CTS15" s="200"/>
      <c r="CTT15" s="691"/>
      <c r="CTU15" s="691"/>
      <c r="CTV15" s="691"/>
      <c r="CTW15" s="201"/>
      <c r="CTX15" s="202"/>
      <c r="CTY15" s="203"/>
      <c r="CTZ15" s="203"/>
      <c r="CUA15" s="203"/>
      <c r="CUB15" s="691"/>
      <c r="CUC15" s="691"/>
      <c r="CUD15" s="200"/>
      <c r="CUE15" s="691"/>
      <c r="CUF15" s="691"/>
      <c r="CUG15" s="691"/>
      <c r="CUH15" s="201"/>
      <c r="CUI15" s="202"/>
      <c r="CUJ15" s="203"/>
      <c r="CUK15" s="203"/>
      <c r="CUL15" s="203"/>
      <c r="CUM15" s="691"/>
      <c r="CUN15" s="691"/>
      <c r="CUO15" s="200"/>
      <c r="CUP15" s="691"/>
      <c r="CUQ15" s="691"/>
      <c r="CUR15" s="691"/>
      <c r="CUS15" s="201"/>
      <c r="CUT15" s="202"/>
      <c r="CUU15" s="203"/>
      <c r="CUV15" s="203"/>
      <c r="CUW15" s="203"/>
      <c r="CUX15" s="691"/>
      <c r="CUY15" s="691"/>
      <c r="CUZ15" s="200"/>
      <c r="CVA15" s="691"/>
      <c r="CVB15" s="691"/>
      <c r="CVC15" s="691"/>
      <c r="CVD15" s="201"/>
      <c r="CVE15" s="202"/>
      <c r="CVF15" s="203"/>
      <c r="CVG15" s="203"/>
      <c r="CVH15" s="203"/>
      <c r="CVI15" s="691"/>
      <c r="CVJ15" s="691"/>
      <c r="CVK15" s="200"/>
      <c r="CVL15" s="691"/>
      <c r="CVM15" s="691"/>
      <c r="CVN15" s="691"/>
      <c r="CVO15" s="201"/>
      <c r="CVP15" s="202"/>
      <c r="CVQ15" s="203"/>
      <c r="CVR15" s="203"/>
      <c r="CVS15" s="203"/>
      <c r="CVT15" s="691"/>
      <c r="CVU15" s="691"/>
      <c r="CVV15" s="200"/>
      <c r="CVW15" s="691"/>
      <c r="CVX15" s="691"/>
      <c r="CVY15" s="691"/>
      <c r="CVZ15" s="201"/>
      <c r="CWA15" s="202"/>
      <c r="CWB15" s="203"/>
      <c r="CWC15" s="203"/>
      <c r="CWD15" s="203"/>
      <c r="CWE15" s="691"/>
      <c r="CWF15" s="691"/>
      <c r="CWG15" s="200"/>
      <c r="CWH15" s="691"/>
      <c r="CWI15" s="691"/>
      <c r="CWJ15" s="691"/>
      <c r="CWK15" s="201"/>
      <c r="CWL15" s="202"/>
      <c r="CWM15" s="203"/>
      <c r="CWN15" s="203"/>
      <c r="CWO15" s="203"/>
      <c r="CWP15" s="691"/>
      <c r="CWQ15" s="691"/>
      <c r="CWR15" s="200"/>
      <c r="CWS15" s="691"/>
      <c r="CWT15" s="691"/>
      <c r="CWU15" s="691"/>
      <c r="CWV15" s="201"/>
      <c r="CWW15" s="202"/>
      <c r="CWX15" s="203"/>
      <c r="CWY15" s="203"/>
      <c r="CWZ15" s="203"/>
      <c r="CXA15" s="691"/>
      <c r="CXB15" s="691"/>
      <c r="CXC15" s="200"/>
      <c r="CXD15" s="691"/>
      <c r="CXE15" s="691"/>
      <c r="CXF15" s="691"/>
      <c r="CXG15" s="201"/>
      <c r="CXH15" s="202"/>
      <c r="CXI15" s="203"/>
      <c r="CXJ15" s="203"/>
      <c r="CXK15" s="203"/>
      <c r="CXL15" s="691"/>
      <c r="CXM15" s="691"/>
      <c r="CXN15" s="200"/>
      <c r="CXO15" s="691"/>
      <c r="CXP15" s="691"/>
      <c r="CXQ15" s="691"/>
      <c r="CXR15" s="201"/>
      <c r="CXS15" s="202"/>
      <c r="CXT15" s="203"/>
      <c r="CXU15" s="203"/>
      <c r="CXV15" s="203"/>
      <c r="CXW15" s="691"/>
      <c r="CXX15" s="691"/>
      <c r="CXY15" s="200"/>
      <c r="CXZ15" s="691"/>
      <c r="CYA15" s="691"/>
      <c r="CYB15" s="691"/>
      <c r="CYC15" s="201"/>
      <c r="CYD15" s="202"/>
      <c r="CYE15" s="203"/>
      <c r="CYF15" s="203"/>
      <c r="CYG15" s="203"/>
      <c r="CYH15" s="691"/>
      <c r="CYI15" s="691"/>
      <c r="CYJ15" s="200"/>
      <c r="CYK15" s="691"/>
      <c r="CYL15" s="691"/>
      <c r="CYM15" s="691"/>
      <c r="CYN15" s="201"/>
      <c r="CYO15" s="202"/>
      <c r="CYP15" s="203"/>
      <c r="CYQ15" s="203"/>
      <c r="CYR15" s="203"/>
      <c r="CYS15" s="691"/>
      <c r="CYT15" s="691"/>
      <c r="CYU15" s="200"/>
      <c r="CYV15" s="691"/>
      <c r="CYW15" s="691"/>
      <c r="CYX15" s="691"/>
      <c r="CYY15" s="201"/>
      <c r="CYZ15" s="202"/>
      <c r="CZA15" s="203"/>
      <c r="CZB15" s="203"/>
      <c r="CZC15" s="203"/>
      <c r="CZD15" s="691"/>
      <c r="CZE15" s="691"/>
      <c r="CZF15" s="200"/>
      <c r="CZG15" s="691"/>
      <c r="CZH15" s="691"/>
      <c r="CZI15" s="691"/>
      <c r="CZJ15" s="201"/>
      <c r="CZK15" s="202"/>
      <c r="CZL15" s="203"/>
      <c r="CZM15" s="203"/>
      <c r="CZN15" s="203"/>
      <c r="CZO15" s="691"/>
      <c r="CZP15" s="691"/>
      <c r="CZQ15" s="200"/>
      <c r="CZR15" s="691"/>
      <c r="CZS15" s="691"/>
      <c r="CZT15" s="691"/>
      <c r="CZU15" s="201"/>
      <c r="CZV15" s="202"/>
      <c r="CZW15" s="203"/>
      <c r="CZX15" s="203"/>
      <c r="CZY15" s="203"/>
      <c r="CZZ15" s="691"/>
      <c r="DAA15" s="691"/>
      <c r="DAB15" s="200"/>
      <c r="DAC15" s="691"/>
      <c r="DAD15" s="691"/>
      <c r="DAE15" s="691"/>
      <c r="DAF15" s="201"/>
      <c r="DAG15" s="202"/>
      <c r="DAH15" s="203"/>
      <c r="DAI15" s="203"/>
      <c r="DAJ15" s="203"/>
      <c r="DAK15" s="691"/>
      <c r="DAL15" s="691"/>
      <c r="DAM15" s="200"/>
      <c r="DAN15" s="691"/>
      <c r="DAO15" s="691"/>
      <c r="DAP15" s="691"/>
      <c r="DAQ15" s="201"/>
      <c r="DAR15" s="202"/>
      <c r="DAS15" s="203"/>
      <c r="DAT15" s="203"/>
      <c r="DAU15" s="203"/>
      <c r="DAV15" s="691"/>
      <c r="DAW15" s="691"/>
      <c r="DAX15" s="200"/>
      <c r="DAY15" s="691"/>
      <c r="DAZ15" s="691"/>
      <c r="DBA15" s="691"/>
      <c r="DBB15" s="201"/>
      <c r="DBC15" s="202"/>
      <c r="DBD15" s="203"/>
      <c r="DBE15" s="203"/>
      <c r="DBF15" s="203"/>
      <c r="DBG15" s="691"/>
      <c r="DBH15" s="691"/>
      <c r="DBI15" s="200"/>
      <c r="DBJ15" s="691"/>
      <c r="DBK15" s="691"/>
      <c r="DBL15" s="691"/>
      <c r="DBM15" s="201"/>
      <c r="DBN15" s="202"/>
      <c r="DBO15" s="203"/>
      <c r="DBP15" s="203"/>
      <c r="DBQ15" s="203"/>
      <c r="DBR15" s="691"/>
      <c r="DBS15" s="691"/>
      <c r="DBT15" s="200"/>
      <c r="DBU15" s="691"/>
      <c r="DBV15" s="691"/>
      <c r="DBW15" s="691"/>
      <c r="DBX15" s="201"/>
      <c r="DBY15" s="202"/>
      <c r="DBZ15" s="203"/>
      <c r="DCA15" s="203"/>
      <c r="DCB15" s="203"/>
      <c r="DCC15" s="691"/>
      <c r="DCD15" s="691"/>
      <c r="DCE15" s="200"/>
      <c r="DCF15" s="691"/>
      <c r="DCG15" s="691"/>
      <c r="DCH15" s="691"/>
      <c r="DCI15" s="201"/>
      <c r="DCJ15" s="202"/>
      <c r="DCK15" s="203"/>
      <c r="DCL15" s="203"/>
      <c r="DCM15" s="203"/>
      <c r="DCN15" s="691"/>
      <c r="DCO15" s="691"/>
      <c r="DCP15" s="200"/>
      <c r="DCQ15" s="691"/>
      <c r="DCR15" s="691"/>
      <c r="DCS15" s="691"/>
      <c r="DCT15" s="201"/>
      <c r="DCU15" s="202"/>
      <c r="DCV15" s="203"/>
      <c r="DCW15" s="203"/>
      <c r="DCX15" s="203"/>
      <c r="DCY15" s="691"/>
      <c r="DCZ15" s="691"/>
      <c r="DDA15" s="200"/>
      <c r="DDB15" s="691"/>
      <c r="DDC15" s="691"/>
      <c r="DDD15" s="691"/>
      <c r="DDE15" s="201"/>
      <c r="DDF15" s="202"/>
      <c r="DDG15" s="203"/>
      <c r="DDH15" s="203"/>
      <c r="DDI15" s="203"/>
      <c r="DDJ15" s="691"/>
      <c r="DDK15" s="691"/>
      <c r="DDL15" s="200"/>
      <c r="DDM15" s="691"/>
      <c r="DDN15" s="691"/>
      <c r="DDO15" s="691"/>
      <c r="DDP15" s="201"/>
      <c r="DDQ15" s="202"/>
      <c r="DDR15" s="203"/>
      <c r="DDS15" s="203"/>
      <c r="DDT15" s="203"/>
      <c r="DDU15" s="691"/>
      <c r="DDV15" s="691"/>
      <c r="DDW15" s="200"/>
      <c r="DDX15" s="691"/>
      <c r="DDY15" s="691"/>
      <c r="DDZ15" s="691"/>
      <c r="DEA15" s="201"/>
      <c r="DEB15" s="202"/>
      <c r="DEC15" s="203"/>
      <c r="DED15" s="203"/>
      <c r="DEE15" s="203"/>
      <c r="DEF15" s="691"/>
      <c r="DEG15" s="691"/>
      <c r="DEH15" s="200"/>
      <c r="DEI15" s="691"/>
      <c r="DEJ15" s="691"/>
      <c r="DEK15" s="691"/>
      <c r="DEL15" s="201"/>
      <c r="DEM15" s="202"/>
      <c r="DEN15" s="203"/>
      <c r="DEO15" s="203"/>
      <c r="DEP15" s="203"/>
      <c r="DEQ15" s="691"/>
      <c r="DER15" s="691"/>
      <c r="DES15" s="200"/>
      <c r="DET15" s="691"/>
      <c r="DEU15" s="691"/>
      <c r="DEV15" s="691"/>
      <c r="DEW15" s="201"/>
      <c r="DEX15" s="202"/>
      <c r="DEY15" s="203"/>
      <c r="DEZ15" s="203"/>
      <c r="DFA15" s="203"/>
      <c r="DFB15" s="691"/>
      <c r="DFC15" s="691"/>
      <c r="DFD15" s="200"/>
      <c r="DFE15" s="691"/>
      <c r="DFF15" s="691"/>
      <c r="DFG15" s="691"/>
      <c r="DFH15" s="201"/>
      <c r="DFI15" s="202"/>
      <c r="DFJ15" s="203"/>
      <c r="DFK15" s="203"/>
      <c r="DFL15" s="203"/>
      <c r="DFM15" s="691"/>
      <c r="DFN15" s="691"/>
      <c r="DFO15" s="200"/>
      <c r="DFP15" s="691"/>
      <c r="DFQ15" s="691"/>
      <c r="DFR15" s="691"/>
      <c r="DFS15" s="201"/>
      <c r="DFT15" s="202"/>
      <c r="DFU15" s="203"/>
      <c r="DFV15" s="203"/>
      <c r="DFW15" s="203"/>
      <c r="DFX15" s="691"/>
      <c r="DFY15" s="691"/>
      <c r="DFZ15" s="200"/>
      <c r="DGA15" s="691"/>
      <c r="DGB15" s="691"/>
      <c r="DGC15" s="691"/>
      <c r="DGD15" s="201"/>
      <c r="DGE15" s="202"/>
      <c r="DGF15" s="203"/>
      <c r="DGG15" s="203"/>
      <c r="DGH15" s="203"/>
      <c r="DGI15" s="691"/>
      <c r="DGJ15" s="691"/>
      <c r="DGK15" s="200"/>
      <c r="DGL15" s="691"/>
      <c r="DGM15" s="691"/>
      <c r="DGN15" s="691"/>
      <c r="DGO15" s="201"/>
      <c r="DGP15" s="202"/>
      <c r="DGQ15" s="203"/>
      <c r="DGR15" s="203"/>
      <c r="DGS15" s="203"/>
      <c r="DGT15" s="691"/>
      <c r="DGU15" s="691"/>
      <c r="DGV15" s="200"/>
      <c r="DGW15" s="691"/>
      <c r="DGX15" s="691"/>
      <c r="DGY15" s="691"/>
      <c r="DGZ15" s="201"/>
      <c r="DHA15" s="202"/>
      <c r="DHB15" s="203"/>
      <c r="DHC15" s="203"/>
      <c r="DHD15" s="203"/>
      <c r="DHE15" s="691"/>
      <c r="DHF15" s="691"/>
      <c r="DHG15" s="200"/>
      <c r="DHH15" s="691"/>
      <c r="DHI15" s="691"/>
      <c r="DHJ15" s="691"/>
      <c r="DHK15" s="201"/>
      <c r="DHL15" s="202"/>
      <c r="DHM15" s="203"/>
      <c r="DHN15" s="203"/>
      <c r="DHO15" s="203"/>
      <c r="DHP15" s="691"/>
      <c r="DHQ15" s="691"/>
      <c r="DHR15" s="200"/>
      <c r="DHS15" s="691"/>
      <c r="DHT15" s="691"/>
      <c r="DHU15" s="691"/>
      <c r="DHV15" s="201"/>
      <c r="DHW15" s="202"/>
      <c r="DHX15" s="203"/>
      <c r="DHY15" s="203"/>
      <c r="DHZ15" s="203"/>
      <c r="DIA15" s="691"/>
      <c r="DIB15" s="691"/>
      <c r="DIC15" s="200"/>
      <c r="DID15" s="691"/>
      <c r="DIE15" s="691"/>
      <c r="DIF15" s="691"/>
      <c r="DIG15" s="201"/>
      <c r="DIH15" s="202"/>
      <c r="DII15" s="203"/>
      <c r="DIJ15" s="203"/>
      <c r="DIK15" s="203"/>
      <c r="DIL15" s="691"/>
      <c r="DIM15" s="691"/>
      <c r="DIN15" s="200"/>
      <c r="DIO15" s="691"/>
      <c r="DIP15" s="691"/>
      <c r="DIQ15" s="691"/>
      <c r="DIR15" s="201"/>
      <c r="DIS15" s="202"/>
      <c r="DIT15" s="203"/>
      <c r="DIU15" s="203"/>
      <c r="DIV15" s="203"/>
      <c r="DIW15" s="691"/>
      <c r="DIX15" s="691"/>
      <c r="DIY15" s="200"/>
      <c r="DIZ15" s="691"/>
      <c r="DJA15" s="691"/>
      <c r="DJB15" s="691"/>
      <c r="DJC15" s="201"/>
      <c r="DJD15" s="202"/>
      <c r="DJE15" s="203"/>
      <c r="DJF15" s="203"/>
      <c r="DJG15" s="203"/>
      <c r="DJH15" s="691"/>
      <c r="DJI15" s="691"/>
      <c r="DJJ15" s="200"/>
      <c r="DJK15" s="691"/>
      <c r="DJL15" s="691"/>
      <c r="DJM15" s="691"/>
      <c r="DJN15" s="201"/>
      <c r="DJO15" s="202"/>
      <c r="DJP15" s="203"/>
      <c r="DJQ15" s="203"/>
      <c r="DJR15" s="203"/>
      <c r="DJS15" s="691"/>
      <c r="DJT15" s="691"/>
      <c r="DJU15" s="200"/>
      <c r="DJV15" s="691"/>
      <c r="DJW15" s="691"/>
      <c r="DJX15" s="691"/>
      <c r="DJY15" s="201"/>
      <c r="DJZ15" s="202"/>
      <c r="DKA15" s="203"/>
      <c r="DKB15" s="203"/>
      <c r="DKC15" s="203"/>
      <c r="DKD15" s="691"/>
      <c r="DKE15" s="691"/>
      <c r="DKF15" s="200"/>
      <c r="DKG15" s="691"/>
      <c r="DKH15" s="691"/>
      <c r="DKI15" s="691"/>
      <c r="DKJ15" s="201"/>
      <c r="DKK15" s="202"/>
      <c r="DKL15" s="203"/>
      <c r="DKM15" s="203"/>
      <c r="DKN15" s="203"/>
      <c r="DKO15" s="691"/>
      <c r="DKP15" s="691"/>
      <c r="DKQ15" s="200"/>
      <c r="DKR15" s="691"/>
      <c r="DKS15" s="691"/>
      <c r="DKT15" s="691"/>
      <c r="DKU15" s="201"/>
      <c r="DKV15" s="202"/>
      <c r="DKW15" s="203"/>
      <c r="DKX15" s="203"/>
      <c r="DKY15" s="203"/>
      <c r="DKZ15" s="691"/>
      <c r="DLA15" s="691"/>
      <c r="DLB15" s="200"/>
      <c r="DLC15" s="691"/>
      <c r="DLD15" s="691"/>
      <c r="DLE15" s="691"/>
      <c r="DLF15" s="201"/>
      <c r="DLG15" s="202"/>
      <c r="DLH15" s="203"/>
      <c r="DLI15" s="203"/>
      <c r="DLJ15" s="203"/>
      <c r="DLK15" s="691"/>
      <c r="DLL15" s="691"/>
      <c r="DLM15" s="200"/>
      <c r="DLN15" s="691"/>
      <c r="DLO15" s="691"/>
      <c r="DLP15" s="691"/>
      <c r="DLQ15" s="201"/>
      <c r="DLR15" s="202"/>
      <c r="DLS15" s="203"/>
      <c r="DLT15" s="203"/>
      <c r="DLU15" s="203"/>
      <c r="DLV15" s="691"/>
      <c r="DLW15" s="691"/>
      <c r="DLX15" s="200"/>
      <c r="DLY15" s="691"/>
      <c r="DLZ15" s="691"/>
      <c r="DMA15" s="691"/>
      <c r="DMB15" s="201"/>
      <c r="DMC15" s="202"/>
      <c r="DMD15" s="203"/>
      <c r="DME15" s="203"/>
      <c r="DMF15" s="203"/>
      <c r="DMG15" s="691"/>
      <c r="DMH15" s="691"/>
      <c r="DMI15" s="200"/>
      <c r="DMJ15" s="691"/>
      <c r="DMK15" s="691"/>
      <c r="DML15" s="691"/>
      <c r="DMM15" s="201"/>
      <c r="DMN15" s="202"/>
      <c r="DMO15" s="203"/>
      <c r="DMP15" s="203"/>
      <c r="DMQ15" s="203"/>
      <c r="DMR15" s="691"/>
      <c r="DMS15" s="691"/>
      <c r="DMT15" s="200"/>
      <c r="DMU15" s="691"/>
      <c r="DMV15" s="691"/>
      <c r="DMW15" s="691"/>
      <c r="DMX15" s="201"/>
      <c r="DMY15" s="202"/>
      <c r="DMZ15" s="203"/>
      <c r="DNA15" s="203"/>
      <c r="DNB15" s="203"/>
      <c r="DNC15" s="691"/>
      <c r="DND15" s="691"/>
      <c r="DNE15" s="200"/>
      <c r="DNF15" s="691"/>
      <c r="DNG15" s="691"/>
      <c r="DNH15" s="691"/>
      <c r="DNI15" s="201"/>
      <c r="DNJ15" s="202"/>
      <c r="DNK15" s="203"/>
      <c r="DNL15" s="203"/>
      <c r="DNM15" s="203"/>
      <c r="DNN15" s="691"/>
      <c r="DNO15" s="691"/>
      <c r="DNP15" s="200"/>
      <c r="DNQ15" s="691"/>
      <c r="DNR15" s="691"/>
      <c r="DNS15" s="691"/>
      <c r="DNT15" s="201"/>
      <c r="DNU15" s="202"/>
      <c r="DNV15" s="203"/>
      <c r="DNW15" s="203"/>
      <c r="DNX15" s="203"/>
      <c r="DNY15" s="691"/>
      <c r="DNZ15" s="691"/>
      <c r="DOA15" s="200"/>
      <c r="DOB15" s="691"/>
      <c r="DOC15" s="691"/>
      <c r="DOD15" s="691"/>
      <c r="DOE15" s="201"/>
      <c r="DOF15" s="202"/>
      <c r="DOG15" s="203"/>
      <c r="DOH15" s="203"/>
      <c r="DOI15" s="203"/>
      <c r="DOJ15" s="691"/>
      <c r="DOK15" s="691"/>
      <c r="DOL15" s="200"/>
      <c r="DOM15" s="691"/>
      <c r="DON15" s="691"/>
      <c r="DOO15" s="691"/>
      <c r="DOP15" s="201"/>
      <c r="DOQ15" s="202"/>
      <c r="DOR15" s="203"/>
      <c r="DOS15" s="203"/>
      <c r="DOT15" s="203"/>
      <c r="DOU15" s="691"/>
      <c r="DOV15" s="691"/>
      <c r="DOW15" s="200"/>
      <c r="DOX15" s="691"/>
      <c r="DOY15" s="691"/>
      <c r="DOZ15" s="691"/>
      <c r="DPA15" s="201"/>
      <c r="DPB15" s="202"/>
      <c r="DPC15" s="203"/>
      <c r="DPD15" s="203"/>
      <c r="DPE15" s="203"/>
      <c r="DPF15" s="691"/>
      <c r="DPG15" s="691"/>
      <c r="DPH15" s="200"/>
      <c r="DPI15" s="691"/>
      <c r="DPJ15" s="691"/>
      <c r="DPK15" s="691"/>
      <c r="DPL15" s="201"/>
      <c r="DPM15" s="202"/>
      <c r="DPN15" s="203"/>
      <c r="DPO15" s="203"/>
      <c r="DPP15" s="203"/>
      <c r="DPQ15" s="691"/>
      <c r="DPR15" s="691"/>
      <c r="DPS15" s="200"/>
      <c r="DPT15" s="691"/>
      <c r="DPU15" s="691"/>
      <c r="DPV15" s="691"/>
      <c r="DPW15" s="201"/>
      <c r="DPX15" s="202"/>
      <c r="DPY15" s="203"/>
      <c r="DPZ15" s="203"/>
      <c r="DQA15" s="203"/>
      <c r="DQB15" s="691"/>
      <c r="DQC15" s="691"/>
      <c r="DQD15" s="200"/>
      <c r="DQE15" s="691"/>
      <c r="DQF15" s="691"/>
      <c r="DQG15" s="691"/>
      <c r="DQH15" s="201"/>
      <c r="DQI15" s="202"/>
      <c r="DQJ15" s="203"/>
      <c r="DQK15" s="203"/>
      <c r="DQL15" s="203"/>
      <c r="DQM15" s="691"/>
      <c r="DQN15" s="691"/>
      <c r="DQO15" s="200"/>
      <c r="DQP15" s="691"/>
      <c r="DQQ15" s="691"/>
      <c r="DQR15" s="691"/>
      <c r="DQS15" s="201"/>
      <c r="DQT15" s="202"/>
      <c r="DQU15" s="203"/>
      <c r="DQV15" s="203"/>
      <c r="DQW15" s="203"/>
      <c r="DQX15" s="691"/>
      <c r="DQY15" s="691"/>
      <c r="DQZ15" s="200"/>
      <c r="DRA15" s="691"/>
      <c r="DRB15" s="691"/>
      <c r="DRC15" s="691"/>
      <c r="DRD15" s="201"/>
      <c r="DRE15" s="202"/>
      <c r="DRF15" s="203"/>
      <c r="DRG15" s="203"/>
      <c r="DRH15" s="203"/>
      <c r="DRI15" s="691"/>
      <c r="DRJ15" s="691"/>
      <c r="DRK15" s="200"/>
      <c r="DRL15" s="691"/>
      <c r="DRM15" s="691"/>
      <c r="DRN15" s="691"/>
      <c r="DRO15" s="201"/>
      <c r="DRP15" s="202"/>
      <c r="DRQ15" s="203"/>
      <c r="DRR15" s="203"/>
      <c r="DRS15" s="203"/>
      <c r="DRT15" s="691"/>
      <c r="DRU15" s="691"/>
      <c r="DRV15" s="200"/>
      <c r="DRW15" s="691"/>
      <c r="DRX15" s="691"/>
      <c r="DRY15" s="691"/>
      <c r="DRZ15" s="201"/>
      <c r="DSA15" s="202"/>
      <c r="DSB15" s="203"/>
      <c r="DSC15" s="203"/>
      <c r="DSD15" s="203"/>
      <c r="DSE15" s="691"/>
      <c r="DSF15" s="691"/>
      <c r="DSG15" s="200"/>
      <c r="DSH15" s="691"/>
      <c r="DSI15" s="691"/>
      <c r="DSJ15" s="691"/>
      <c r="DSK15" s="201"/>
      <c r="DSL15" s="202"/>
      <c r="DSM15" s="203"/>
      <c r="DSN15" s="203"/>
      <c r="DSO15" s="203"/>
      <c r="DSP15" s="691"/>
      <c r="DSQ15" s="691"/>
      <c r="DSR15" s="200"/>
      <c r="DSS15" s="691"/>
      <c r="DST15" s="691"/>
      <c r="DSU15" s="691"/>
      <c r="DSV15" s="201"/>
      <c r="DSW15" s="202"/>
      <c r="DSX15" s="203"/>
      <c r="DSY15" s="203"/>
      <c r="DSZ15" s="203"/>
      <c r="DTA15" s="691"/>
      <c r="DTB15" s="691"/>
      <c r="DTC15" s="200"/>
      <c r="DTD15" s="691"/>
      <c r="DTE15" s="691"/>
      <c r="DTF15" s="691"/>
      <c r="DTG15" s="201"/>
      <c r="DTH15" s="202"/>
      <c r="DTI15" s="203"/>
      <c r="DTJ15" s="203"/>
      <c r="DTK15" s="203"/>
      <c r="DTL15" s="691"/>
      <c r="DTM15" s="691"/>
      <c r="DTN15" s="200"/>
      <c r="DTO15" s="691"/>
      <c r="DTP15" s="691"/>
      <c r="DTQ15" s="691"/>
      <c r="DTR15" s="201"/>
      <c r="DTS15" s="202"/>
      <c r="DTT15" s="203"/>
      <c r="DTU15" s="203"/>
      <c r="DTV15" s="203"/>
      <c r="DTW15" s="691"/>
      <c r="DTX15" s="691"/>
      <c r="DTY15" s="200"/>
      <c r="DTZ15" s="691"/>
      <c r="DUA15" s="691"/>
      <c r="DUB15" s="691"/>
      <c r="DUC15" s="201"/>
      <c r="DUD15" s="202"/>
      <c r="DUE15" s="203"/>
      <c r="DUF15" s="203"/>
      <c r="DUG15" s="203"/>
      <c r="DUH15" s="691"/>
      <c r="DUI15" s="691"/>
      <c r="DUJ15" s="200"/>
      <c r="DUK15" s="691"/>
      <c r="DUL15" s="691"/>
      <c r="DUM15" s="691"/>
      <c r="DUN15" s="201"/>
      <c r="DUO15" s="202"/>
      <c r="DUP15" s="203"/>
      <c r="DUQ15" s="203"/>
      <c r="DUR15" s="203"/>
      <c r="DUS15" s="691"/>
      <c r="DUT15" s="691"/>
      <c r="DUU15" s="200"/>
      <c r="DUV15" s="691"/>
      <c r="DUW15" s="691"/>
      <c r="DUX15" s="691"/>
      <c r="DUY15" s="201"/>
      <c r="DUZ15" s="202"/>
      <c r="DVA15" s="203"/>
      <c r="DVB15" s="203"/>
      <c r="DVC15" s="203"/>
      <c r="DVD15" s="691"/>
      <c r="DVE15" s="691"/>
      <c r="DVF15" s="200"/>
      <c r="DVG15" s="691"/>
      <c r="DVH15" s="691"/>
      <c r="DVI15" s="691"/>
      <c r="DVJ15" s="201"/>
      <c r="DVK15" s="202"/>
      <c r="DVL15" s="203"/>
      <c r="DVM15" s="203"/>
      <c r="DVN15" s="203"/>
      <c r="DVO15" s="691"/>
      <c r="DVP15" s="691"/>
      <c r="DVQ15" s="200"/>
      <c r="DVR15" s="691"/>
      <c r="DVS15" s="691"/>
      <c r="DVT15" s="691"/>
      <c r="DVU15" s="201"/>
      <c r="DVV15" s="202"/>
      <c r="DVW15" s="203"/>
      <c r="DVX15" s="203"/>
      <c r="DVY15" s="203"/>
      <c r="DVZ15" s="691"/>
      <c r="DWA15" s="691"/>
      <c r="DWB15" s="200"/>
      <c r="DWC15" s="691"/>
      <c r="DWD15" s="691"/>
      <c r="DWE15" s="691"/>
      <c r="DWF15" s="201"/>
      <c r="DWG15" s="202"/>
      <c r="DWH15" s="203"/>
      <c r="DWI15" s="203"/>
      <c r="DWJ15" s="203"/>
      <c r="DWK15" s="691"/>
      <c r="DWL15" s="691"/>
      <c r="DWM15" s="200"/>
      <c r="DWN15" s="691"/>
      <c r="DWO15" s="691"/>
      <c r="DWP15" s="691"/>
      <c r="DWQ15" s="201"/>
      <c r="DWR15" s="202"/>
      <c r="DWS15" s="203"/>
      <c r="DWT15" s="203"/>
      <c r="DWU15" s="203"/>
      <c r="DWV15" s="691"/>
      <c r="DWW15" s="691"/>
      <c r="DWX15" s="200"/>
      <c r="DWY15" s="691"/>
      <c r="DWZ15" s="691"/>
      <c r="DXA15" s="691"/>
      <c r="DXB15" s="201"/>
      <c r="DXC15" s="202"/>
      <c r="DXD15" s="203"/>
      <c r="DXE15" s="203"/>
      <c r="DXF15" s="203"/>
      <c r="DXG15" s="691"/>
      <c r="DXH15" s="691"/>
      <c r="DXI15" s="200"/>
      <c r="DXJ15" s="691"/>
      <c r="DXK15" s="691"/>
      <c r="DXL15" s="691"/>
      <c r="DXM15" s="201"/>
      <c r="DXN15" s="202"/>
      <c r="DXO15" s="203"/>
      <c r="DXP15" s="203"/>
      <c r="DXQ15" s="203"/>
      <c r="DXR15" s="691"/>
      <c r="DXS15" s="691"/>
      <c r="DXT15" s="200"/>
      <c r="DXU15" s="691"/>
      <c r="DXV15" s="691"/>
      <c r="DXW15" s="691"/>
      <c r="DXX15" s="201"/>
      <c r="DXY15" s="202"/>
      <c r="DXZ15" s="203"/>
      <c r="DYA15" s="203"/>
      <c r="DYB15" s="203"/>
      <c r="DYC15" s="691"/>
      <c r="DYD15" s="691"/>
      <c r="DYE15" s="200"/>
      <c r="DYF15" s="691"/>
      <c r="DYG15" s="691"/>
      <c r="DYH15" s="691"/>
      <c r="DYI15" s="201"/>
      <c r="DYJ15" s="202"/>
      <c r="DYK15" s="203"/>
      <c r="DYL15" s="203"/>
      <c r="DYM15" s="203"/>
      <c r="DYN15" s="691"/>
      <c r="DYO15" s="691"/>
      <c r="DYP15" s="200"/>
      <c r="DYQ15" s="691"/>
      <c r="DYR15" s="691"/>
      <c r="DYS15" s="691"/>
      <c r="DYT15" s="201"/>
      <c r="DYU15" s="202"/>
      <c r="DYV15" s="203"/>
      <c r="DYW15" s="203"/>
      <c r="DYX15" s="203"/>
      <c r="DYY15" s="691"/>
      <c r="DYZ15" s="691"/>
      <c r="DZA15" s="200"/>
      <c r="DZB15" s="691"/>
      <c r="DZC15" s="691"/>
      <c r="DZD15" s="691"/>
      <c r="DZE15" s="201"/>
      <c r="DZF15" s="202"/>
      <c r="DZG15" s="203"/>
      <c r="DZH15" s="203"/>
      <c r="DZI15" s="203"/>
      <c r="DZJ15" s="691"/>
      <c r="DZK15" s="691"/>
      <c r="DZL15" s="200"/>
      <c r="DZM15" s="691"/>
      <c r="DZN15" s="691"/>
      <c r="DZO15" s="691"/>
      <c r="DZP15" s="201"/>
      <c r="DZQ15" s="202"/>
      <c r="DZR15" s="203"/>
      <c r="DZS15" s="203"/>
      <c r="DZT15" s="203"/>
      <c r="DZU15" s="691"/>
      <c r="DZV15" s="691"/>
      <c r="DZW15" s="200"/>
      <c r="DZX15" s="691"/>
      <c r="DZY15" s="691"/>
      <c r="DZZ15" s="691"/>
      <c r="EAA15" s="201"/>
      <c r="EAB15" s="202"/>
      <c r="EAC15" s="203"/>
      <c r="EAD15" s="203"/>
      <c r="EAE15" s="203"/>
      <c r="EAF15" s="691"/>
      <c r="EAG15" s="691"/>
      <c r="EAH15" s="200"/>
      <c r="EAI15" s="691"/>
      <c r="EAJ15" s="691"/>
      <c r="EAK15" s="691"/>
      <c r="EAL15" s="201"/>
      <c r="EAM15" s="202"/>
      <c r="EAN15" s="203"/>
      <c r="EAO15" s="203"/>
      <c r="EAP15" s="203"/>
      <c r="EAQ15" s="691"/>
      <c r="EAR15" s="691"/>
      <c r="EAS15" s="200"/>
      <c r="EAT15" s="691"/>
      <c r="EAU15" s="691"/>
      <c r="EAV15" s="691"/>
      <c r="EAW15" s="201"/>
      <c r="EAX15" s="202"/>
      <c r="EAY15" s="203"/>
      <c r="EAZ15" s="203"/>
      <c r="EBA15" s="203"/>
      <c r="EBB15" s="691"/>
      <c r="EBC15" s="691"/>
      <c r="EBD15" s="200"/>
      <c r="EBE15" s="691"/>
      <c r="EBF15" s="691"/>
      <c r="EBG15" s="691"/>
      <c r="EBH15" s="201"/>
      <c r="EBI15" s="202"/>
      <c r="EBJ15" s="203"/>
      <c r="EBK15" s="203"/>
      <c r="EBL15" s="203"/>
      <c r="EBM15" s="691"/>
      <c r="EBN15" s="691"/>
      <c r="EBO15" s="200"/>
      <c r="EBP15" s="691"/>
      <c r="EBQ15" s="691"/>
      <c r="EBR15" s="691"/>
      <c r="EBS15" s="201"/>
      <c r="EBT15" s="202"/>
      <c r="EBU15" s="203"/>
      <c r="EBV15" s="203"/>
      <c r="EBW15" s="203"/>
      <c r="EBX15" s="691"/>
      <c r="EBY15" s="691"/>
      <c r="EBZ15" s="200"/>
      <c r="ECA15" s="691"/>
      <c r="ECB15" s="691"/>
      <c r="ECC15" s="691"/>
      <c r="ECD15" s="201"/>
      <c r="ECE15" s="202"/>
      <c r="ECF15" s="203"/>
      <c r="ECG15" s="203"/>
      <c r="ECH15" s="203"/>
      <c r="ECI15" s="691"/>
      <c r="ECJ15" s="691"/>
      <c r="ECK15" s="200"/>
      <c r="ECL15" s="691"/>
      <c r="ECM15" s="691"/>
      <c r="ECN15" s="691"/>
      <c r="ECO15" s="201"/>
      <c r="ECP15" s="202"/>
      <c r="ECQ15" s="203"/>
      <c r="ECR15" s="203"/>
      <c r="ECS15" s="203"/>
      <c r="ECT15" s="691"/>
      <c r="ECU15" s="691"/>
      <c r="ECV15" s="200"/>
      <c r="ECW15" s="691"/>
      <c r="ECX15" s="691"/>
      <c r="ECY15" s="691"/>
      <c r="ECZ15" s="201"/>
      <c r="EDA15" s="202"/>
      <c r="EDB15" s="203"/>
      <c r="EDC15" s="203"/>
      <c r="EDD15" s="203"/>
      <c r="EDE15" s="691"/>
      <c r="EDF15" s="691"/>
      <c r="EDG15" s="200"/>
      <c r="EDH15" s="691"/>
      <c r="EDI15" s="691"/>
      <c r="EDJ15" s="691"/>
      <c r="EDK15" s="201"/>
      <c r="EDL15" s="202"/>
      <c r="EDM15" s="203"/>
      <c r="EDN15" s="203"/>
      <c r="EDO15" s="203"/>
      <c r="EDP15" s="691"/>
      <c r="EDQ15" s="691"/>
      <c r="EDR15" s="200"/>
      <c r="EDS15" s="691"/>
      <c r="EDT15" s="691"/>
      <c r="EDU15" s="691"/>
      <c r="EDV15" s="201"/>
      <c r="EDW15" s="202"/>
      <c r="EDX15" s="203"/>
      <c r="EDY15" s="203"/>
      <c r="EDZ15" s="203"/>
      <c r="EEA15" s="691"/>
      <c r="EEB15" s="691"/>
      <c r="EEC15" s="200"/>
      <c r="EED15" s="691"/>
      <c r="EEE15" s="691"/>
      <c r="EEF15" s="691"/>
      <c r="EEG15" s="201"/>
      <c r="EEH15" s="202"/>
      <c r="EEI15" s="203"/>
      <c r="EEJ15" s="203"/>
      <c r="EEK15" s="203"/>
      <c r="EEL15" s="691"/>
      <c r="EEM15" s="691"/>
      <c r="EEN15" s="200"/>
      <c r="EEO15" s="691"/>
      <c r="EEP15" s="691"/>
      <c r="EEQ15" s="691"/>
      <c r="EER15" s="201"/>
      <c r="EES15" s="202"/>
      <c r="EET15" s="203"/>
      <c r="EEU15" s="203"/>
      <c r="EEV15" s="203"/>
      <c r="EEW15" s="691"/>
      <c r="EEX15" s="691"/>
      <c r="EEY15" s="200"/>
      <c r="EEZ15" s="691"/>
      <c r="EFA15" s="691"/>
      <c r="EFB15" s="691"/>
      <c r="EFC15" s="201"/>
      <c r="EFD15" s="202"/>
      <c r="EFE15" s="203"/>
      <c r="EFF15" s="203"/>
      <c r="EFG15" s="203"/>
      <c r="EFH15" s="691"/>
      <c r="EFI15" s="691"/>
      <c r="EFJ15" s="200"/>
      <c r="EFK15" s="691"/>
      <c r="EFL15" s="691"/>
      <c r="EFM15" s="691"/>
      <c r="EFN15" s="201"/>
      <c r="EFO15" s="202"/>
      <c r="EFP15" s="203"/>
      <c r="EFQ15" s="203"/>
      <c r="EFR15" s="203"/>
      <c r="EFS15" s="691"/>
      <c r="EFT15" s="691"/>
      <c r="EFU15" s="200"/>
      <c r="EFV15" s="691"/>
      <c r="EFW15" s="691"/>
      <c r="EFX15" s="691"/>
      <c r="EFY15" s="201"/>
      <c r="EFZ15" s="202"/>
      <c r="EGA15" s="203"/>
      <c r="EGB15" s="203"/>
      <c r="EGC15" s="203"/>
      <c r="EGD15" s="691"/>
      <c r="EGE15" s="691"/>
      <c r="EGF15" s="200"/>
      <c r="EGG15" s="691"/>
      <c r="EGH15" s="691"/>
      <c r="EGI15" s="691"/>
      <c r="EGJ15" s="201"/>
      <c r="EGK15" s="202"/>
      <c r="EGL15" s="203"/>
      <c r="EGM15" s="203"/>
      <c r="EGN15" s="203"/>
      <c r="EGO15" s="691"/>
      <c r="EGP15" s="691"/>
      <c r="EGQ15" s="200"/>
      <c r="EGR15" s="691"/>
      <c r="EGS15" s="691"/>
      <c r="EGT15" s="691"/>
      <c r="EGU15" s="201"/>
      <c r="EGV15" s="202"/>
      <c r="EGW15" s="203"/>
      <c r="EGX15" s="203"/>
      <c r="EGY15" s="203"/>
      <c r="EGZ15" s="691"/>
      <c r="EHA15" s="691"/>
      <c r="EHB15" s="200"/>
      <c r="EHC15" s="691"/>
      <c r="EHD15" s="691"/>
      <c r="EHE15" s="691"/>
      <c r="EHF15" s="201"/>
      <c r="EHG15" s="202"/>
      <c r="EHH15" s="203"/>
      <c r="EHI15" s="203"/>
      <c r="EHJ15" s="203"/>
      <c r="EHK15" s="691"/>
      <c r="EHL15" s="691"/>
      <c r="EHM15" s="200"/>
      <c r="EHN15" s="691"/>
      <c r="EHO15" s="691"/>
      <c r="EHP15" s="691"/>
      <c r="EHQ15" s="201"/>
      <c r="EHR15" s="202"/>
      <c r="EHS15" s="203"/>
      <c r="EHT15" s="203"/>
      <c r="EHU15" s="203"/>
      <c r="EHV15" s="691"/>
      <c r="EHW15" s="691"/>
      <c r="EHX15" s="200"/>
      <c r="EHY15" s="691"/>
      <c r="EHZ15" s="691"/>
      <c r="EIA15" s="691"/>
      <c r="EIB15" s="201"/>
      <c r="EIC15" s="202"/>
      <c r="EID15" s="203"/>
      <c r="EIE15" s="203"/>
      <c r="EIF15" s="203"/>
      <c r="EIG15" s="691"/>
      <c r="EIH15" s="691"/>
      <c r="EII15" s="200"/>
      <c r="EIJ15" s="691"/>
      <c r="EIK15" s="691"/>
      <c r="EIL15" s="691"/>
      <c r="EIM15" s="201"/>
      <c r="EIN15" s="202"/>
      <c r="EIO15" s="203"/>
      <c r="EIP15" s="203"/>
      <c r="EIQ15" s="203"/>
      <c r="EIR15" s="691"/>
      <c r="EIS15" s="691"/>
      <c r="EIT15" s="200"/>
      <c r="EIU15" s="691"/>
      <c r="EIV15" s="691"/>
      <c r="EIW15" s="691"/>
      <c r="EIX15" s="201"/>
      <c r="EIY15" s="202"/>
      <c r="EIZ15" s="203"/>
      <c r="EJA15" s="203"/>
      <c r="EJB15" s="203"/>
      <c r="EJC15" s="691"/>
      <c r="EJD15" s="691"/>
      <c r="EJE15" s="200"/>
      <c r="EJF15" s="691"/>
      <c r="EJG15" s="691"/>
      <c r="EJH15" s="691"/>
      <c r="EJI15" s="201"/>
      <c r="EJJ15" s="202"/>
      <c r="EJK15" s="203"/>
      <c r="EJL15" s="203"/>
      <c r="EJM15" s="203"/>
      <c r="EJN15" s="691"/>
      <c r="EJO15" s="691"/>
      <c r="EJP15" s="200"/>
      <c r="EJQ15" s="691"/>
      <c r="EJR15" s="691"/>
      <c r="EJS15" s="691"/>
      <c r="EJT15" s="201"/>
      <c r="EJU15" s="202"/>
      <c r="EJV15" s="203"/>
      <c r="EJW15" s="203"/>
      <c r="EJX15" s="203"/>
      <c r="EJY15" s="691"/>
      <c r="EJZ15" s="691"/>
      <c r="EKA15" s="200"/>
      <c r="EKB15" s="691"/>
      <c r="EKC15" s="691"/>
      <c r="EKD15" s="691"/>
      <c r="EKE15" s="201"/>
      <c r="EKF15" s="202"/>
      <c r="EKG15" s="203"/>
      <c r="EKH15" s="203"/>
      <c r="EKI15" s="203"/>
      <c r="EKJ15" s="691"/>
      <c r="EKK15" s="691"/>
      <c r="EKL15" s="200"/>
      <c r="EKM15" s="691"/>
      <c r="EKN15" s="691"/>
      <c r="EKO15" s="691"/>
      <c r="EKP15" s="201"/>
      <c r="EKQ15" s="202"/>
      <c r="EKR15" s="203"/>
      <c r="EKS15" s="203"/>
      <c r="EKT15" s="203"/>
      <c r="EKU15" s="691"/>
      <c r="EKV15" s="691"/>
      <c r="EKW15" s="200"/>
      <c r="EKX15" s="691"/>
      <c r="EKY15" s="691"/>
      <c r="EKZ15" s="691"/>
      <c r="ELA15" s="201"/>
      <c r="ELB15" s="202"/>
      <c r="ELC15" s="203"/>
      <c r="ELD15" s="203"/>
      <c r="ELE15" s="203"/>
      <c r="ELF15" s="691"/>
      <c r="ELG15" s="691"/>
      <c r="ELH15" s="200"/>
      <c r="ELI15" s="691"/>
      <c r="ELJ15" s="691"/>
      <c r="ELK15" s="691"/>
      <c r="ELL15" s="201"/>
      <c r="ELM15" s="202"/>
      <c r="ELN15" s="203"/>
      <c r="ELO15" s="203"/>
      <c r="ELP15" s="203"/>
      <c r="ELQ15" s="691"/>
      <c r="ELR15" s="691"/>
      <c r="ELS15" s="200"/>
      <c r="ELT15" s="691"/>
      <c r="ELU15" s="691"/>
      <c r="ELV15" s="691"/>
      <c r="ELW15" s="201"/>
      <c r="ELX15" s="202"/>
      <c r="ELY15" s="203"/>
      <c r="ELZ15" s="203"/>
      <c r="EMA15" s="203"/>
      <c r="EMB15" s="691"/>
      <c r="EMC15" s="691"/>
      <c r="EMD15" s="200"/>
      <c r="EME15" s="691"/>
      <c r="EMF15" s="691"/>
      <c r="EMG15" s="691"/>
      <c r="EMH15" s="201"/>
      <c r="EMI15" s="202"/>
      <c r="EMJ15" s="203"/>
      <c r="EMK15" s="203"/>
      <c r="EML15" s="203"/>
      <c r="EMM15" s="691"/>
      <c r="EMN15" s="691"/>
      <c r="EMO15" s="200"/>
      <c r="EMP15" s="691"/>
      <c r="EMQ15" s="691"/>
      <c r="EMR15" s="691"/>
      <c r="EMS15" s="201"/>
      <c r="EMT15" s="202"/>
      <c r="EMU15" s="203"/>
      <c r="EMV15" s="203"/>
      <c r="EMW15" s="203"/>
      <c r="EMX15" s="691"/>
      <c r="EMY15" s="691"/>
      <c r="EMZ15" s="200"/>
      <c r="ENA15" s="691"/>
      <c r="ENB15" s="691"/>
      <c r="ENC15" s="691"/>
      <c r="END15" s="201"/>
      <c r="ENE15" s="202"/>
      <c r="ENF15" s="203"/>
      <c r="ENG15" s="203"/>
      <c r="ENH15" s="203"/>
      <c r="ENI15" s="691"/>
      <c r="ENJ15" s="691"/>
      <c r="ENK15" s="200"/>
      <c r="ENL15" s="691"/>
      <c r="ENM15" s="691"/>
      <c r="ENN15" s="691"/>
      <c r="ENO15" s="201"/>
      <c r="ENP15" s="202"/>
      <c r="ENQ15" s="203"/>
      <c r="ENR15" s="203"/>
      <c r="ENS15" s="203"/>
      <c r="ENT15" s="691"/>
      <c r="ENU15" s="691"/>
      <c r="ENV15" s="200"/>
      <c r="ENW15" s="691"/>
      <c r="ENX15" s="691"/>
      <c r="ENY15" s="691"/>
      <c r="ENZ15" s="201"/>
      <c r="EOA15" s="202"/>
      <c r="EOB15" s="203"/>
      <c r="EOC15" s="203"/>
      <c r="EOD15" s="203"/>
      <c r="EOE15" s="691"/>
      <c r="EOF15" s="691"/>
      <c r="EOG15" s="200"/>
      <c r="EOH15" s="691"/>
      <c r="EOI15" s="691"/>
      <c r="EOJ15" s="691"/>
      <c r="EOK15" s="201"/>
      <c r="EOL15" s="202"/>
      <c r="EOM15" s="203"/>
      <c r="EON15" s="203"/>
      <c r="EOO15" s="203"/>
      <c r="EOP15" s="691"/>
      <c r="EOQ15" s="691"/>
      <c r="EOR15" s="200"/>
      <c r="EOS15" s="691"/>
      <c r="EOT15" s="691"/>
      <c r="EOU15" s="691"/>
      <c r="EOV15" s="201"/>
      <c r="EOW15" s="202"/>
      <c r="EOX15" s="203"/>
      <c r="EOY15" s="203"/>
      <c r="EOZ15" s="203"/>
      <c r="EPA15" s="691"/>
      <c r="EPB15" s="691"/>
      <c r="EPC15" s="200"/>
      <c r="EPD15" s="691"/>
      <c r="EPE15" s="691"/>
      <c r="EPF15" s="691"/>
      <c r="EPG15" s="201"/>
      <c r="EPH15" s="202"/>
      <c r="EPI15" s="203"/>
      <c r="EPJ15" s="203"/>
      <c r="EPK15" s="203"/>
      <c r="EPL15" s="691"/>
      <c r="EPM15" s="691"/>
      <c r="EPN15" s="200"/>
      <c r="EPO15" s="691"/>
      <c r="EPP15" s="691"/>
      <c r="EPQ15" s="691"/>
      <c r="EPR15" s="201"/>
      <c r="EPS15" s="202"/>
      <c r="EPT15" s="203"/>
      <c r="EPU15" s="203"/>
      <c r="EPV15" s="203"/>
      <c r="EPW15" s="691"/>
      <c r="EPX15" s="691"/>
      <c r="EPY15" s="200"/>
      <c r="EPZ15" s="691"/>
      <c r="EQA15" s="691"/>
      <c r="EQB15" s="691"/>
      <c r="EQC15" s="201"/>
      <c r="EQD15" s="202"/>
      <c r="EQE15" s="203"/>
      <c r="EQF15" s="203"/>
      <c r="EQG15" s="203"/>
      <c r="EQH15" s="691"/>
      <c r="EQI15" s="691"/>
      <c r="EQJ15" s="200"/>
      <c r="EQK15" s="691"/>
      <c r="EQL15" s="691"/>
      <c r="EQM15" s="691"/>
      <c r="EQN15" s="201"/>
      <c r="EQO15" s="202"/>
      <c r="EQP15" s="203"/>
      <c r="EQQ15" s="203"/>
      <c r="EQR15" s="203"/>
      <c r="EQS15" s="691"/>
      <c r="EQT15" s="691"/>
      <c r="EQU15" s="200"/>
      <c r="EQV15" s="691"/>
      <c r="EQW15" s="691"/>
      <c r="EQX15" s="691"/>
      <c r="EQY15" s="201"/>
      <c r="EQZ15" s="202"/>
      <c r="ERA15" s="203"/>
      <c r="ERB15" s="203"/>
      <c r="ERC15" s="203"/>
      <c r="ERD15" s="691"/>
      <c r="ERE15" s="691"/>
      <c r="ERF15" s="200"/>
      <c r="ERG15" s="691"/>
      <c r="ERH15" s="691"/>
      <c r="ERI15" s="691"/>
      <c r="ERJ15" s="201"/>
      <c r="ERK15" s="202"/>
      <c r="ERL15" s="203"/>
      <c r="ERM15" s="203"/>
      <c r="ERN15" s="203"/>
      <c r="ERO15" s="691"/>
      <c r="ERP15" s="691"/>
      <c r="ERQ15" s="200"/>
      <c r="ERR15" s="691"/>
      <c r="ERS15" s="691"/>
      <c r="ERT15" s="691"/>
      <c r="ERU15" s="201"/>
      <c r="ERV15" s="202"/>
      <c r="ERW15" s="203"/>
      <c r="ERX15" s="203"/>
      <c r="ERY15" s="203"/>
      <c r="ERZ15" s="691"/>
      <c r="ESA15" s="691"/>
      <c r="ESB15" s="200"/>
      <c r="ESC15" s="691"/>
      <c r="ESD15" s="691"/>
      <c r="ESE15" s="691"/>
      <c r="ESF15" s="201"/>
      <c r="ESG15" s="202"/>
      <c r="ESH15" s="203"/>
      <c r="ESI15" s="203"/>
      <c r="ESJ15" s="203"/>
      <c r="ESK15" s="691"/>
      <c r="ESL15" s="691"/>
      <c r="ESM15" s="200"/>
      <c r="ESN15" s="691"/>
      <c r="ESO15" s="691"/>
      <c r="ESP15" s="691"/>
      <c r="ESQ15" s="201"/>
      <c r="ESR15" s="202"/>
      <c r="ESS15" s="203"/>
      <c r="EST15" s="203"/>
      <c r="ESU15" s="203"/>
      <c r="ESV15" s="691"/>
      <c r="ESW15" s="691"/>
      <c r="ESX15" s="200"/>
      <c r="ESY15" s="691"/>
      <c r="ESZ15" s="691"/>
      <c r="ETA15" s="691"/>
      <c r="ETB15" s="201"/>
      <c r="ETC15" s="202"/>
      <c r="ETD15" s="203"/>
      <c r="ETE15" s="203"/>
      <c r="ETF15" s="203"/>
      <c r="ETG15" s="691"/>
      <c r="ETH15" s="691"/>
      <c r="ETI15" s="200"/>
      <c r="ETJ15" s="691"/>
      <c r="ETK15" s="691"/>
      <c r="ETL15" s="691"/>
      <c r="ETM15" s="201"/>
      <c r="ETN15" s="202"/>
      <c r="ETO15" s="203"/>
      <c r="ETP15" s="203"/>
      <c r="ETQ15" s="203"/>
      <c r="ETR15" s="691"/>
      <c r="ETS15" s="691"/>
      <c r="ETT15" s="200"/>
      <c r="ETU15" s="691"/>
      <c r="ETV15" s="691"/>
      <c r="ETW15" s="691"/>
      <c r="ETX15" s="201"/>
      <c r="ETY15" s="202"/>
      <c r="ETZ15" s="203"/>
      <c r="EUA15" s="203"/>
      <c r="EUB15" s="203"/>
      <c r="EUC15" s="691"/>
      <c r="EUD15" s="691"/>
      <c r="EUE15" s="200"/>
      <c r="EUF15" s="691"/>
      <c r="EUG15" s="691"/>
      <c r="EUH15" s="691"/>
      <c r="EUI15" s="201"/>
      <c r="EUJ15" s="202"/>
      <c r="EUK15" s="203"/>
      <c r="EUL15" s="203"/>
      <c r="EUM15" s="203"/>
      <c r="EUN15" s="691"/>
      <c r="EUO15" s="691"/>
      <c r="EUP15" s="200"/>
      <c r="EUQ15" s="691"/>
      <c r="EUR15" s="691"/>
      <c r="EUS15" s="691"/>
      <c r="EUT15" s="201"/>
      <c r="EUU15" s="202"/>
      <c r="EUV15" s="203"/>
      <c r="EUW15" s="203"/>
      <c r="EUX15" s="203"/>
      <c r="EUY15" s="691"/>
      <c r="EUZ15" s="691"/>
      <c r="EVA15" s="200"/>
      <c r="EVB15" s="691"/>
      <c r="EVC15" s="691"/>
      <c r="EVD15" s="691"/>
      <c r="EVE15" s="201"/>
      <c r="EVF15" s="202"/>
      <c r="EVG15" s="203"/>
      <c r="EVH15" s="203"/>
      <c r="EVI15" s="203"/>
      <c r="EVJ15" s="691"/>
      <c r="EVK15" s="691"/>
      <c r="EVL15" s="200"/>
      <c r="EVM15" s="691"/>
      <c r="EVN15" s="691"/>
      <c r="EVO15" s="691"/>
      <c r="EVP15" s="201"/>
      <c r="EVQ15" s="202"/>
      <c r="EVR15" s="203"/>
      <c r="EVS15" s="203"/>
      <c r="EVT15" s="203"/>
      <c r="EVU15" s="691"/>
      <c r="EVV15" s="691"/>
      <c r="EVW15" s="200"/>
      <c r="EVX15" s="691"/>
      <c r="EVY15" s="691"/>
      <c r="EVZ15" s="691"/>
      <c r="EWA15" s="201"/>
      <c r="EWB15" s="202"/>
      <c r="EWC15" s="203"/>
      <c r="EWD15" s="203"/>
      <c r="EWE15" s="203"/>
      <c r="EWF15" s="691"/>
      <c r="EWG15" s="691"/>
      <c r="EWH15" s="200"/>
      <c r="EWI15" s="691"/>
      <c r="EWJ15" s="691"/>
      <c r="EWK15" s="691"/>
      <c r="EWL15" s="201"/>
      <c r="EWM15" s="202"/>
      <c r="EWN15" s="203"/>
      <c r="EWO15" s="203"/>
      <c r="EWP15" s="203"/>
      <c r="EWQ15" s="691"/>
      <c r="EWR15" s="691"/>
      <c r="EWS15" s="200"/>
      <c r="EWT15" s="691"/>
      <c r="EWU15" s="691"/>
      <c r="EWV15" s="691"/>
      <c r="EWW15" s="201"/>
      <c r="EWX15" s="202"/>
      <c r="EWY15" s="203"/>
      <c r="EWZ15" s="203"/>
      <c r="EXA15" s="203"/>
      <c r="EXB15" s="691"/>
      <c r="EXC15" s="691"/>
      <c r="EXD15" s="200"/>
      <c r="EXE15" s="691"/>
      <c r="EXF15" s="691"/>
      <c r="EXG15" s="691"/>
      <c r="EXH15" s="201"/>
      <c r="EXI15" s="202"/>
      <c r="EXJ15" s="203"/>
      <c r="EXK15" s="203"/>
      <c r="EXL15" s="203"/>
      <c r="EXM15" s="691"/>
      <c r="EXN15" s="691"/>
      <c r="EXO15" s="200"/>
      <c r="EXP15" s="691"/>
      <c r="EXQ15" s="691"/>
      <c r="EXR15" s="691"/>
      <c r="EXS15" s="201"/>
      <c r="EXT15" s="202"/>
      <c r="EXU15" s="203"/>
      <c r="EXV15" s="203"/>
      <c r="EXW15" s="203"/>
      <c r="EXX15" s="691"/>
      <c r="EXY15" s="691"/>
      <c r="EXZ15" s="200"/>
      <c r="EYA15" s="691"/>
      <c r="EYB15" s="691"/>
      <c r="EYC15" s="691"/>
      <c r="EYD15" s="201"/>
      <c r="EYE15" s="202"/>
      <c r="EYF15" s="203"/>
      <c r="EYG15" s="203"/>
      <c r="EYH15" s="203"/>
      <c r="EYI15" s="691"/>
      <c r="EYJ15" s="691"/>
      <c r="EYK15" s="200"/>
      <c r="EYL15" s="691"/>
      <c r="EYM15" s="691"/>
      <c r="EYN15" s="691"/>
      <c r="EYO15" s="201"/>
      <c r="EYP15" s="202"/>
      <c r="EYQ15" s="203"/>
      <c r="EYR15" s="203"/>
      <c r="EYS15" s="203"/>
      <c r="EYT15" s="691"/>
      <c r="EYU15" s="691"/>
      <c r="EYV15" s="200"/>
      <c r="EYW15" s="691"/>
      <c r="EYX15" s="691"/>
      <c r="EYY15" s="691"/>
      <c r="EYZ15" s="201"/>
      <c r="EZA15" s="202"/>
      <c r="EZB15" s="203"/>
      <c r="EZC15" s="203"/>
      <c r="EZD15" s="203"/>
      <c r="EZE15" s="691"/>
      <c r="EZF15" s="691"/>
      <c r="EZG15" s="200"/>
      <c r="EZH15" s="691"/>
      <c r="EZI15" s="691"/>
      <c r="EZJ15" s="691"/>
      <c r="EZK15" s="201"/>
      <c r="EZL15" s="202"/>
      <c r="EZM15" s="203"/>
      <c r="EZN15" s="203"/>
      <c r="EZO15" s="203"/>
      <c r="EZP15" s="691"/>
      <c r="EZQ15" s="691"/>
      <c r="EZR15" s="200"/>
      <c r="EZS15" s="691"/>
      <c r="EZT15" s="691"/>
      <c r="EZU15" s="691"/>
      <c r="EZV15" s="201"/>
      <c r="EZW15" s="202"/>
      <c r="EZX15" s="203"/>
      <c r="EZY15" s="203"/>
      <c r="EZZ15" s="203"/>
      <c r="FAA15" s="691"/>
      <c r="FAB15" s="691"/>
      <c r="FAC15" s="200"/>
      <c r="FAD15" s="691"/>
      <c r="FAE15" s="691"/>
      <c r="FAF15" s="691"/>
      <c r="FAG15" s="201"/>
      <c r="FAH15" s="202"/>
      <c r="FAI15" s="203"/>
      <c r="FAJ15" s="203"/>
      <c r="FAK15" s="203"/>
      <c r="FAL15" s="691"/>
      <c r="FAM15" s="691"/>
      <c r="FAN15" s="200"/>
      <c r="FAO15" s="691"/>
      <c r="FAP15" s="691"/>
      <c r="FAQ15" s="691"/>
      <c r="FAR15" s="201"/>
      <c r="FAS15" s="202"/>
      <c r="FAT15" s="203"/>
      <c r="FAU15" s="203"/>
      <c r="FAV15" s="203"/>
      <c r="FAW15" s="691"/>
      <c r="FAX15" s="691"/>
      <c r="FAY15" s="200"/>
      <c r="FAZ15" s="691"/>
      <c r="FBA15" s="691"/>
      <c r="FBB15" s="691"/>
      <c r="FBC15" s="201"/>
      <c r="FBD15" s="202"/>
      <c r="FBE15" s="203"/>
      <c r="FBF15" s="203"/>
      <c r="FBG15" s="203"/>
      <c r="FBH15" s="691"/>
      <c r="FBI15" s="691"/>
      <c r="FBJ15" s="200"/>
      <c r="FBK15" s="691"/>
      <c r="FBL15" s="691"/>
      <c r="FBM15" s="691"/>
      <c r="FBN15" s="201"/>
      <c r="FBO15" s="202"/>
      <c r="FBP15" s="203"/>
      <c r="FBQ15" s="203"/>
      <c r="FBR15" s="203"/>
      <c r="FBS15" s="691"/>
      <c r="FBT15" s="691"/>
      <c r="FBU15" s="200"/>
      <c r="FBV15" s="691"/>
      <c r="FBW15" s="691"/>
      <c r="FBX15" s="691"/>
      <c r="FBY15" s="201"/>
      <c r="FBZ15" s="202"/>
      <c r="FCA15" s="203"/>
      <c r="FCB15" s="203"/>
      <c r="FCC15" s="203"/>
      <c r="FCD15" s="691"/>
      <c r="FCE15" s="691"/>
      <c r="FCF15" s="200"/>
      <c r="FCG15" s="691"/>
      <c r="FCH15" s="691"/>
      <c r="FCI15" s="691"/>
      <c r="FCJ15" s="201"/>
      <c r="FCK15" s="202"/>
      <c r="FCL15" s="203"/>
      <c r="FCM15" s="203"/>
      <c r="FCN15" s="203"/>
      <c r="FCO15" s="691"/>
      <c r="FCP15" s="691"/>
      <c r="FCQ15" s="200"/>
      <c r="FCR15" s="691"/>
      <c r="FCS15" s="691"/>
      <c r="FCT15" s="691"/>
      <c r="FCU15" s="201"/>
      <c r="FCV15" s="202"/>
      <c r="FCW15" s="203"/>
      <c r="FCX15" s="203"/>
      <c r="FCY15" s="203"/>
      <c r="FCZ15" s="691"/>
      <c r="FDA15" s="691"/>
      <c r="FDB15" s="200"/>
      <c r="FDC15" s="691"/>
      <c r="FDD15" s="691"/>
      <c r="FDE15" s="691"/>
      <c r="FDF15" s="201"/>
      <c r="FDG15" s="202"/>
      <c r="FDH15" s="203"/>
      <c r="FDI15" s="203"/>
      <c r="FDJ15" s="203"/>
      <c r="FDK15" s="691"/>
      <c r="FDL15" s="691"/>
      <c r="FDM15" s="200"/>
      <c r="FDN15" s="691"/>
      <c r="FDO15" s="691"/>
      <c r="FDP15" s="691"/>
      <c r="FDQ15" s="201"/>
      <c r="FDR15" s="202"/>
      <c r="FDS15" s="203"/>
      <c r="FDT15" s="203"/>
      <c r="FDU15" s="203"/>
      <c r="FDV15" s="691"/>
      <c r="FDW15" s="691"/>
      <c r="FDX15" s="200"/>
      <c r="FDY15" s="691"/>
      <c r="FDZ15" s="691"/>
      <c r="FEA15" s="691"/>
      <c r="FEB15" s="201"/>
      <c r="FEC15" s="202"/>
      <c r="FED15" s="203"/>
      <c r="FEE15" s="203"/>
      <c r="FEF15" s="203"/>
      <c r="FEG15" s="691"/>
      <c r="FEH15" s="691"/>
      <c r="FEI15" s="200"/>
      <c r="FEJ15" s="691"/>
      <c r="FEK15" s="691"/>
      <c r="FEL15" s="691"/>
      <c r="FEM15" s="201"/>
      <c r="FEN15" s="202"/>
      <c r="FEO15" s="203"/>
      <c r="FEP15" s="203"/>
      <c r="FEQ15" s="203"/>
      <c r="FER15" s="691"/>
      <c r="FES15" s="691"/>
      <c r="FET15" s="200"/>
      <c r="FEU15" s="691"/>
      <c r="FEV15" s="691"/>
      <c r="FEW15" s="691"/>
      <c r="FEX15" s="201"/>
      <c r="FEY15" s="202"/>
      <c r="FEZ15" s="203"/>
      <c r="FFA15" s="203"/>
      <c r="FFB15" s="203"/>
      <c r="FFC15" s="691"/>
      <c r="FFD15" s="691"/>
      <c r="FFE15" s="200"/>
      <c r="FFF15" s="691"/>
      <c r="FFG15" s="691"/>
      <c r="FFH15" s="691"/>
      <c r="FFI15" s="201"/>
      <c r="FFJ15" s="202"/>
      <c r="FFK15" s="203"/>
      <c r="FFL15" s="203"/>
      <c r="FFM15" s="203"/>
      <c r="FFN15" s="691"/>
      <c r="FFO15" s="691"/>
      <c r="FFP15" s="200"/>
      <c r="FFQ15" s="691"/>
      <c r="FFR15" s="691"/>
      <c r="FFS15" s="691"/>
      <c r="FFT15" s="201"/>
      <c r="FFU15" s="202"/>
      <c r="FFV15" s="203"/>
      <c r="FFW15" s="203"/>
      <c r="FFX15" s="203"/>
      <c r="FFY15" s="691"/>
      <c r="FFZ15" s="691"/>
      <c r="FGA15" s="200"/>
      <c r="FGB15" s="691"/>
      <c r="FGC15" s="691"/>
      <c r="FGD15" s="691"/>
      <c r="FGE15" s="201"/>
      <c r="FGF15" s="202"/>
      <c r="FGG15" s="203"/>
      <c r="FGH15" s="203"/>
      <c r="FGI15" s="203"/>
      <c r="FGJ15" s="691"/>
      <c r="FGK15" s="691"/>
      <c r="FGL15" s="200"/>
      <c r="FGM15" s="691"/>
      <c r="FGN15" s="691"/>
      <c r="FGO15" s="691"/>
      <c r="FGP15" s="201"/>
      <c r="FGQ15" s="202"/>
      <c r="FGR15" s="203"/>
      <c r="FGS15" s="203"/>
      <c r="FGT15" s="203"/>
      <c r="FGU15" s="691"/>
      <c r="FGV15" s="691"/>
      <c r="FGW15" s="200"/>
      <c r="FGX15" s="691"/>
      <c r="FGY15" s="691"/>
      <c r="FGZ15" s="691"/>
      <c r="FHA15" s="201"/>
      <c r="FHB15" s="202"/>
      <c r="FHC15" s="203"/>
      <c r="FHD15" s="203"/>
      <c r="FHE15" s="203"/>
      <c r="FHF15" s="691"/>
      <c r="FHG15" s="691"/>
      <c r="FHH15" s="200"/>
      <c r="FHI15" s="691"/>
      <c r="FHJ15" s="691"/>
      <c r="FHK15" s="691"/>
      <c r="FHL15" s="201"/>
      <c r="FHM15" s="202"/>
      <c r="FHN15" s="203"/>
      <c r="FHO15" s="203"/>
      <c r="FHP15" s="203"/>
      <c r="FHQ15" s="691"/>
      <c r="FHR15" s="691"/>
      <c r="FHS15" s="200"/>
      <c r="FHT15" s="691"/>
      <c r="FHU15" s="691"/>
      <c r="FHV15" s="691"/>
      <c r="FHW15" s="201"/>
      <c r="FHX15" s="202"/>
      <c r="FHY15" s="203"/>
      <c r="FHZ15" s="203"/>
      <c r="FIA15" s="203"/>
      <c r="FIB15" s="691"/>
      <c r="FIC15" s="691"/>
      <c r="FID15" s="200"/>
      <c r="FIE15" s="691"/>
      <c r="FIF15" s="691"/>
      <c r="FIG15" s="691"/>
      <c r="FIH15" s="201"/>
      <c r="FII15" s="202"/>
      <c r="FIJ15" s="203"/>
      <c r="FIK15" s="203"/>
      <c r="FIL15" s="203"/>
      <c r="FIM15" s="691"/>
      <c r="FIN15" s="691"/>
      <c r="FIO15" s="200"/>
      <c r="FIP15" s="691"/>
      <c r="FIQ15" s="691"/>
      <c r="FIR15" s="691"/>
      <c r="FIS15" s="201"/>
      <c r="FIT15" s="202"/>
      <c r="FIU15" s="203"/>
      <c r="FIV15" s="203"/>
      <c r="FIW15" s="203"/>
      <c r="FIX15" s="691"/>
      <c r="FIY15" s="691"/>
      <c r="FIZ15" s="200"/>
      <c r="FJA15" s="691"/>
      <c r="FJB15" s="691"/>
      <c r="FJC15" s="691"/>
      <c r="FJD15" s="201"/>
      <c r="FJE15" s="202"/>
      <c r="FJF15" s="203"/>
      <c r="FJG15" s="203"/>
      <c r="FJH15" s="203"/>
      <c r="FJI15" s="691"/>
      <c r="FJJ15" s="691"/>
      <c r="FJK15" s="200"/>
      <c r="FJL15" s="691"/>
      <c r="FJM15" s="691"/>
      <c r="FJN15" s="691"/>
      <c r="FJO15" s="201"/>
      <c r="FJP15" s="202"/>
      <c r="FJQ15" s="203"/>
      <c r="FJR15" s="203"/>
      <c r="FJS15" s="203"/>
      <c r="FJT15" s="691"/>
      <c r="FJU15" s="691"/>
      <c r="FJV15" s="200"/>
      <c r="FJW15" s="691"/>
      <c r="FJX15" s="691"/>
      <c r="FJY15" s="691"/>
      <c r="FJZ15" s="201"/>
      <c r="FKA15" s="202"/>
      <c r="FKB15" s="203"/>
      <c r="FKC15" s="203"/>
      <c r="FKD15" s="203"/>
      <c r="FKE15" s="691"/>
      <c r="FKF15" s="691"/>
      <c r="FKG15" s="200"/>
      <c r="FKH15" s="691"/>
      <c r="FKI15" s="691"/>
      <c r="FKJ15" s="691"/>
      <c r="FKK15" s="201"/>
      <c r="FKL15" s="202"/>
      <c r="FKM15" s="203"/>
      <c r="FKN15" s="203"/>
      <c r="FKO15" s="203"/>
      <c r="FKP15" s="691"/>
      <c r="FKQ15" s="691"/>
      <c r="FKR15" s="200"/>
      <c r="FKS15" s="691"/>
      <c r="FKT15" s="691"/>
      <c r="FKU15" s="691"/>
      <c r="FKV15" s="201"/>
      <c r="FKW15" s="202"/>
      <c r="FKX15" s="203"/>
      <c r="FKY15" s="203"/>
      <c r="FKZ15" s="203"/>
      <c r="FLA15" s="691"/>
      <c r="FLB15" s="691"/>
      <c r="FLC15" s="200"/>
      <c r="FLD15" s="691"/>
      <c r="FLE15" s="691"/>
      <c r="FLF15" s="691"/>
      <c r="FLG15" s="201"/>
      <c r="FLH15" s="202"/>
      <c r="FLI15" s="203"/>
      <c r="FLJ15" s="203"/>
      <c r="FLK15" s="203"/>
      <c r="FLL15" s="691"/>
      <c r="FLM15" s="691"/>
      <c r="FLN15" s="200"/>
      <c r="FLO15" s="691"/>
      <c r="FLP15" s="691"/>
      <c r="FLQ15" s="691"/>
      <c r="FLR15" s="201"/>
      <c r="FLS15" s="202"/>
      <c r="FLT15" s="203"/>
      <c r="FLU15" s="203"/>
      <c r="FLV15" s="203"/>
      <c r="FLW15" s="691"/>
      <c r="FLX15" s="691"/>
      <c r="FLY15" s="200"/>
      <c r="FLZ15" s="691"/>
      <c r="FMA15" s="691"/>
      <c r="FMB15" s="691"/>
      <c r="FMC15" s="201"/>
      <c r="FMD15" s="202"/>
      <c r="FME15" s="203"/>
      <c r="FMF15" s="203"/>
      <c r="FMG15" s="203"/>
      <c r="FMH15" s="691"/>
      <c r="FMI15" s="691"/>
      <c r="FMJ15" s="200"/>
      <c r="FMK15" s="691"/>
      <c r="FML15" s="691"/>
      <c r="FMM15" s="691"/>
      <c r="FMN15" s="201"/>
      <c r="FMO15" s="202"/>
      <c r="FMP15" s="203"/>
      <c r="FMQ15" s="203"/>
      <c r="FMR15" s="203"/>
      <c r="FMS15" s="691"/>
      <c r="FMT15" s="691"/>
      <c r="FMU15" s="200"/>
      <c r="FMV15" s="691"/>
      <c r="FMW15" s="691"/>
      <c r="FMX15" s="691"/>
      <c r="FMY15" s="201"/>
      <c r="FMZ15" s="202"/>
      <c r="FNA15" s="203"/>
      <c r="FNB15" s="203"/>
      <c r="FNC15" s="203"/>
      <c r="FND15" s="691"/>
      <c r="FNE15" s="691"/>
      <c r="FNF15" s="200"/>
      <c r="FNG15" s="691"/>
      <c r="FNH15" s="691"/>
      <c r="FNI15" s="691"/>
      <c r="FNJ15" s="201"/>
      <c r="FNK15" s="202"/>
      <c r="FNL15" s="203"/>
      <c r="FNM15" s="203"/>
      <c r="FNN15" s="203"/>
      <c r="FNO15" s="691"/>
      <c r="FNP15" s="691"/>
      <c r="FNQ15" s="200"/>
      <c r="FNR15" s="691"/>
      <c r="FNS15" s="691"/>
      <c r="FNT15" s="691"/>
      <c r="FNU15" s="201"/>
      <c r="FNV15" s="202"/>
      <c r="FNW15" s="203"/>
      <c r="FNX15" s="203"/>
      <c r="FNY15" s="203"/>
      <c r="FNZ15" s="691"/>
      <c r="FOA15" s="691"/>
      <c r="FOB15" s="200"/>
      <c r="FOC15" s="691"/>
      <c r="FOD15" s="691"/>
      <c r="FOE15" s="691"/>
      <c r="FOF15" s="201"/>
      <c r="FOG15" s="202"/>
      <c r="FOH15" s="203"/>
      <c r="FOI15" s="203"/>
      <c r="FOJ15" s="203"/>
      <c r="FOK15" s="691"/>
      <c r="FOL15" s="691"/>
      <c r="FOM15" s="200"/>
      <c r="FON15" s="691"/>
      <c r="FOO15" s="691"/>
      <c r="FOP15" s="691"/>
      <c r="FOQ15" s="201"/>
      <c r="FOR15" s="202"/>
      <c r="FOS15" s="203"/>
      <c r="FOT15" s="203"/>
      <c r="FOU15" s="203"/>
      <c r="FOV15" s="691"/>
      <c r="FOW15" s="691"/>
      <c r="FOX15" s="200"/>
      <c r="FOY15" s="691"/>
      <c r="FOZ15" s="691"/>
      <c r="FPA15" s="691"/>
      <c r="FPB15" s="201"/>
      <c r="FPC15" s="202"/>
      <c r="FPD15" s="203"/>
      <c r="FPE15" s="203"/>
      <c r="FPF15" s="203"/>
      <c r="FPG15" s="691"/>
      <c r="FPH15" s="691"/>
      <c r="FPI15" s="200"/>
      <c r="FPJ15" s="691"/>
      <c r="FPK15" s="691"/>
      <c r="FPL15" s="691"/>
      <c r="FPM15" s="201"/>
      <c r="FPN15" s="202"/>
      <c r="FPO15" s="203"/>
      <c r="FPP15" s="203"/>
      <c r="FPQ15" s="203"/>
      <c r="FPR15" s="691"/>
      <c r="FPS15" s="691"/>
      <c r="FPT15" s="200"/>
      <c r="FPU15" s="691"/>
      <c r="FPV15" s="691"/>
      <c r="FPW15" s="691"/>
      <c r="FPX15" s="201"/>
      <c r="FPY15" s="202"/>
      <c r="FPZ15" s="203"/>
      <c r="FQA15" s="203"/>
      <c r="FQB15" s="203"/>
      <c r="FQC15" s="691"/>
      <c r="FQD15" s="691"/>
      <c r="FQE15" s="200"/>
      <c r="FQF15" s="691"/>
      <c r="FQG15" s="691"/>
      <c r="FQH15" s="691"/>
      <c r="FQI15" s="201"/>
      <c r="FQJ15" s="202"/>
      <c r="FQK15" s="203"/>
      <c r="FQL15" s="203"/>
      <c r="FQM15" s="203"/>
      <c r="FQN15" s="691"/>
      <c r="FQO15" s="691"/>
      <c r="FQP15" s="200"/>
      <c r="FQQ15" s="691"/>
      <c r="FQR15" s="691"/>
      <c r="FQS15" s="691"/>
      <c r="FQT15" s="201"/>
      <c r="FQU15" s="202"/>
      <c r="FQV15" s="203"/>
      <c r="FQW15" s="203"/>
      <c r="FQX15" s="203"/>
      <c r="FQY15" s="691"/>
      <c r="FQZ15" s="691"/>
      <c r="FRA15" s="200"/>
      <c r="FRB15" s="691"/>
      <c r="FRC15" s="691"/>
      <c r="FRD15" s="691"/>
      <c r="FRE15" s="201"/>
      <c r="FRF15" s="202"/>
      <c r="FRG15" s="203"/>
      <c r="FRH15" s="203"/>
      <c r="FRI15" s="203"/>
      <c r="FRJ15" s="691"/>
      <c r="FRK15" s="691"/>
      <c r="FRL15" s="200"/>
      <c r="FRM15" s="691"/>
      <c r="FRN15" s="691"/>
      <c r="FRO15" s="691"/>
      <c r="FRP15" s="201"/>
      <c r="FRQ15" s="202"/>
      <c r="FRR15" s="203"/>
      <c r="FRS15" s="203"/>
      <c r="FRT15" s="203"/>
      <c r="FRU15" s="691"/>
      <c r="FRV15" s="691"/>
      <c r="FRW15" s="200"/>
      <c r="FRX15" s="691"/>
      <c r="FRY15" s="691"/>
      <c r="FRZ15" s="691"/>
      <c r="FSA15" s="201"/>
      <c r="FSB15" s="202"/>
      <c r="FSC15" s="203"/>
      <c r="FSD15" s="203"/>
      <c r="FSE15" s="203"/>
      <c r="FSF15" s="691"/>
      <c r="FSG15" s="691"/>
      <c r="FSH15" s="200"/>
      <c r="FSI15" s="691"/>
      <c r="FSJ15" s="691"/>
      <c r="FSK15" s="691"/>
      <c r="FSL15" s="201"/>
      <c r="FSM15" s="202"/>
      <c r="FSN15" s="203"/>
      <c r="FSO15" s="203"/>
      <c r="FSP15" s="203"/>
      <c r="FSQ15" s="691"/>
      <c r="FSR15" s="691"/>
      <c r="FSS15" s="200"/>
      <c r="FST15" s="691"/>
      <c r="FSU15" s="691"/>
      <c r="FSV15" s="691"/>
      <c r="FSW15" s="201"/>
      <c r="FSX15" s="202"/>
      <c r="FSY15" s="203"/>
      <c r="FSZ15" s="203"/>
      <c r="FTA15" s="203"/>
      <c r="FTB15" s="691"/>
      <c r="FTC15" s="691"/>
      <c r="FTD15" s="200"/>
      <c r="FTE15" s="691"/>
      <c r="FTF15" s="691"/>
      <c r="FTG15" s="691"/>
      <c r="FTH15" s="201"/>
      <c r="FTI15" s="202"/>
      <c r="FTJ15" s="203"/>
      <c r="FTK15" s="203"/>
      <c r="FTL15" s="203"/>
      <c r="FTM15" s="691"/>
      <c r="FTN15" s="691"/>
      <c r="FTO15" s="200"/>
      <c r="FTP15" s="691"/>
      <c r="FTQ15" s="691"/>
      <c r="FTR15" s="691"/>
      <c r="FTS15" s="201"/>
      <c r="FTT15" s="202"/>
      <c r="FTU15" s="203"/>
      <c r="FTV15" s="203"/>
      <c r="FTW15" s="203"/>
      <c r="FTX15" s="691"/>
      <c r="FTY15" s="691"/>
      <c r="FTZ15" s="200"/>
      <c r="FUA15" s="691"/>
      <c r="FUB15" s="691"/>
      <c r="FUC15" s="691"/>
      <c r="FUD15" s="201"/>
      <c r="FUE15" s="202"/>
      <c r="FUF15" s="203"/>
      <c r="FUG15" s="203"/>
      <c r="FUH15" s="203"/>
      <c r="FUI15" s="691"/>
      <c r="FUJ15" s="691"/>
      <c r="FUK15" s="200"/>
      <c r="FUL15" s="691"/>
      <c r="FUM15" s="691"/>
      <c r="FUN15" s="691"/>
      <c r="FUO15" s="201"/>
      <c r="FUP15" s="202"/>
      <c r="FUQ15" s="203"/>
      <c r="FUR15" s="203"/>
      <c r="FUS15" s="203"/>
      <c r="FUT15" s="691"/>
      <c r="FUU15" s="691"/>
      <c r="FUV15" s="200"/>
      <c r="FUW15" s="691"/>
      <c r="FUX15" s="691"/>
      <c r="FUY15" s="691"/>
      <c r="FUZ15" s="201"/>
      <c r="FVA15" s="202"/>
      <c r="FVB15" s="203"/>
      <c r="FVC15" s="203"/>
      <c r="FVD15" s="203"/>
      <c r="FVE15" s="691"/>
      <c r="FVF15" s="691"/>
      <c r="FVG15" s="200"/>
      <c r="FVH15" s="691"/>
      <c r="FVI15" s="691"/>
      <c r="FVJ15" s="691"/>
      <c r="FVK15" s="201"/>
      <c r="FVL15" s="202"/>
      <c r="FVM15" s="203"/>
      <c r="FVN15" s="203"/>
      <c r="FVO15" s="203"/>
      <c r="FVP15" s="691"/>
      <c r="FVQ15" s="691"/>
      <c r="FVR15" s="200"/>
      <c r="FVS15" s="691"/>
      <c r="FVT15" s="691"/>
      <c r="FVU15" s="691"/>
      <c r="FVV15" s="201"/>
      <c r="FVW15" s="202"/>
      <c r="FVX15" s="203"/>
      <c r="FVY15" s="203"/>
      <c r="FVZ15" s="203"/>
      <c r="FWA15" s="691"/>
      <c r="FWB15" s="691"/>
      <c r="FWC15" s="200"/>
      <c r="FWD15" s="691"/>
      <c r="FWE15" s="691"/>
      <c r="FWF15" s="691"/>
      <c r="FWG15" s="201"/>
      <c r="FWH15" s="202"/>
      <c r="FWI15" s="203"/>
      <c r="FWJ15" s="203"/>
      <c r="FWK15" s="203"/>
      <c r="FWL15" s="691"/>
      <c r="FWM15" s="691"/>
      <c r="FWN15" s="200"/>
      <c r="FWO15" s="691"/>
      <c r="FWP15" s="691"/>
      <c r="FWQ15" s="691"/>
      <c r="FWR15" s="201"/>
      <c r="FWS15" s="202"/>
      <c r="FWT15" s="203"/>
      <c r="FWU15" s="203"/>
      <c r="FWV15" s="203"/>
      <c r="FWW15" s="691"/>
      <c r="FWX15" s="691"/>
      <c r="FWY15" s="200"/>
      <c r="FWZ15" s="691"/>
      <c r="FXA15" s="691"/>
      <c r="FXB15" s="691"/>
      <c r="FXC15" s="201"/>
      <c r="FXD15" s="202"/>
      <c r="FXE15" s="203"/>
      <c r="FXF15" s="203"/>
      <c r="FXG15" s="203"/>
      <c r="FXH15" s="691"/>
      <c r="FXI15" s="691"/>
      <c r="FXJ15" s="200"/>
      <c r="FXK15" s="691"/>
      <c r="FXL15" s="691"/>
      <c r="FXM15" s="691"/>
      <c r="FXN15" s="201"/>
      <c r="FXO15" s="202"/>
      <c r="FXP15" s="203"/>
      <c r="FXQ15" s="203"/>
      <c r="FXR15" s="203"/>
      <c r="FXS15" s="691"/>
      <c r="FXT15" s="691"/>
      <c r="FXU15" s="200"/>
      <c r="FXV15" s="691"/>
      <c r="FXW15" s="691"/>
      <c r="FXX15" s="691"/>
      <c r="FXY15" s="201"/>
      <c r="FXZ15" s="202"/>
      <c r="FYA15" s="203"/>
      <c r="FYB15" s="203"/>
      <c r="FYC15" s="203"/>
      <c r="FYD15" s="691"/>
      <c r="FYE15" s="691"/>
      <c r="FYF15" s="200"/>
      <c r="FYG15" s="691"/>
      <c r="FYH15" s="691"/>
      <c r="FYI15" s="691"/>
      <c r="FYJ15" s="201"/>
      <c r="FYK15" s="202"/>
      <c r="FYL15" s="203"/>
      <c r="FYM15" s="203"/>
      <c r="FYN15" s="203"/>
      <c r="FYO15" s="691"/>
      <c r="FYP15" s="691"/>
      <c r="FYQ15" s="200"/>
      <c r="FYR15" s="691"/>
      <c r="FYS15" s="691"/>
      <c r="FYT15" s="691"/>
      <c r="FYU15" s="201"/>
      <c r="FYV15" s="202"/>
      <c r="FYW15" s="203"/>
      <c r="FYX15" s="203"/>
      <c r="FYY15" s="203"/>
      <c r="FYZ15" s="691"/>
      <c r="FZA15" s="691"/>
      <c r="FZB15" s="200"/>
      <c r="FZC15" s="691"/>
      <c r="FZD15" s="691"/>
      <c r="FZE15" s="691"/>
      <c r="FZF15" s="201"/>
      <c r="FZG15" s="202"/>
      <c r="FZH15" s="203"/>
      <c r="FZI15" s="203"/>
      <c r="FZJ15" s="203"/>
      <c r="FZK15" s="691"/>
      <c r="FZL15" s="691"/>
      <c r="FZM15" s="200"/>
      <c r="FZN15" s="691"/>
      <c r="FZO15" s="691"/>
      <c r="FZP15" s="691"/>
      <c r="FZQ15" s="201"/>
      <c r="FZR15" s="202"/>
      <c r="FZS15" s="203"/>
      <c r="FZT15" s="203"/>
      <c r="FZU15" s="203"/>
      <c r="FZV15" s="691"/>
      <c r="FZW15" s="691"/>
      <c r="FZX15" s="200"/>
      <c r="FZY15" s="691"/>
      <c r="FZZ15" s="691"/>
      <c r="GAA15" s="691"/>
      <c r="GAB15" s="201"/>
      <c r="GAC15" s="202"/>
      <c r="GAD15" s="203"/>
      <c r="GAE15" s="203"/>
      <c r="GAF15" s="203"/>
      <c r="GAG15" s="691"/>
      <c r="GAH15" s="691"/>
      <c r="GAI15" s="200"/>
      <c r="GAJ15" s="691"/>
      <c r="GAK15" s="691"/>
      <c r="GAL15" s="691"/>
      <c r="GAM15" s="201"/>
      <c r="GAN15" s="202"/>
      <c r="GAO15" s="203"/>
      <c r="GAP15" s="203"/>
      <c r="GAQ15" s="203"/>
      <c r="GAR15" s="691"/>
      <c r="GAS15" s="691"/>
      <c r="GAT15" s="200"/>
      <c r="GAU15" s="691"/>
      <c r="GAV15" s="691"/>
      <c r="GAW15" s="691"/>
      <c r="GAX15" s="201"/>
      <c r="GAY15" s="202"/>
      <c r="GAZ15" s="203"/>
      <c r="GBA15" s="203"/>
      <c r="GBB15" s="203"/>
      <c r="GBC15" s="691"/>
      <c r="GBD15" s="691"/>
      <c r="GBE15" s="200"/>
      <c r="GBF15" s="691"/>
      <c r="GBG15" s="691"/>
      <c r="GBH15" s="691"/>
      <c r="GBI15" s="201"/>
      <c r="GBJ15" s="202"/>
      <c r="GBK15" s="203"/>
      <c r="GBL15" s="203"/>
      <c r="GBM15" s="203"/>
      <c r="GBN15" s="691"/>
      <c r="GBO15" s="691"/>
      <c r="GBP15" s="200"/>
      <c r="GBQ15" s="691"/>
      <c r="GBR15" s="691"/>
      <c r="GBS15" s="691"/>
      <c r="GBT15" s="201"/>
      <c r="GBU15" s="202"/>
      <c r="GBV15" s="203"/>
      <c r="GBW15" s="203"/>
      <c r="GBX15" s="203"/>
      <c r="GBY15" s="691"/>
      <c r="GBZ15" s="691"/>
      <c r="GCA15" s="200"/>
      <c r="GCB15" s="691"/>
      <c r="GCC15" s="691"/>
      <c r="GCD15" s="691"/>
      <c r="GCE15" s="201"/>
      <c r="GCF15" s="202"/>
      <c r="GCG15" s="203"/>
      <c r="GCH15" s="203"/>
      <c r="GCI15" s="203"/>
      <c r="GCJ15" s="691"/>
      <c r="GCK15" s="691"/>
      <c r="GCL15" s="200"/>
      <c r="GCM15" s="691"/>
      <c r="GCN15" s="691"/>
      <c r="GCO15" s="691"/>
      <c r="GCP15" s="201"/>
      <c r="GCQ15" s="202"/>
      <c r="GCR15" s="203"/>
      <c r="GCS15" s="203"/>
      <c r="GCT15" s="203"/>
      <c r="GCU15" s="691"/>
      <c r="GCV15" s="691"/>
      <c r="GCW15" s="200"/>
      <c r="GCX15" s="691"/>
      <c r="GCY15" s="691"/>
      <c r="GCZ15" s="691"/>
      <c r="GDA15" s="201"/>
      <c r="GDB15" s="202"/>
      <c r="GDC15" s="203"/>
      <c r="GDD15" s="203"/>
      <c r="GDE15" s="203"/>
      <c r="GDF15" s="691"/>
      <c r="GDG15" s="691"/>
      <c r="GDH15" s="200"/>
      <c r="GDI15" s="691"/>
      <c r="GDJ15" s="691"/>
      <c r="GDK15" s="691"/>
      <c r="GDL15" s="201"/>
      <c r="GDM15" s="202"/>
      <c r="GDN15" s="203"/>
      <c r="GDO15" s="203"/>
      <c r="GDP15" s="203"/>
      <c r="GDQ15" s="691"/>
      <c r="GDR15" s="691"/>
      <c r="GDS15" s="200"/>
      <c r="GDT15" s="691"/>
      <c r="GDU15" s="691"/>
      <c r="GDV15" s="691"/>
      <c r="GDW15" s="201"/>
      <c r="GDX15" s="202"/>
      <c r="GDY15" s="203"/>
      <c r="GDZ15" s="203"/>
      <c r="GEA15" s="203"/>
      <c r="GEB15" s="691"/>
      <c r="GEC15" s="691"/>
      <c r="GED15" s="200"/>
      <c r="GEE15" s="691"/>
      <c r="GEF15" s="691"/>
      <c r="GEG15" s="691"/>
      <c r="GEH15" s="201"/>
      <c r="GEI15" s="202"/>
      <c r="GEJ15" s="203"/>
      <c r="GEK15" s="203"/>
      <c r="GEL15" s="203"/>
      <c r="GEM15" s="691"/>
      <c r="GEN15" s="691"/>
      <c r="GEO15" s="200"/>
      <c r="GEP15" s="691"/>
      <c r="GEQ15" s="691"/>
      <c r="GER15" s="691"/>
      <c r="GES15" s="201"/>
      <c r="GET15" s="202"/>
      <c r="GEU15" s="203"/>
      <c r="GEV15" s="203"/>
      <c r="GEW15" s="203"/>
      <c r="GEX15" s="691"/>
      <c r="GEY15" s="691"/>
      <c r="GEZ15" s="200"/>
      <c r="GFA15" s="691"/>
      <c r="GFB15" s="691"/>
      <c r="GFC15" s="691"/>
      <c r="GFD15" s="201"/>
      <c r="GFE15" s="202"/>
      <c r="GFF15" s="203"/>
      <c r="GFG15" s="203"/>
      <c r="GFH15" s="203"/>
      <c r="GFI15" s="691"/>
      <c r="GFJ15" s="691"/>
      <c r="GFK15" s="200"/>
      <c r="GFL15" s="691"/>
      <c r="GFM15" s="691"/>
      <c r="GFN15" s="691"/>
      <c r="GFO15" s="201"/>
      <c r="GFP15" s="202"/>
      <c r="GFQ15" s="203"/>
      <c r="GFR15" s="203"/>
      <c r="GFS15" s="203"/>
      <c r="GFT15" s="691"/>
      <c r="GFU15" s="691"/>
      <c r="GFV15" s="200"/>
      <c r="GFW15" s="691"/>
      <c r="GFX15" s="691"/>
      <c r="GFY15" s="691"/>
      <c r="GFZ15" s="201"/>
      <c r="GGA15" s="202"/>
      <c r="GGB15" s="203"/>
      <c r="GGC15" s="203"/>
      <c r="GGD15" s="203"/>
      <c r="GGE15" s="691"/>
      <c r="GGF15" s="691"/>
      <c r="GGG15" s="200"/>
      <c r="GGH15" s="691"/>
      <c r="GGI15" s="691"/>
      <c r="GGJ15" s="691"/>
      <c r="GGK15" s="201"/>
      <c r="GGL15" s="202"/>
      <c r="GGM15" s="203"/>
      <c r="GGN15" s="203"/>
      <c r="GGO15" s="203"/>
      <c r="GGP15" s="691"/>
      <c r="GGQ15" s="691"/>
      <c r="GGR15" s="200"/>
      <c r="GGS15" s="691"/>
      <c r="GGT15" s="691"/>
      <c r="GGU15" s="691"/>
      <c r="GGV15" s="201"/>
      <c r="GGW15" s="202"/>
      <c r="GGX15" s="203"/>
      <c r="GGY15" s="203"/>
      <c r="GGZ15" s="203"/>
      <c r="GHA15" s="691"/>
      <c r="GHB15" s="691"/>
      <c r="GHC15" s="200"/>
      <c r="GHD15" s="691"/>
      <c r="GHE15" s="691"/>
      <c r="GHF15" s="691"/>
      <c r="GHG15" s="201"/>
      <c r="GHH15" s="202"/>
      <c r="GHI15" s="203"/>
      <c r="GHJ15" s="203"/>
      <c r="GHK15" s="203"/>
      <c r="GHL15" s="691"/>
      <c r="GHM15" s="691"/>
      <c r="GHN15" s="200"/>
      <c r="GHO15" s="691"/>
      <c r="GHP15" s="691"/>
      <c r="GHQ15" s="691"/>
      <c r="GHR15" s="201"/>
      <c r="GHS15" s="202"/>
      <c r="GHT15" s="203"/>
      <c r="GHU15" s="203"/>
      <c r="GHV15" s="203"/>
      <c r="GHW15" s="691"/>
      <c r="GHX15" s="691"/>
      <c r="GHY15" s="200"/>
      <c r="GHZ15" s="691"/>
      <c r="GIA15" s="691"/>
      <c r="GIB15" s="691"/>
      <c r="GIC15" s="201"/>
      <c r="GID15" s="202"/>
      <c r="GIE15" s="203"/>
      <c r="GIF15" s="203"/>
      <c r="GIG15" s="203"/>
      <c r="GIH15" s="691"/>
      <c r="GII15" s="691"/>
      <c r="GIJ15" s="200"/>
      <c r="GIK15" s="691"/>
      <c r="GIL15" s="691"/>
      <c r="GIM15" s="691"/>
      <c r="GIN15" s="201"/>
      <c r="GIO15" s="202"/>
      <c r="GIP15" s="203"/>
      <c r="GIQ15" s="203"/>
      <c r="GIR15" s="203"/>
      <c r="GIS15" s="691"/>
      <c r="GIT15" s="691"/>
      <c r="GIU15" s="200"/>
      <c r="GIV15" s="691"/>
      <c r="GIW15" s="691"/>
      <c r="GIX15" s="691"/>
      <c r="GIY15" s="201"/>
      <c r="GIZ15" s="202"/>
      <c r="GJA15" s="203"/>
      <c r="GJB15" s="203"/>
      <c r="GJC15" s="203"/>
      <c r="GJD15" s="691"/>
      <c r="GJE15" s="691"/>
      <c r="GJF15" s="200"/>
      <c r="GJG15" s="691"/>
      <c r="GJH15" s="691"/>
      <c r="GJI15" s="691"/>
      <c r="GJJ15" s="201"/>
      <c r="GJK15" s="202"/>
      <c r="GJL15" s="203"/>
      <c r="GJM15" s="203"/>
      <c r="GJN15" s="203"/>
      <c r="GJO15" s="691"/>
      <c r="GJP15" s="691"/>
      <c r="GJQ15" s="200"/>
      <c r="GJR15" s="691"/>
      <c r="GJS15" s="691"/>
      <c r="GJT15" s="691"/>
      <c r="GJU15" s="201"/>
      <c r="GJV15" s="202"/>
      <c r="GJW15" s="203"/>
      <c r="GJX15" s="203"/>
      <c r="GJY15" s="203"/>
      <c r="GJZ15" s="691"/>
      <c r="GKA15" s="691"/>
      <c r="GKB15" s="200"/>
      <c r="GKC15" s="691"/>
      <c r="GKD15" s="691"/>
      <c r="GKE15" s="691"/>
      <c r="GKF15" s="201"/>
      <c r="GKG15" s="202"/>
      <c r="GKH15" s="203"/>
      <c r="GKI15" s="203"/>
      <c r="GKJ15" s="203"/>
      <c r="GKK15" s="691"/>
      <c r="GKL15" s="691"/>
      <c r="GKM15" s="200"/>
      <c r="GKN15" s="691"/>
      <c r="GKO15" s="691"/>
      <c r="GKP15" s="691"/>
      <c r="GKQ15" s="201"/>
      <c r="GKR15" s="202"/>
      <c r="GKS15" s="203"/>
      <c r="GKT15" s="203"/>
      <c r="GKU15" s="203"/>
      <c r="GKV15" s="691"/>
      <c r="GKW15" s="691"/>
      <c r="GKX15" s="200"/>
      <c r="GKY15" s="691"/>
      <c r="GKZ15" s="691"/>
      <c r="GLA15" s="691"/>
      <c r="GLB15" s="201"/>
      <c r="GLC15" s="202"/>
      <c r="GLD15" s="203"/>
      <c r="GLE15" s="203"/>
      <c r="GLF15" s="203"/>
      <c r="GLG15" s="691"/>
      <c r="GLH15" s="691"/>
      <c r="GLI15" s="200"/>
      <c r="GLJ15" s="691"/>
      <c r="GLK15" s="691"/>
      <c r="GLL15" s="691"/>
      <c r="GLM15" s="201"/>
      <c r="GLN15" s="202"/>
      <c r="GLO15" s="203"/>
      <c r="GLP15" s="203"/>
      <c r="GLQ15" s="203"/>
      <c r="GLR15" s="691"/>
      <c r="GLS15" s="691"/>
      <c r="GLT15" s="200"/>
      <c r="GLU15" s="691"/>
      <c r="GLV15" s="691"/>
      <c r="GLW15" s="691"/>
      <c r="GLX15" s="201"/>
      <c r="GLY15" s="202"/>
      <c r="GLZ15" s="203"/>
      <c r="GMA15" s="203"/>
      <c r="GMB15" s="203"/>
      <c r="GMC15" s="691"/>
      <c r="GMD15" s="691"/>
      <c r="GME15" s="200"/>
      <c r="GMF15" s="691"/>
      <c r="GMG15" s="691"/>
      <c r="GMH15" s="691"/>
      <c r="GMI15" s="201"/>
      <c r="GMJ15" s="202"/>
      <c r="GMK15" s="203"/>
      <c r="GML15" s="203"/>
      <c r="GMM15" s="203"/>
      <c r="GMN15" s="691"/>
      <c r="GMO15" s="691"/>
      <c r="GMP15" s="200"/>
      <c r="GMQ15" s="691"/>
      <c r="GMR15" s="691"/>
      <c r="GMS15" s="691"/>
      <c r="GMT15" s="201"/>
      <c r="GMU15" s="202"/>
      <c r="GMV15" s="203"/>
      <c r="GMW15" s="203"/>
      <c r="GMX15" s="203"/>
      <c r="GMY15" s="691"/>
      <c r="GMZ15" s="691"/>
      <c r="GNA15" s="200"/>
      <c r="GNB15" s="691"/>
      <c r="GNC15" s="691"/>
      <c r="GND15" s="691"/>
      <c r="GNE15" s="201"/>
      <c r="GNF15" s="202"/>
      <c r="GNG15" s="203"/>
      <c r="GNH15" s="203"/>
      <c r="GNI15" s="203"/>
      <c r="GNJ15" s="691"/>
      <c r="GNK15" s="691"/>
      <c r="GNL15" s="200"/>
      <c r="GNM15" s="691"/>
      <c r="GNN15" s="691"/>
      <c r="GNO15" s="691"/>
      <c r="GNP15" s="201"/>
      <c r="GNQ15" s="202"/>
      <c r="GNR15" s="203"/>
      <c r="GNS15" s="203"/>
      <c r="GNT15" s="203"/>
      <c r="GNU15" s="691"/>
      <c r="GNV15" s="691"/>
      <c r="GNW15" s="200"/>
      <c r="GNX15" s="691"/>
      <c r="GNY15" s="691"/>
      <c r="GNZ15" s="691"/>
      <c r="GOA15" s="201"/>
      <c r="GOB15" s="202"/>
      <c r="GOC15" s="203"/>
      <c r="GOD15" s="203"/>
      <c r="GOE15" s="203"/>
      <c r="GOF15" s="691"/>
      <c r="GOG15" s="691"/>
      <c r="GOH15" s="200"/>
      <c r="GOI15" s="691"/>
      <c r="GOJ15" s="691"/>
      <c r="GOK15" s="691"/>
      <c r="GOL15" s="201"/>
      <c r="GOM15" s="202"/>
      <c r="GON15" s="203"/>
      <c r="GOO15" s="203"/>
      <c r="GOP15" s="203"/>
      <c r="GOQ15" s="691"/>
      <c r="GOR15" s="691"/>
      <c r="GOS15" s="200"/>
      <c r="GOT15" s="691"/>
      <c r="GOU15" s="691"/>
      <c r="GOV15" s="691"/>
      <c r="GOW15" s="201"/>
      <c r="GOX15" s="202"/>
      <c r="GOY15" s="203"/>
      <c r="GOZ15" s="203"/>
      <c r="GPA15" s="203"/>
      <c r="GPB15" s="691"/>
      <c r="GPC15" s="691"/>
      <c r="GPD15" s="200"/>
      <c r="GPE15" s="691"/>
      <c r="GPF15" s="691"/>
      <c r="GPG15" s="691"/>
      <c r="GPH15" s="201"/>
      <c r="GPI15" s="202"/>
      <c r="GPJ15" s="203"/>
      <c r="GPK15" s="203"/>
      <c r="GPL15" s="203"/>
      <c r="GPM15" s="691"/>
      <c r="GPN15" s="691"/>
      <c r="GPO15" s="200"/>
      <c r="GPP15" s="691"/>
      <c r="GPQ15" s="691"/>
      <c r="GPR15" s="691"/>
      <c r="GPS15" s="201"/>
      <c r="GPT15" s="202"/>
      <c r="GPU15" s="203"/>
      <c r="GPV15" s="203"/>
      <c r="GPW15" s="203"/>
      <c r="GPX15" s="691"/>
      <c r="GPY15" s="691"/>
      <c r="GPZ15" s="200"/>
      <c r="GQA15" s="691"/>
      <c r="GQB15" s="691"/>
      <c r="GQC15" s="691"/>
      <c r="GQD15" s="201"/>
      <c r="GQE15" s="202"/>
      <c r="GQF15" s="203"/>
      <c r="GQG15" s="203"/>
      <c r="GQH15" s="203"/>
      <c r="GQI15" s="691"/>
      <c r="GQJ15" s="691"/>
      <c r="GQK15" s="200"/>
      <c r="GQL15" s="691"/>
      <c r="GQM15" s="691"/>
      <c r="GQN15" s="691"/>
      <c r="GQO15" s="201"/>
      <c r="GQP15" s="202"/>
      <c r="GQQ15" s="203"/>
      <c r="GQR15" s="203"/>
      <c r="GQS15" s="203"/>
      <c r="GQT15" s="691"/>
      <c r="GQU15" s="691"/>
      <c r="GQV15" s="200"/>
      <c r="GQW15" s="691"/>
      <c r="GQX15" s="691"/>
      <c r="GQY15" s="691"/>
      <c r="GQZ15" s="201"/>
      <c r="GRA15" s="202"/>
      <c r="GRB15" s="203"/>
      <c r="GRC15" s="203"/>
      <c r="GRD15" s="203"/>
      <c r="GRE15" s="691"/>
      <c r="GRF15" s="691"/>
      <c r="GRG15" s="200"/>
      <c r="GRH15" s="691"/>
      <c r="GRI15" s="691"/>
      <c r="GRJ15" s="691"/>
      <c r="GRK15" s="201"/>
      <c r="GRL15" s="202"/>
      <c r="GRM15" s="203"/>
      <c r="GRN15" s="203"/>
      <c r="GRO15" s="203"/>
      <c r="GRP15" s="691"/>
      <c r="GRQ15" s="691"/>
      <c r="GRR15" s="200"/>
      <c r="GRS15" s="691"/>
      <c r="GRT15" s="691"/>
      <c r="GRU15" s="691"/>
      <c r="GRV15" s="201"/>
      <c r="GRW15" s="202"/>
      <c r="GRX15" s="203"/>
      <c r="GRY15" s="203"/>
      <c r="GRZ15" s="203"/>
      <c r="GSA15" s="691"/>
      <c r="GSB15" s="691"/>
      <c r="GSC15" s="200"/>
      <c r="GSD15" s="691"/>
      <c r="GSE15" s="691"/>
      <c r="GSF15" s="691"/>
      <c r="GSG15" s="201"/>
      <c r="GSH15" s="202"/>
      <c r="GSI15" s="203"/>
      <c r="GSJ15" s="203"/>
      <c r="GSK15" s="203"/>
      <c r="GSL15" s="691"/>
      <c r="GSM15" s="691"/>
      <c r="GSN15" s="200"/>
      <c r="GSO15" s="691"/>
      <c r="GSP15" s="691"/>
      <c r="GSQ15" s="691"/>
      <c r="GSR15" s="201"/>
      <c r="GSS15" s="202"/>
      <c r="GST15" s="203"/>
      <c r="GSU15" s="203"/>
      <c r="GSV15" s="203"/>
      <c r="GSW15" s="691"/>
      <c r="GSX15" s="691"/>
      <c r="GSY15" s="200"/>
      <c r="GSZ15" s="691"/>
      <c r="GTA15" s="691"/>
      <c r="GTB15" s="691"/>
      <c r="GTC15" s="201"/>
      <c r="GTD15" s="202"/>
      <c r="GTE15" s="203"/>
      <c r="GTF15" s="203"/>
      <c r="GTG15" s="203"/>
      <c r="GTH15" s="691"/>
      <c r="GTI15" s="691"/>
      <c r="GTJ15" s="200"/>
      <c r="GTK15" s="691"/>
      <c r="GTL15" s="691"/>
      <c r="GTM15" s="691"/>
      <c r="GTN15" s="201"/>
      <c r="GTO15" s="202"/>
      <c r="GTP15" s="203"/>
      <c r="GTQ15" s="203"/>
      <c r="GTR15" s="203"/>
      <c r="GTS15" s="691"/>
      <c r="GTT15" s="691"/>
      <c r="GTU15" s="200"/>
      <c r="GTV15" s="691"/>
      <c r="GTW15" s="691"/>
      <c r="GTX15" s="691"/>
      <c r="GTY15" s="201"/>
      <c r="GTZ15" s="202"/>
      <c r="GUA15" s="203"/>
      <c r="GUB15" s="203"/>
      <c r="GUC15" s="203"/>
      <c r="GUD15" s="691"/>
      <c r="GUE15" s="691"/>
      <c r="GUF15" s="200"/>
      <c r="GUG15" s="691"/>
      <c r="GUH15" s="691"/>
      <c r="GUI15" s="691"/>
      <c r="GUJ15" s="201"/>
      <c r="GUK15" s="202"/>
      <c r="GUL15" s="203"/>
      <c r="GUM15" s="203"/>
      <c r="GUN15" s="203"/>
      <c r="GUO15" s="691"/>
      <c r="GUP15" s="691"/>
      <c r="GUQ15" s="200"/>
      <c r="GUR15" s="691"/>
      <c r="GUS15" s="691"/>
      <c r="GUT15" s="691"/>
      <c r="GUU15" s="201"/>
      <c r="GUV15" s="202"/>
      <c r="GUW15" s="203"/>
      <c r="GUX15" s="203"/>
      <c r="GUY15" s="203"/>
      <c r="GUZ15" s="691"/>
      <c r="GVA15" s="691"/>
      <c r="GVB15" s="200"/>
      <c r="GVC15" s="691"/>
      <c r="GVD15" s="691"/>
      <c r="GVE15" s="691"/>
      <c r="GVF15" s="201"/>
      <c r="GVG15" s="202"/>
      <c r="GVH15" s="203"/>
      <c r="GVI15" s="203"/>
      <c r="GVJ15" s="203"/>
      <c r="GVK15" s="691"/>
      <c r="GVL15" s="691"/>
      <c r="GVM15" s="200"/>
      <c r="GVN15" s="691"/>
      <c r="GVO15" s="691"/>
      <c r="GVP15" s="691"/>
      <c r="GVQ15" s="201"/>
      <c r="GVR15" s="202"/>
      <c r="GVS15" s="203"/>
      <c r="GVT15" s="203"/>
      <c r="GVU15" s="203"/>
      <c r="GVV15" s="691"/>
      <c r="GVW15" s="691"/>
      <c r="GVX15" s="200"/>
      <c r="GVY15" s="691"/>
      <c r="GVZ15" s="691"/>
      <c r="GWA15" s="691"/>
      <c r="GWB15" s="201"/>
      <c r="GWC15" s="202"/>
      <c r="GWD15" s="203"/>
      <c r="GWE15" s="203"/>
      <c r="GWF15" s="203"/>
      <c r="GWG15" s="691"/>
      <c r="GWH15" s="691"/>
      <c r="GWI15" s="200"/>
      <c r="GWJ15" s="691"/>
      <c r="GWK15" s="691"/>
      <c r="GWL15" s="691"/>
      <c r="GWM15" s="201"/>
      <c r="GWN15" s="202"/>
      <c r="GWO15" s="203"/>
      <c r="GWP15" s="203"/>
      <c r="GWQ15" s="203"/>
      <c r="GWR15" s="691"/>
      <c r="GWS15" s="691"/>
      <c r="GWT15" s="200"/>
      <c r="GWU15" s="691"/>
      <c r="GWV15" s="691"/>
      <c r="GWW15" s="691"/>
      <c r="GWX15" s="201"/>
      <c r="GWY15" s="202"/>
      <c r="GWZ15" s="203"/>
      <c r="GXA15" s="203"/>
      <c r="GXB15" s="203"/>
      <c r="GXC15" s="691"/>
      <c r="GXD15" s="691"/>
      <c r="GXE15" s="200"/>
      <c r="GXF15" s="691"/>
      <c r="GXG15" s="691"/>
      <c r="GXH15" s="691"/>
      <c r="GXI15" s="201"/>
      <c r="GXJ15" s="202"/>
      <c r="GXK15" s="203"/>
      <c r="GXL15" s="203"/>
      <c r="GXM15" s="203"/>
      <c r="GXN15" s="691"/>
      <c r="GXO15" s="691"/>
      <c r="GXP15" s="200"/>
      <c r="GXQ15" s="691"/>
      <c r="GXR15" s="691"/>
      <c r="GXS15" s="691"/>
      <c r="GXT15" s="201"/>
      <c r="GXU15" s="202"/>
      <c r="GXV15" s="203"/>
      <c r="GXW15" s="203"/>
      <c r="GXX15" s="203"/>
      <c r="GXY15" s="691"/>
      <c r="GXZ15" s="691"/>
      <c r="GYA15" s="200"/>
      <c r="GYB15" s="691"/>
      <c r="GYC15" s="691"/>
      <c r="GYD15" s="691"/>
      <c r="GYE15" s="201"/>
      <c r="GYF15" s="202"/>
      <c r="GYG15" s="203"/>
      <c r="GYH15" s="203"/>
      <c r="GYI15" s="203"/>
      <c r="GYJ15" s="691"/>
      <c r="GYK15" s="691"/>
      <c r="GYL15" s="200"/>
      <c r="GYM15" s="691"/>
      <c r="GYN15" s="691"/>
      <c r="GYO15" s="691"/>
      <c r="GYP15" s="201"/>
      <c r="GYQ15" s="202"/>
      <c r="GYR15" s="203"/>
      <c r="GYS15" s="203"/>
      <c r="GYT15" s="203"/>
      <c r="GYU15" s="691"/>
      <c r="GYV15" s="691"/>
      <c r="GYW15" s="200"/>
      <c r="GYX15" s="691"/>
      <c r="GYY15" s="691"/>
      <c r="GYZ15" s="691"/>
      <c r="GZA15" s="201"/>
      <c r="GZB15" s="202"/>
      <c r="GZC15" s="203"/>
      <c r="GZD15" s="203"/>
      <c r="GZE15" s="203"/>
      <c r="GZF15" s="691"/>
      <c r="GZG15" s="691"/>
      <c r="GZH15" s="200"/>
      <c r="GZI15" s="691"/>
      <c r="GZJ15" s="691"/>
      <c r="GZK15" s="691"/>
      <c r="GZL15" s="201"/>
      <c r="GZM15" s="202"/>
      <c r="GZN15" s="203"/>
      <c r="GZO15" s="203"/>
      <c r="GZP15" s="203"/>
      <c r="GZQ15" s="691"/>
      <c r="GZR15" s="691"/>
      <c r="GZS15" s="200"/>
      <c r="GZT15" s="691"/>
      <c r="GZU15" s="691"/>
      <c r="GZV15" s="691"/>
      <c r="GZW15" s="201"/>
      <c r="GZX15" s="202"/>
      <c r="GZY15" s="203"/>
      <c r="GZZ15" s="203"/>
      <c r="HAA15" s="203"/>
      <c r="HAB15" s="691"/>
      <c r="HAC15" s="691"/>
      <c r="HAD15" s="200"/>
      <c r="HAE15" s="691"/>
      <c r="HAF15" s="691"/>
      <c r="HAG15" s="691"/>
      <c r="HAH15" s="201"/>
      <c r="HAI15" s="202"/>
      <c r="HAJ15" s="203"/>
      <c r="HAK15" s="203"/>
      <c r="HAL15" s="203"/>
      <c r="HAM15" s="691"/>
      <c r="HAN15" s="691"/>
      <c r="HAO15" s="200"/>
      <c r="HAP15" s="691"/>
      <c r="HAQ15" s="691"/>
      <c r="HAR15" s="691"/>
      <c r="HAS15" s="201"/>
      <c r="HAT15" s="202"/>
      <c r="HAU15" s="203"/>
      <c r="HAV15" s="203"/>
      <c r="HAW15" s="203"/>
      <c r="HAX15" s="691"/>
      <c r="HAY15" s="691"/>
      <c r="HAZ15" s="200"/>
      <c r="HBA15" s="691"/>
      <c r="HBB15" s="691"/>
      <c r="HBC15" s="691"/>
      <c r="HBD15" s="201"/>
      <c r="HBE15" s="202"/>
      <c r="HBF15" s="203"/>
      <c r="HBG15" s="203"/>
      <c r="HBH15" s="203"/>
      <c r="HBI15" s="691"/>
      <c r="HBJ15" s="691"/>
      <c r="HBK15" s="200"/>
      <c r="HBL15" s="691"/>
      <c r="HBM15" s="691"/>
      <c r="HBN15" s="691"/>
      <c r="HBO15" s="201"/>
      <c r="HBP15" s="202"/>
      <c r="HBQ15" s="203"/>
      <c r="HBR15" s="203"/>
      <c r="HBS15" s="203"/>
      <c r="HBT15" s="691"/>
      <c r="HBU15" s="691"/>
      <c r="HBV15" s="200"/>
      <c r="HBW15" s="691"/>
      <c r="HBX15" s="691"/>
      <c r="HBY15" s="691"/>
      <c r="HBZ15" s="201"/>
      <c r="HCA15" s="202"/>
      <c r="HCB15" s="203"/>
      <c r="HCC15" s="203"/>
      <c r="HCD15" s="203"/>
      <c r="HCE15" s="691"/>
      <c r="HCF15" s="691"/>
      <c r="HCG15" s="200"/>
      <c r="HCH15" s="691"/>
      <c r="HCI15" s="691"/>
      <c r="HCJ15" s="691"/>
      <c r="HCK15" s="201"/>
      <c r="HCL15" s="202"/>
      <c r="HCM15" s="203"/>
      <c r="HCN15" s="203"/>
      <c r="HCO15" s="203"/>
      <c r="HCP15" s="691"/>
      <c r="HCQ15" s="691"/>
      <c r="HCR15" s="200"/>
      <c r="HCS15" s="691"/>
      <c r="HCT15" s="691"/>
      <c r="HCU15" s="691"/>
      <c r="HCV15" s="201"/>
      <c r="HCW15" s="202"/>
      <c r="HCX15" s="203"/>
      <c r="HCY15" s="203"/>
      <c r="HCZ15" s="203"/>
      <c r="HDA15" s="691"/>
      <c r="HDB15" s="691"/>
      <c r="HDC15" s="200"/>
      <c r="HDD15" s="691"/>
      <c r="HDE15" s="691"/>
      <c r="HDF15" s="691"/>
      <c r="HDG15" s="201"/>
      <c r="HDH15" s="202"/>
      <c r="HDI15" s="203"/>
      <c r="HDJ15" s="203"/>
      <c r="HDK15" s="203"/>
      <c r="HDL15" s="691"/>
      <c r="HDM15" s="691"/>
      <c r="HDN15" s="200"/>
      <c r="HDO15" s="691"/>
      <c r="HDP15" s="691"/>
      <c r="HDQ15" s="691"/>
      <c r="HDR15" s="201"/>
      <c r="HDS15" s="202"/>
      <c r="HDT15" s="203"/>
      <c r="HDU15" s="203"/>
      <c r="HDV15" s="203"/>
      <c r="HDW15" s="691"/>
      <c r="HDX15" s="691"/>
      <c r="HDY15" s="200"/>
      <c r="HDZ15" s="691"/>
      <c r="HEA15" s="691"/>
      <c r="HEB15" s="691"/>
      <c r="HEC15" s="201"/>
      <c r="HED15" s="202"/>
      <c r="HEE15" s="203"/>
      <c r="HEF15" s="203"/>
      <c r="HEG15" s="203"/>
      <c r="HEH15" s="691"/>
      <c r="HEI15" s="691"/>
      <c r="HEJ15" s="200"/>
      <c r="HEK15" s="691"/>
      <c r="HEL15" s="691"/>
      <c r="HEM15" s="691"/>
      <c r="HEN15" s="201"/>
      <c r="HEO15" s="202"/>
      <c r="HEP15" s="203"/>
      <c r="HEQ15" s="203"/>
      <c r="HER15" s="203"/>
      <c r="HES15" s="691"/>
      <c r="HET15" s="691"/>
      <c r="HEU15" s="200"/>
      <c r="HEV15" s="691"/>
      <c r="HEW15" s="691"/>
      <c r="HEX15" s="691"/>
      <c r="HEY15" s="201"/>
      <c r="HEZ15" s="202"/>
      <c r="HFA15" s="203"/>
      <c r="HFB15" s="203"/>
      <c r="HFC15" s="203"/>
      <c r="HFD15" s="691"/>
      <c r="HFE15" s="691"/>
      <c r="HFF15" s="200"/>
      <c r="HFG15" s="691"/>
      <c r="HFH15" s="691"/>
      <c r="HFI15" s="691"/>
      <c r="HFJ15" s="201"/>
      <c r="HFK15" s="202"/>
      <c r="HFL15" s="203"/>
      <c r="HFM15" s="203"/>
      <c r="HFN15" s="203"/>
      <c r="HFO15" s="691"/>
      <c r="HFP15" s="691"/>
      <c r="HFQ15" s="200"/>
      <c r="HFR15" s="691"/>
      <c r="HFS15" s="691"/>
      <c r="HFT15" s="691"/>
      <c r="HFU15" s="201"/>
      <c r="HFV15" s="202"/>
      <c r="HFW15" s="203"/>
      <c r="HFX15" s="203"/>
      <c r="HFY15" s="203"/>
      <c r="HFZ15" s="691"/>
      <c r="HGA15" s="691"/>
      <c r="HGB15" s="200"/>
      <c r="HGC15" s="691"/>
      <c r="HGD15" s="691"/>
      <c r="HGE15" s="691"/>
      <c r="HGF15" s="201"/>
      <c r="HGG15" s="202"/>
      <c r="HGH15" s="203"/>
      <c r="HGI15" s="203"/>
      <c r="HGJ15" s="203"/>
      <c r="HGK15" s="691"/>
      <c r="HGL15" s="691"/>
      <c r="HGM15" s="200"/>
      <c r="HGN15" s="691"/>
      <c r="HGO15" s="691"/>
      <c r="HGP15" s="691"/>
      <c r="HGQ15" s="201"/>
      <c r="HGR15" s="202"/>
      <c r="HGS15" s="203"/>
      <c r="HGT15" s="203"/>
      <c r="HGU15" s="203"/>
      <c r="HGV15" s="691"/>
      <c r="HGW15" s="691"/>
      <c r="HGX15" s="200"/>
      <c r="HGY15" s="691"/>
      <c r="HGZ15" s="691"/>
      <c r="HHA15" s="691"/>
      <c r="HHB15" s="201"/>
      <c r="HHC15" s="202"/>
      <c r="HHD15" s="203"/>
      <c r="HHE15" s="203"/>
      <c r="HHF15" s="203"/>
      <c r="HHG15" s="691"/>
      <c r="HHH15" s="691"/>
      <c r="HHI15" s="200"/>
      <c r="HHJ15" s="691"/>
      <c r="HHK15" s="691"/>
      <c r="HHL15" s="691"/>
      <c r="HHM15" s="201"/>
      <c r="HHN15" s="202"/>
      <c r="HHO15" s="203"/>
      <c r="HHP15" s="203"/>
      <c r="HHQ15" s="203"/>
      <c r="HHR15" s="691"/>
      <c r="HHS15" s="691"/>
      <c r="HHT15" s="200"/>
      <c r="HHU15" s="691"/>
      <c r="HHV15" s="691"/>
      <c r="HHW15" s="691"/>
      <c r="HHX15" s="201"/>
      <c r="HHY15" s="202"/>
      <c r="HHZ15" s="203"/>
      <c r="HIA15" s="203"/>
      <c r="HIB15" s="203"/>
      <c r="HIC15" s="691"/>
      <c r="HID15" s="691"/>
      <c r="HIE15" s="200"/>
      <c r="HIF15" s="691"/>
      <c r="HIG15" s="691"/>
      <c r="HIH15" s="691"/>
      <c r="HII15" s="201"/>
      <c r="HIJ15" s="202"/>
      <c r="HIK15" s="203"/>
      <c r="HIL15" s="203"/>
      <c r="HIM15" s="203"/>
      <c r="HIN15" s="691"/>
      <c r="HIO15" s="691"/>
      <c r="HIP15" s="200"/>
      <c r="HIQ15" s="691"/>
      <c r="HIR15" s="691"/>
      <c r="HIS15" s="691"/>
      <c r="HIT15" s="201"/>
      <c r="HIU15" s="202"/>
      <c r="HIV15" s="203"/>
      <c r="HIW15" s="203"/>
      <c r="HIX15" s="203"/>
      <c r="HIY15" s="691"/>
      <c r="HIZ15" s="691"/>
      <c r="HJA15" s="200"/>
      <c r="HJB15" s="691"/>
      <c r="HJC15" s="691"/>
      <c r="HJD15" s="691"/>
      <c r="HJE15" s="201"/>
      <c r="HJF15" s="202"/>
      <c r="HJG15" s="203"/>
      <c r="HJH15" s="203"/>
      <c r="HJI15" s="203"/>
      <c r="HJJ15" s="691"/>
      <c r="HJK15" s="691"/>
      <c r="HJL15" s="200"/>
      <c r="HJM15" s="691"/>
      <c r="HJN15" s="691"/>
      <c r="HJO15" s="691"/>
      <c r="HJP15" s="201"/>
      <c r="HJQ15" s="202"/>
      <c r="HJR15" s="203"/>
      <c r="HJS15" s="203"/>
      <c r="HJT15" s="203"/>
      <c r="HJU15" s="691"/>
      <c r="HJV15" s="691"/>
      <c r="HJW15" s="200"/>
      <c r="HJX15" s="691"/>
      <c r="HJY15" s="691"/>
      <c r="HJZ15" s="691"/>
      <c r="HKA15" s="201"/>
      <c r="HKB15" s="202"/>
      <c r="HKC15" s="203"/>
      <c r="HKD15" s="203"/>
      <c r="HKE15" s="203"/>
      <c r="HKF15" s="691"/>
      <c r="HKG15" s="691"/>
      <c r="HKH15" s="200"/>
      <c r="HKI15" s="691"/>
      <c r="HKJ15" s="691"/>
      <c r="HKK15" s="691"/>
      <c r="HKL15" s="201"/>
      <c r="HKM15" s="202"/>
      <c r="HKN15" s="203"/>
      <c r="HKO15" s="203"/>
      <c r="HKP15" s="203"/>
      <c r="HKQ15" s="691"/>
      <c r="HKR15" s="691"/>
      <c r="HKS15" s="200"/>
      <c r="HKT15" s="691"/>
      <c r="HKU15" s="691"/>
      <c r="HKV15" s="691"/>
      <c r="HKW15" s="201"/>
      <c r="HKX15" s="202"/>
      <c r="HKY15" s="203"/>
      <c r="HKZ15" s="203"/>
      <c r="HLA15" s="203"/>
      <c r="HLB15" s="691"/>
      <c r="HLC15" s="691"/>
      <c r="HLD15" s="200"/>
      <c r="HLE15" s="691"/>
      <c r="HLF15" s="691"/>
      <c r="HLG15" s="691"/>
      <c r="HLH15" s="201"/>
      <c r="HLI15" s="202"/>
      <c r="HLJ15" s="203"/>
      <c r="HLK15" s="203"/>
      <c r="HLL15" s="203"/>
      <c r="HLM15" s="691"/>
      <c r="HLN15" s="691"/>
      <c r="HLO15" s="200"/>
      <c r="HLP15" s="691"/>
      <c r="HLQ15" s="691"/>
      <c r="HLR15" s="691"/>
      <c r="HLS15" s="201"/>
      <c r="HLT15" s="202"/>
      <c r="HLU15" s="203"/>
      <c r="HLV15" s="203"/>
      <c r="HLW15" s="203"/>
      <c r="HLX15" s="691"/>
      <c r="HLY15" s="691"/>
      <c r="HLZ15" s="200"/>
      <c r="HMA15" s="691"/>
      <c r="HMB15" s="691"/>
      <c r="HMC15" s="691"/>
      <c r="HMD15" s="201"/>
      <c r="HME15" s="202"/>
      <c r="HMF15" s="203"/>
      <c r="HMG15" s="203"/>
      <c r="HMH15" s="203"/>
      <c r="HMI15" s="691"/>
      <c r="HMJ15" s="691"/>
      <c r="HMK15" s="200"/>
      <c r="HML15" s="691"/>
      <c r="HMM15" s="691"/>
      <c r="HMN15" s="691"/>
      <c r="HMO15" s="201"/>
      <c r="HMP15" s="202"/>
      <c r="HMQ15" s="203"/>
      <c r="HMR15" s="203"/>
      <c r="HMS15" s="203"/>
      <c r="HMT15" s="691"/>
      <c r="HMU15" s="691"/>
      <c r="HMV15" s="200"/>
      <c r="HMW15" s="691"/>
      <c r="HMX15" s="691"/>
      <c r="HMY15" s="691"/>
      <c r="HMZ15" s="201"/>
      <c r="HNA15" s="202"/>
      <c r="HNB15" s="203"/>
      <c r="HNC15" s="203"/>
      <c r="HND15" s="203"/>
      <c r="HNE15" s="691"/>
      <c r="HNF15" s="691"/>
      <c r="HNG15" s="200"/>
      <c r="HNH15" s="691"/>
      <c r="HNI15" s="691"/>
      <c r="HNJ15" s="691"/>
      <c r="HNK15" s="201"/>
      <c r="HNL15" s="202"/>
      <c r="HNM15" s="203"/>
      <c r="HNN15" s="203"/>
      <c r="HNO15" s="203"/>
      <c r="HNP15" s="691"/>
      <c r="HNQ15" s="691"/>
      <c r="HNR15" s="200"/>
      <c r="HNS15" s="691"/>
      <c r="HNT15" s="691"/>
      <c r="HNU15" s="691"/>
      <c r="HNV15" s="201"/>
      <c r="HNW15" s="202"/>
      <c r="HNX15" s="203"/>
      <c r="HNY15" s="203"/>
      <c r="HNZ15" s="203"/>
      <c r="HOA15" s="691"/>
      <c r="HOB15" s="691"/>
      <c r="HOC15" s="200"/>
      <c r="HOD15" s="691"/>
      <c r="HOE15" s="691"/>
      <c r="HOF15" s="691"/>
      <c r="HOG15" s="201"/>
      <c r="HOH15" s="202"/>
      <c r="HOI15" s="203"/>
      <c r="HOJ15" s="203"/>
      <c r="HOK15" s="203"/>
      <c r="HOL15" s="691"/>
      <c r="HOM15" s="691"/>
      <c r="HON15" s="200"/>
      <c r="HOO15" s="691"/>
      <c r="HOP15" s="691"/>
      <c r="HOQ15" s="691"/>
      <c r="HOR15" s="201"/>
      <c r="HOS15" s="202"/>
      <c r="HOT15" s="203"/>
      <c r="HOU15" s="203"/>
      <c r="HOV15" s="203"/>
      <c r="HOW15" s="691"/>
      <c r="HOX15" s="691"/>
      <c r="HOY15" s="200"/>
      <c r="HOZ15" s="691"/>
      <c r="HPA15" s="691"/>
      <c r="HPB15" s="691"/>
      <c r="HPC15" s="201"/>
      <c r="HPD15" s="202"/>
      <c r="HPE15" s="203"/>
      <c r="HPF15" s="203"/>
      <c r="HPG15" s="203"/>
      <c r="HPH15" s="691"/>
      <c r="HPI15" s="691"/>
      <c r="HPJ15" s="200"/>
      <c r="HPK15" s="691"/>
      <c r="HPL15" s="691"/>
      <c r="HPM15" s="691"/>
      <c r="HPN15" s="201"/>
      <c r="HPO15" s="202"/>
      <c r="HPP15" s="203"/>
      <c r="HPQ15" s="203"/>
      <c r="HPR15" s="203"/>
      <c r="HPS15" s="691"/>
      <c r="HPT15" s="691"/>
      <c r="HPU15" s="200"/>
      <c r="HPV15" s="691"/>
      <c r="HPW15" s="691"/>
      <c r="HPX15" s="691"/>
      <c r="HPY15" s="201"/>
      <c r="HPZ15" s="202"/>
      <c r="HQA15" s="203"/>
      <c r="HQB15" s="203"/>
      <c r="HQC15" s="203"/>
      <c r="HQD15" s="691"/>
      <c r="HQE15" s="691"/>
      <c r="HQF15" s="200"/>
      <c r="HQG15" s="691"/>
      <c r="HQH15" s="691"/>
      <c r="HQI15" s="691"/>
      <c r="HQJ15" s="201"/>
      <c r="HQK15" s="202"/>
      <c r="HQL15" s="203"/>
      <c r="HQM15" s="203"/>
      <c r="HQN15" s="203"/>
      <c r="HQO15" s="691"/>
      <c r="HQP15" s="691"/>
      <c r="HQQ15" s="200"/>
      <c r="HQR15" s="691"/>
      <c r="HQS15" s="691"/>
      <c r="HQT15" s="691"/>
      <c r="HQU15" s="201"/>
      <c r="HQV15" s="202"/>
      <c r="HQW15" s="203"/>
      <c r="HQX15" s="203"/>
      <c r="HQY15" s="203"/>
      <c r="HQZ15" s="691"/>
      <c r="HRA15" s="691"/>
      <c r="HRB15" s="200"/>
      <c r="HRC15" s="691"/>
      <c r="HRD15" s="691"/>
      <c r="HRE15" s="691"/>
      <c r="HRF15" s="201"/>
      <c r="HRG15" s="202"/>
      <c r="HRH15" s="203"/>
      <c r="HRI15" s="203"/>
      <c r="HRJ15" s="203"/>
      <c r="HRK15" s="691"/>
      <c r="HRL15" s="691"/>
      <c r="HRM15" s="200"/>
      <c r="HRN15" s="691"/>
      <c r="HRO15" s="691"/>
      <c r="HRP15" s="691"/>
      <c r="HRQ15" s="201"/>
      <c r="HRR15" s="202"/>
      <c r="HRS15" s="203"/>
      <c r="HRT15" s="203"/>
      <c r="HRU15" s="203"/>
      <c r="HRV15" s="691"/>
      <c r="HRW15" s="691"/>
      <c r="HRX15" s="200"/>
      <c r="HRY15" s="691"/>
      <c r="HRZ15" s="691"/>
      <c r="HSA15" s="691"/>
      <c r="HSB15" s="201"/>
      <c r="HSC15" s="202"/>
      <c r="HSD15" s="203"/>
      <c r="HSE15" s="203"/>
      <c r="HSF15" s="203"/>
      <c r="HSG15" s="691"/>
      <c r="HSH15" s="691"/>
      <c r="HSI15" s="200"/>
      <c r="HSJ15" s="691"/>
      <c r="HSK15" s="691"/>
      <c r="HSL15" s="691"/>
      <c r="HSM15" s="201"/>
      <c r="HSN15" s="202"/>
      <c r="HSO15" s="203"/>
      <c r="HSP15" s="203"/>
      <c r="HSQ15" s="203"/>
      <c r="HSR15" s="691"/>
      <c r="HSS15" s="691"/>
      <c r="HST15" s="200"/>
      <c r="HSU15" s="691"/>
      <c r="HSV15" s="691"/>
      <c r="HSW15" s="691"/>
      <c r="HSX15" s="201"/>
      <c r="HSY15" s="202"/>
      <c r="HSZ15" s="203"/>
      <c r="HTA15" s="203"/>
      <c r="HTB15" s="203"/>
      <c r="HTC15" s="691"/>
      <c r="HTD15" s="691"/>
      <c r="HTE15" s="200"/>
      <c r="HTF15" s="691"/>
      <c r="HTG15" s="691"/>
      <c r="HTH15" s="691"/>
      <c r="HTI15" s="201"/>
      <c r="HTJ15" s="202"/>
      <c r="HTK15" s="203"/>
      <c r="HTL15" s="203"/>
      <c r="HTM15" s="203"/>
      <c r="HTN15" s="691"/>
      <c r="HTO15" s="691"/>
      <c r="HTP15" s="200"/>
      <c r="HTQ15" s="691"/>
      <c r="HTR15" s="691"/>
      <c r="HTS15" s="691"/>
      <c r="HTT15" s="201"/>
      <c r="HTU15" s="202"/>
      <c r="HTV15" s="203"/>
      <c r="HTW15" s="203"/>
      <c r="HTX15" s="203"/>
      <c r="HTY15" s="691"/>
      <c r="HTZ15" s="691"/>
      <c r="HUA15" s="200"/>
      <c r="HUB15" s="691"/>
      <c r="HUC15" s="691"/>
      <c r="HUD15" s="691"/>
      <c r="HUE15" s="201"/>
      <c r="HUF15" s="202"/>
      <c r="HUG15" s="203"/>
      <c r="HUH15" s="203"/>
      <c r="HUI15" s="203"/>
      <c r="HUJ15" s="691"/>
      <c r="HUK15" s="691"/>
      <c r="HUL15" s="200"/>
      <c r="HUM15" s="691"/>
      <c r="HUN15" s="691"/>
      <c r="HUO15" s="691"/>
      <c r="HUP15" s="201"/>
      <c r="HUQ15" s="202"/>
      <c r="HUR15" s="203"/>
      <c r="HUS15" s="203"/>
      <c r="HUT15" s="203"/>
      <c r="HUU15" s="691"/>
      <c r="HUV15" s="691"/>
      <c r="HUW15" s="200"/>
      <c r="HUX15" s="691"/>
      <c r="HUY15" s="691"/>
      <c r="HUZ15" s="691"/>
      <c r="HVA15" s="201"/>
      <c r="HVB15" s="202"/>
      <c r="HVC15" s="203"/>
      <c r="HVD15" s="203"/>
      <c r="HVE15" s="203"/>
      <c r="HVF15" s="691"/>
      <c r="HVG15" s="691"/>
      <c r="HVH15" s="200"/>
      <c r="HVI15" s="691"/>
      <c r="HVJ15" s="691"/>
      <c r="HVK15" s="691"/>
      <c r="HVL15" s="201"/>
      <c r="HVM15" s="202"/>
      <c r="HVN15" s="203"/>
      <c r="HVO15" s="203"/>
      <c r="HVP15" s="203"/>
      <c r="HVQ15" s="691"/>
      <c r="HVR15" s="691"/>
      <c r="HVS15" s="200"/>
      <c r="HVT15" s="691"/>
      <c r="HVU15" s="691"/>
      <c r="HVV15" s="691"/>
      <c r="HVW15" s="201"/>
      <c r="HVX15" s="202"/>
      <c r="HVY15" s="203"/>
      <c r="HVZ15" s="203"/>
      <c r="HWA15" s="203"/>
      <c r="HWB15" s="691"/>
      <c r="HWC15" s="691"/>
      <c r="HWD15" s="200"/>
      <c r="HWE15" s="691"/>
      <c r="HWF15" s="691"/>
      <c r="HWG15" s="691"/>
      <c r="HWH15" s="201"/>
      <c r="HWI15" s="202"/>
      <c r="HWJ15" s="203"/>
      <c r="HWK15" s="203"/>
      <c r="HWL15" s="203"/>
      <c r="HWM15" s="691"/>
      <c r="HWN15" s="691"/>
      <c r="HWO15" s="200"/>
      <c r="HWP15" s="691"/>
      <c r="HWQ15" s="691"/>
      <c r="HWR15" s="691"/>
      <c r="HWS15" s="201"/>
      <c r="HWT15" s="202"/>
      <c r="HWU15" s="203"/>
      <c r="HWV15" s="203"/>
      <c r="HWW15" s="203"/>
      <c r="HWX15" s="691"/>
      <c r="HWY15" s="691"/>
      <c r="HWZ15" s="200"/>
      <c r="HXA15" s="691"/>
      <c r="HXB15" s="691"/>
      <c r="HXC15" s="691"/>
      <c r="HXD15" s="201"/>
      <c r="HXE15" s="202"/>
      <c r="HXF15" s="203"/>
      <c r="HXG15" s="203"/>
      <c r="HXH15" s="203"/>
      <c r="HXI15" s="691"/>
      <c r="HXJ15" s="691"/>
      <c r="HXK15" s="200"/>
      <c r="HXL15" s="691"/>
      <c r="HXM15" s="691"/>
      <c r="HXN15" s="691"/>
      <c r="HXO15" s="201"/>
      <c r="HXP15" s="202"/>
      <c r="HXQ15" s="203"/>
      <c r="HXR15" s="203"/>
      <c r="HXS15" s="203"/>
      <c r="HXT15" s="691"/>
      <c r="HXU15" s="691"/>
      <c r="HXV15" s="200"/>
      <c r="HXW15" s="691"/>
      <c r="HXX15" s="691"/>
      <c r="HXY15" s="691"/>
      <c r="HXZ15" s="201"/>
      <c r="HYA15" s="202"/>
      <c r="HYB15" s="203"/>
      <c r="HYC15" s="203"/>
      <c r="HYD15" s="203"/>
      <c r="HYE15" s="691"/>
      <c r="HYF15" s="691"/>
      <c r="HYG15" s="200"/>
      <c r="HYH15" s="691"/>
      <c r="HYI15" s="691"/>
      <c r="HYJ15" s="691"/>
      <c r="HYK15" s="201"/>
      <c r="HYL15" s="202"/>
      <c r="HYM15" s="203"/>
      <c r="HYN15" s="203"/>
      <c r="HYO15" s="203"/>
      <c r="HYP15" s="691"/>
      <c r="HYQ15" s="691"/>
      <c r="HYR15" s="200"/>
      <c r="HYS15" s="691"/>
      <c r="HYT15" s="691"/>
      <c r="HYU15" s="691"/>
      <c r="HYV15" s="201"/>
      <c r="HYW15" s="202"/>
      <c r="HYX15" s="203"/>
      <c r="HYY15" s="203"/>
      <c r="HYZ15" s="203"/>
      <c r="HZA15" s="691"/>
      <c r="HZB15" s="691"/>
      <c r="HZC15" s="200"/>
      <c r="HZD15" s="691"/>
      <c r="HZE15" s="691"/>
      <c r="HZF15" s="691"/>
      <c r="HZG15" s="201"/>
      <c r="HZH15" s="202"/>
      <c r="HZI15" s="203"/>
      <c r="HZJ15" s="203"/>
      <c r="HZK15" s="203"/>
      <c r="HZL15" s="691"/>
      <c r="HZM15" s="691"/>
      <c r="HZN15" s="200"/>
      <c r="HZO15" s="691"/>
      <c r="HZP15" s="691"/>
      <c r="HZQ15" s="691"/>
      <c r="HZR15" s="201"/>
      <c r="HZS15" s="202"/>
      <c r="HZT15" s="203"/>
      <c r="HZU15" s="203"/>
      <c r="HZV15" s="203"/>
      <c r="HZW15" s="691"/>
      <c r="HZX15" s="691"/>
      <c r="HZY15" s="200"/>
      <c r="HZZ15" s="691"/>
      <c r="IAA15" s="691"/>
      <c r="IAB15" s="691"/>
      <c r="IAC15" s="201"/>
      <c r="IAD15" s="202"/>
      <c r="IAE15" s="203"/>
      <c r="IAF15" s="203"/>
      <c r="IAG15" s="203"/>
      <c r="IAH15" s="691"/>
      <c r="IAI15" s="691"/>
      <c r="IAJ15" s="200"/>
      <c r="IAK15" s="691"/>
      <c r="IAL15" s="691"/>
      <c r="IAM15" s="691"/>
      <c r="IAN15" s="201"/>
      <c r="IAO15" s="202"/>
      <c r="IAP15" s="203"/>
      <c r="IAQ15" s="203"/>
      <c r="IAR15" s="203"/>
      <c r="IAS15" s="691"/>
      <c r="IAT15" s="691"/>
      <c r="IAU15" s="200"/>
      <c r="IAV15" s="691"/>
      <c r="IAW15" s="691"/>
      <c r="IAX15" s="691"/>
      <c r="IAY15" s="201"/>
      <c r="IAZ15" s="202"/>
      <c r="IBA15" s="203"/>
      <c r="IBB15" s="203"/>
      <c r="IBC15" s="203"/>
      <c r="IBD15" s="691"/>
      <c r="IBE15" s="691"/>
      <c r="IBF15" s="200"/>
      <c r="IBG15" s="691"/>
      <c r="IBH15" s="691"/>
      <c r="IBI15" s="691"/>
      <c r="IBJ15" s="201"/>
      <c r="IBK15" s="202"/>
      <c r="IBL15" s="203"/>
      <c r="IBM15" s="203"/>
      <c r="IBN15" s="203"/>
      <c r="IBO15" s="691"/>
      <c r="IBP15" s="691"/>
      <c r="IBQ15" s="200"/>
      <c r="IBR15" s="691"/>
      <c r="IBS15" s="691"/>
      <c r="IBT15" s="691"/>
      <c r="IBU15" s="201"/>
      <c r="IBV15" s="202"/>
      <c r="IBW15" s="203"/>
      <c r="IBX15" s="203"/>
      <c r="IBY15" s="203"/>
      <c r="IBZ15" s="691"/>
      <c r="ICA15" s="691"/>
      <c r="ICB15" s="200"/>
      <c r="ICC15" s="691"/>
      <c r="ICD15" s="691"/>
      <c r="ICE15" s="691"/>
      <c r="ICF15" s="201"/>
      <c r="ICG15" s="202"/>
      <c r="ICH15" s="203"/>
      <c r="ICI15" s="203"/>
      <c r="ICJ15" s="203"/>
      <c r="ICK15" s="691"/>
      <c r="ICL15" s="691"/>
      <c r="ICM15" s="200"/>
      <c r="ICN15" s="691"/>
      <c r="ICO15" s="691"/>
      <c r="ICP15" s="691"/>
      <c r="ICQ15" s="201"/>
      <c r="ICR15" s="202"/>
      <c r="ICS15" s="203"/>
      <c r="ICT15" s="203"/>
      <c r="ICU15" s="203"/>
      <c r="ICV15" s="691"/>
      <c r="ICW15" s="691"/>
      <c r="ICX15" s="200"/>
      <c r="ICY15" s="691"/>
      <c r="ICZ15" s="691"/>
      <c r="IDA15" s="691"/>
      <c r="IDB15" s="201"/>
      <c r="IDC15" s="202"/>
      <c r="IDD15" s="203"/>
      <c r="IDE15" s="203"/>
      <c r="IDF15" s="203"/>
      <c r="IDG15" s="691"/>
      <c r="IDH15" s="691"/>
      <c r="IDI15" s="200"/>
      <c r="IDJ15" s="691"/>
      <c r="IDK15" s="691"/>
      <c r="IDL15" s="691"/>
      <c r="IDM15" s="201"/>
      <c r="IDN15" s="202"/>
      <c r="IDO15" s="203"/>
      <c r="IDP15" s="203"/>
      <c r="IDQ15" s="203"/>
      <c r="IDR15" s="691"/>
      <c r="IDS15" s="691"/>
      <c r="IDT15" s="200"/>
      <c r="IDU15" s="691"/>
      <c r="IDV15" s="691"/>
      <c r="IDW15" s="691"/>
      <c r="IDX15" s="201"/>
      <c r="IDY15" s="202"/>
      <c r="IDZ15" s="203"/>
      <c r="IEA15" s="203"/>
      <c r="IEB15" s="203"/>
      <c r="IEC15" s="691"/>
      <c r="IED15" s="691"/>
      <c r="IEE15" s="200"/>
      <c r="IEF15" s="691"/>
      <c r="IEG15" s="691"/>
      <c r="IEH15" s="691"/>
      <c r="IEI15" s="201"/>
      <c r="IEJ15" s="202"/>
      <c r="IEK15" s="203"/>
      <c r="IEL15" s="203"/>
      <c r="IEM15" s="203"/>
      <c r="IEN15" s="691"/>
      <c r="IEO15" s="691"/>
      <c r="IEP15" s="200"/>
      <c r="IEQ15" s="691"/>
      <c r="IER15" s="691"/>
      <c r="IES15" s="691"/>
      <c r="IET15" s="201"/>
      <c r="IEU15" s="202"/>
      <c r="IEV15" s="203"/>
      <c r="IEW15" s="203"/>
      <c r="IEX15" s="203"/>
      <c r="IEY15" s="691"/>
      <c r="IEZ15" s="691"/>
      <c r="IFA15" s="200"/>
      <c r="IFB15" s="691"/>
      <c r="IFC15" s="691"/>
      <c r="IFD15" s="691"/>
      <c r="IFE15" s="201"/>
      <c r="IFF15" s="202"/>
      <c r="IFG15" s="203"/>
      <c r="IFH15" s="203"/>
      <c r="IFI15" s="203"/>
      <c r="IFJ15" s="691"/>
      <c r="IFK15" s="691"/>
      <c r="IFL15" s="200"/>
      <c r="IFM15" s="691"/>
      <c r="IFN15" s="691"/>
      <c r="IFO15" s="691"/>
      <c r="IFP15" s="201"/>
      <c r="IFQ15" s="202"/>
      <c r="IFR15" s="203"/>
      <c r="IFS15" s="203"/>
      <c r="IFT15" s="203"/>
      <c r="IFU15" s="691"/>
      <c r="IFV15" s="691"/>
      <c r="IFW15" s="200"/>
      <c r="IFX15" s="691"/>
      <c r="IFY15" s="691"/>
      <c r="IFZ15" s="691"/>
      <c r="IGA15" s="201"/>
      <c r="IGB15" s="202"/>
      <c r="IGC15" s="203"/>
      <c r="IGD15" s="203"/>
      <c r="IGE15" s="203"/>
      <c r="IGF15" s="691"/>
      <c r="IGG15" s="691"/>
      <c r="IGH15" s="200"/>
      <c r="IGI15" s="691"/>
      <c r="IGJ15" s="691"/>
      <c r="IGK15" s="691"/>
      <c r="IGL15" s="201"/>
      <c r="IGM15" s="202"/>
      <c r="IGN15" s="203"/>
      <c r="IGO15" s="203"/>
      <c r="IGP15" s="203"/>
      <c r="IGQ15" s="691"/>
      <c r="IGR15" s="691"/>
      <c r="IGS15" s="200"/>
      <c r="IGT15" s="691"/>
      <c r="IGU15" s="691"/>
      <c r="IGV15" s="691"/>
      <c r="IGW15" s="201"/>
      <c r="IGX15" s="202"/>
      <c r="IGY15" s="203"/>
      <c r="IGZ15" s="203"/>
      <c r="IHA15" s="203"/>
      <c r="IHB15" s="691"/>
      <c r="IHC15" s="691"/>
      <c r="IHD15" s="200"/>
      <c r="IHE15" s="691"/>
      <c r="IHF15" s="691"/>
      <c r="IHG15" s="691"/>
      <c r="IHH15" s="201"/>
      <c r="IHI15" s="202"/>
      <c r="IHJ15" s="203"/>
      <c r="IHK15" s="203"/>
      <c r="IHL15" s="203"/>
      <c r="IHM15" s="691"/>
      <c r="IHN15" s="691"/>
      <c r="IHO15" s="200"/>
      <c r="IHP15" s="691"/>
      <c r="IHQ15" s="691"/>
      <c r="IHR15" s="691"/>
      <c r="IHS15" s="201"/>
      <c r="IHT15" s="202"/>
      <c r="IHU15" s="203"/>
      <c r="IHV15" s="203"/>
      <c r="IHW15" s="203"/>
      <c r="IHX15" s="691"/>
      <c r="IHY15" s="691"/>
      <c r="IHZ15" s="200"/>
      <c r="IIA15" s="691"/>
      <c r="IIB15" s="691"/>
      <c r="IIC15" s="691"/>
      <c r="IID15" s="201"/>
      <c r="IIE15" s="202"/>
      <c r="IIF15" s="203"/>
      <c r="IIG15" s="203"/>
      <c r="IIH15" s="203"/>
      <c r="III15" s="691"/>
      <c r="IIJ15" s="691"/>
      <c r="IIK15" s="200"/>
      <c r="IIL15" s="691"/>
      <c r="IIM15" s="691"/>
      <c r="IIN15" s="691"/>
      <c r="IIO15" s="201"/>
      <c r="IIP15" s="202"/>
      <c r="IIQ15" s="203"/>
      <c r="IIR15" s="203"/>
      <c r="IIS15" s="203"/>
      <c r="IIT15" s="691"/>
      <c r="IIU15" s="691"/>
      <c r="IIV15" s="200"/>
      <c r="IIW15" s="691"/>
      <c r="IIX15" s="691"/>
      <c r="IIY15" s="691"/>
      <c r="IIZ15" s="201"/>
      <c r="IJA15" s="202"/>
      <c r="IJB15" s="203"/>
      <c r="IJC15" s="203"/>
      <c r="IJD15" s="203"/>
      <c r="IJE15" s="691"/>
      <c r="IJF15" s="691"/>
      <c r="IJG15" s="200"/>
      <c r="IJH15" s="691"/>
      <c r="IJI15" s="691"/>
      <c r="IJJ15" s="691"/>
      <c r="IJK15" s="201"/>
      <c r="IJL15" s="202"/>
      <c r="IJM15" s="203"/>
      <c r="IJN15" s="203"/>
      <c r="IJO15" s="203"/>
      <c r="IJP15" s="691"/>
      <c r="IJQ15" s="691"/>
      <c r="IJR15" s="200"/>
      <c r="IJS15" s="691"/>
      <c r="IJT15" s="691"/>
      <c r="IJU15" s="691"/>
      <c r="IJV15" s="201"/>
      <c r="IJW15" s="202"/>
      <c r="IJX15" s="203"/>
      <c r="IJY15" s="203"/>
      <c r="IJZ15" s="203"/>
      <c r="IKA15" s="691"/>
      <c r="IKB15" s="691"/>
      <c r="IKC15" s="200"/>
      <c r="IKD15" s="691"/>
      <c r="IKE15" s="691"/>
      <c r="IKF15" s="691"/>
      <c r="IKG15" s="201"/>
      <c r="IKH15" s="202"/>
      <c r="IKI15" s="203"/>
      <c r="IKJ15" s="203"/>
      <c r="IKK15" s="203"/>
      <c r="IKL15" s="691"/>
      <c r="IKM15" s="691"/>
      <c r="IKN15" s="200"/>
      <c r="IKO15" s="691"/>
      <c r="IKP15" s="691"/>
      <c r="IKQ15" s="691"/>
      <c r="IKR15" s="201"/>
      <c r="IKS15" s="202"/>
      <c r="IKT15" s="203"/>
      <c r="IKU15" s="203"/>
      <c r="IKV15" s="203"/>
      <c r="IKW15" s="691"/>
      <c r="IKX15" s="691"/>
      <c r="IKY15" s="200"/>
      <c r="IKZ15" s="691"/>
      <c r="ILA15" s="691"/>
      <c r="ILB15" s="691"/>
      <c r="ILC15" s="201"/>
      <c r="ILD15" s="202"/>
      <c r="ILE15" s="203"/>
      <c r="ILF15" s="203"/>
      <c r="ILG15" s="203"/>
      <c r="ILH15" s="691"/>
      <c r="ILI15" s="691"/>
      <c r="ILJ15" s="200"/>
      <c r="ILK15" s="691"/>
      <c r="ILL15" s="691"/>
      <c r="ILM15" s="691"/>
      <c r="ILN15" s="201"/>
      <c r="ILO15" s="202"/>
      <c r="ILP15" s="203"/>
      <c r="ILQ15" s="203"/>
      <c r="ILR15" s="203"/>
      <c r="ILS15" s="691"/>
      <c r="ILT15" s="691"/>
      <c r="ILU15" s="200"/>
      <c r="ILV15" s="691"/>
      <c r="ILW15" s="691"/>
      <c r="ILX15" s="691"/>
      <c r="ILY15" s="201"/>
      <c r="ILZ15" s="202"/>
      <c r="IMA15" s="203"/>
      <c r="IMB15" s="203"/>
      <c r="IMC15" s="203"/>
      <c r="IMD15" s="691"/>
      <c r="IME15" s="691"/>
      <c r="IMF15" s="200"/>
      <c r="IMG15" s="691"/>
      <c r="IMH15" s="691"/>
      <c r="IMI15" s="691"/>
      <c r="IMJ15" s="201"/>
      <c r="IMK15" s="202"/>
      <c r="IML15" s="203"/>
      <c r="IMM15" s="203"/>
      <c r="IMN15" s="203"/>
      <c r="IMO15" s="691"/>
      <c r="IMP15" s="691"/>
      <c r="IMQ15" s="200"/>
      <c r="IMR15" s="691"/>
      <c r="IMS15" s="691"/>
      <c r="IMT15" s="691"/>
      <c r="IMU15" s="201"/>
      <c r="IMV15" s="202"/>
      <c r="IMW15" s="203"/>
      <c r="IMX15" s="203"/>
      <c r="IMY15" s="203"/>
      <c r="IMZ15" s="691"/>
      <c r="INA15" s="691"/>
      <c r="INB15" s="200"/>
      <c r="INC15" s="691"/>
      <c r="IND15" s="691"/>
      <c r="INE15" s="691"/>
      <c r="INF15" s="201"/>
      <c r="ING15" s="202"/>
      <c r="INH15" s="203"/>
      <c r="INI15" s="203"/>
      <c r="INJ15" s="203"/>
      <c r="INK15" s="691"/>
      <c r="INL15" s="691"/>
      <c r="INM15" s="200"/>
      <c r="INN15" s="691"/>
      <c r="INO15" s="691"/>
      <c r="INP15" s="691"/>
      <c r="INQ15" s="201"/>
      <c r="INR15" s="202"/>
      <c r="INS15" s="203"/>
      <c r="INT15" s="203"/>
      <c r="INU15" s="203"/>
      <c r="INV15" s="691"/>
      <c r="INW15" s="691"/>
      <c r="INX15" s="200"/>
      <c r="INY15" s="691"/>
      <c r="INZ15" s="691"/>
      <c r="IOA15" s="691"/>
      <c r="IOB15" s="201"/>
      <c r="IOC15" s="202"/>
      <c r="IOD15" s="203"/>
      <c r="IOE15" s="203"/>
      <c r="IOF15" s="203"/>
      <c r="IOG15" s="691"/>
      <c r="IOH15" s="691"/>
      <c r="IOI15" s="200"/>
      <c r="IOJ15" s="691"/>
      <c r="IOK15" s="691"/>
      <c r="IOL15" s="691"/>
      <c r="IOM15" s="201"/>
      <c r="ION15" s="202"/>
      <c r="IOO15" s="203"/>
      <c r="IOP15" s="203"/>
      <c r="IOQ15" s="203"/>
      <c r="IOR15" s="691"/>
      <c r="IOS15" s="691"/>
      <c r="IOT15" s="200"/>
      <c r="IOU15" s="691"/>
      <c r="IOV15" s="691"/>
      <c r="IOW15" s="691"/>
      <c r="IOX15" s="201"/>
      <c r="IOY15" s="202"/>
      <c r="IOZ15" s="203"/>
      <c r="IPA15" s="203"/>
      <c r="IPB15" s="203"/>
      <c r="IPC15" s="691"/>
      <c r="IPD15" s="691"/>
      <c r="IPE15" s="200"/>
      <c r="IPF15" s="691"/>
      <c r="IPG15" s="691"/>
      <c r="IPH15" s="691"/>
      <c r="IPI15" s="201"/>
      <c r="IPJ15" s="202"/>
      <c r="IPK15" s="203"/>
      <c r="IPL15" s="203"/>
      <c r="IPM15" s="203"/>
      <c r="IPN15" s="691"/>
      <c r="IPO15" s="691"/>
      <c r="IPP15" s="200"/>
      <c r="IPQ15" s="691"/>
      <c r="IPR15" s="691"/>
      <c r="IPS15" s="691"/>
      <c r="IPT15" s="201"/>
      <c r="IPU15" s="202"/>
      <c r="IPV15" s="203"/>
      <c r="IPW15" s="203"/>
      <c r="IPX15" s="203"/>
      <c r="IPY15" s="691"/>
      <c r="IPZ15" s="691"/>
      <c r="IQA15" s="200"/>
      <c r="IQB15" s="691"/>
      <c r="IQC15" s="691"/>
      <c r="IQD15" s="691"/>
      <c r="IQE15" s="201"/>
      <c r="IQF15" s="202"/>
      <c r="IQG15" s="203"/>
      <c r="IQH15" s="203"/>
      <c r="IQI15" s="203"/>
      <c r="IQJ15" s="691"/>
      <c r="IQK15" s="691"/>
      <c r="IQL15" s="200"/>
      <c r="IQM15" s="691"/>
      <c r="IQN15" s="691"/>
      <c r="IQO15" s="691"/>
      <c r="IQP15" s="201"/>
      <c r="IQQ15" s="202"/>
      <c r="IQR15" s="203"/>
      <c r="IQS15" s="203"/>
      <c r="IQT15" s="203"/>
      <c r="IQU15" s="691"/>
      <c r="IQV15" s="691"/>
      <c r="IQW15" s="200"/>
      <c r="IQX15" s="691"/>
      <c r="IQY15" s="691"/>
      <c r="IQZ15" s="691"/>
      <c r="IRA15" s="201"/>
      <c r="IRB15" s="202"/>
      <c r="IRC15" s="203"/>
      <c r="IRD15" s="203"/>
      <c r="IRE15" s="203"/>
      <c r="IRF15" s="691"/>
      <c r="IRG15" s="691"/>
      <c r="IRH15" s="200"/>
      <c r="IRI15" s="691"/>
      <c r="IRJ15" s="691"/>
      <c r="IRK15" s="691"/>
      <c r="IRL15" s="201"/>
      <c r="IRM15" s="202"/>
      <c r="IRN15" s="203"/>
      <c r="IRO15" s="203"/>
      <c r="IRP15" s="203"/>
      <c r="IRQ15" s="691"/>
      <c r="IRR15" s="691"/>
      <c r="IRS15" s="200"/>
      <c r="IRT15" s="691"/>
      <c r="IRU15" s="691"/>
      <c r="IRV15" s="691"/>
      <c r="IRW15" s="201"/>
      <c r="IRX15" s="202"/>
      <c r="IRY15" s="203"/>
      <c r="IRZ15" s="203"/>
      <c r="ISA15" s="203"/>
      <c r="ISB15" s="691"/>
      <c r="ISC15" s="691"/>
      <c r="ISD15" s="200"/>
      <c r="ISE15" s="691"/>
      <c r="ISF15" s="691"/>
      <c r="ISG15" s="691"/>
      <c r="ISH15" s="201"/>
      <c r="ISI15" s="202"/>
      <c r="ISJ15" s="203"/>
      <c r="ISK15" s="203"/>
      <c r="ISL15" s="203"/>
      <c r="ISM15" s="691"/>
      <c r="ISN15" s="691"/>
      <c r="ISO15" s="200"/>
      <c r="ISP15" s="691"/>
      <c r="ISQ15" s="691"/>
      <c r="ISR15" s="691"/>
      <c r="ISS15" s="201"/>
      <c r="IST15" s="202"/>
      <c r="ISU15" s="203"/>
      <c r="ISV15" s="203"/>
      <c r="ISW15" s="203"/>
      <c r="ISX15" s="691"/>
      <c r="ISY15" s="691"/>
      <c r="ISZ15" s="200"/>
      <c r="ITA15" s="691"/>
      <c r="ITB15" s="691"/>
      <c r="ITC15" s="691"/>
      <c r="ITD15" s="201"/>
      <c r="ITE15" s="202"/>
      <c r="ITF15" s="203"/>
      <c r="ITG15" s="203"/>
      <c r="ITH15" s="203"/>
      <c r="ITI15" s="691"/>
      <c r="ITJ15" s="691"/>
      <c r="ITK15" s="200"/>
      <c r="ITL15" s="691"/>
      <c r="ITM15" s="691"/>
      <c r="ITN15" s="691"/>
      <c r="ITO15" s="201"/>
      <c r="ITP15" s="202"/>
      <c r="ITQ15" s="203"/>
      <c r="ITR15" s="203"/>
      <c r="ITS15" s="203"/>
      <c r="ITT15" s="691"/>
      <c r="ITU15" s="691"/>
      <c r="ITV15" s="200"/>
      <c r="ITW15" s="691"/>
      <c r="ITX15" s="691"/>
      <c r="ITY15" s="691"/>
      <c r="ITZ15" s="201"/>
      <c r="IUA15" s="202"/>
      <c r="IUB15" s="203"/>
      <c r="IUC15" s="203"/>
      <c r="IUD15" s="203"/>
      <c r="IUE15" s="691"/>
      <c r="IUF15" s="691"/>
      <c r="IUG15" s="200"/>
      <c r="IUH15" s="691"/>
      <c r="IUI15" s="691"/>
      <c r="IUJ15" s="691"/>
      <c r="IUK15" s="201"/>
      <c r="IUL15" s="202"/>
      <c r="IUM15" s="203"/>
      <c r="IUN15" s="203"/>
      <c r="IUO15" s="203"/>
      <c r="IUP15" s="691"/>
      <c r="IUQ15" s="691"/>
      <c r="IUR15" s="200"/>
      <c r="IUS15" s="691"/>
      <c r="IUT15" s="691"/>
      <c r="IUU15" s="691"/>
      <c r="IUV15" s="201"/>
      <c r="IUW15" s="202"/>
      <c r="IUX15" s="203"/>
      <c r="IUY15" s="203"/>
      <c r="IUZ15" s="203"/>
      <c r="IVA15" s="691"/>
      <c r="IVB15" s="691"/>
      <c r="IVC15" s="200"/>
      <c r="IVD15" s="691"/>
      <c r="IVE15" s="691"/>
      <c r="IVF15" s="691"/>
      <c r="IVG15" s="201"/>
      <c r="IVH15" s="202"/>
      <c r="IVI15" s="203"/>
      <c r="IVJ15" s="203"/>
      <c r="IVK15" s="203"/>
      <c r="IVL15" s="691"/>
      <c r="IVM15" s="691"/>
      <c r="IVN15" s="200"/>
      <c r="IVO15" s="691"/>
      <c r="IVP15" s="691"/>
      <c r="IVQ15" s="691"/>
      <c r="IVR15" s="201"/>
      <c r="IVS15" s="202"/>
      <c r="IVT15" s="203"/>
      <c r="IVU15" s="203"/>
      <c r="IVV15" s="203"/>
      <c r="IVW15" s="691"/>
      <c r="IVX15" s="691"/>
      <c r="IVY15" s="200"/>
      <c r="IVZ15" s="691"/>
      <c r="IWA15" s="691"/>
      <c r="IWB15" s="691"/>
      <c r="IWC15" s="201"/>
      <c r="IWD15" s="202"/>
      <c r="IWE15" s="203"/>
      <c r="IWF15" s="203"/>
      <c r="IWG15" s="203"/>
      <c r="IWH15" s="691"/>
      <c r="IWI15" s="691"/>
      <c r="IWJ15" s="200"/>
      <c r="IWK15" s="691"/>
      <c r="IWL15" s="691"/>
      <c r="IWM15" s="691"/>
      <c r="IWN15" s="201"/>
      <c r="IWO15" s="202"/>
      <c r="IWP15" s="203"/>
      <c r="IWQ15" s="203"/>
      <c r="IWR15" s="203"/>
      <c r="IWS15" s="691"/>
      <c r="IWT15" s="691"/>
      <c r="IWU15" s="200"/>
      <c r="IWV15" s="691"/>
      <c r="IWW15" s="691"/>
      <c r="IWX15" s="691"/>
      <c r="IWY15" s="201"/>
      <c r="IWZ15" s="202"/>
      <c r="IXA15" s="203"/>
      <c r="IXB15" s="203"/>
      <c r="IXC15" s="203"/>
      <c r="IXD15" s="691"/>
      <c r="IXE15" s="691"/>
      <c r="IXF15" s="200"/>
      <c r="IXG15" s="691"/>
      <c r="IXH15" s="691"/>
      <c r="IXI15" s="691"/>
      <c r="IXJ15" s="201"/>
      <c r="IXK15" s="202"/>
      <c r="IXL15" s="203"/>
      <c r="IXM15" s="203"/>
      <c r="IXN15" s="203"/>
      <c r="IXO15" s="691"/>
      <c r="IXP15" s="691"/>
      <c r="IXQ15" s="200"/>
      <c r="IXR15" s="691"/>
      <c r="IXS15" s="691"/>
      <c r="IXT15" s="691"/>
      <c r="IXU15" s="201"/>
      <c r="IXV15" s="202"/>
      <c r="IXW15" s="203"/>
      <c r="IXX15" s="203"/>
      <c r="IXY15" s="203"/>
      <c r="IXZ15" s="691"/>
      <c r="IYA15" s="691"/>
      <c r="IYB15" s="200"/>
      <c r="IYC15" s="691"/>
      <c r="IYD15" s="691"/>
      <c r="IYE15" s="691"/>
      <c r="IYF15" s="201"/>
      <c r="IYG15" s="202"/>
      <c r="IYH15" s="203"/>
      <c r="IYI15" s="203"/>
      <c r="IYJ15" s="203"/>
      <c r="IYK15" s="691"/>
      <c r="IYL15" s="691"/>
      <c r="IYM15" s="200"/>
      <c r="IYN15" s="691"/>
      <c r="IYO15" s="691"/>
      <c r="IYP15" s="691"/>
      <c r="IYQ15" s="201"/>
      <c r="IYR15" s="202"/>
      <c r="IYS15" s="203"/>
      <c r="IYT15" s="203"/>
      <c r="IYU15" s="203"/>
      <c r="IYV15" s="691"/>
      <c r="IYW15" s="691"/>
      <c r="IYX15" s="200"/>
      <c r="IYY15" s="691"/>
      <c r="IYZ15" s="691"/>
      <c r="IZA15" s="691"/>
      <c r="IZB15" s="201"/>
      <c r="IZC15" s="202"/>
      <c r="IZD15" s="203"/>
      <c r="IZE15" s="203"/>
      <c r="IZF15" s="203"/>
      <c r="IZG15" s="691"/>
      <c r="IZH15" s="691"/>
      <c r="IZI15" s="200"/>
      <c r="IZJ15" s="691"/>
      <c r="IZK15" s="691"/>
      <c r="IZL15" s="691"/>
      <c r="IZM15" s="201"/>
      <c r="IZN15" s="202"/>
      <c r="IZO15" s="203"/>
      <c r="IZP15" s="203"/>
      <c r="IZQ15" s="203"/>
      <c r="IZR15" s="691"/>
      <c r="IZS15" s="691"/>
      <c r="IZT15" s="200"/>
      <c r="IZU15" s="691"/>
      <c r="IZV15" s="691"/>
      <c r="IZW15" s="691"/>
      <c r="IZX15" s="201"/>
      <c r="IZY15" s="202"/>
      <c r="IZZ15" s="203"/>
      <c r="JAA15" s="203"/>
      <c r="JAB15" s="203"/>
      <c r="JAC15" s="691"/>
      <c r="JAD15" s="691"/>
      <c r="JAE15" s="200"/>
      <c r="JAF15" s="691"/>
      <c r="JAG15" s="691"/>
      <c r="JAH15" s="691"/>
      <c r="JAI15" s="201"/>
      <c r="JAJ15" s="202"/>
      <c r="JAK15" s="203"/>
      <c r="JAL15" s="203"/>
      <c r="JAM15" s="203"/>
      <c r="JAN15" s="691"/>
      <c r="JAO15" s="691"/>
      <c r="JAP15" s="200"/>
      <c r="JAQ15" s="691"/>
      <c r="JAR15" s="691"/>
      <c r="JAS15" s="691"/>
      <c r="JAT15" s="201"/>
      <c r="JAU15" s="202"/>
      <c r="JAV15" s="203"/>
      <c r="JAW15" s="203"/>
      <c r="JAX15" s="203"/>
      <c r="JAY15" s="691"/>
      <c r="JAZ15" s="691"/>
      <c r="JBA15" s="200"/>
      <c r="JBB15" s="691"/>
      <c r="JBC15" s="691"/>
      <c r="JBD15" s="691"/>
      <c r="JBE15" s="201"/>
      <c r="JBF15" s="202"/>
      <c r="JBG15" s="203"/>
      <c r="JBH15" s="203"/>
      <c r="JBI15" s="203"/>
      <c r="JBJ15" s="691"/>
      <c r="JBK15" s="691"/>
      <c r="JBL15" s="200"/>
      <c r="JBM15" s="691"/>
      <c r="JBN15" s="691"/>
      <c r="JBO15" s="691"/>
      <c r="JBP15" s="201"/>
      <c r="JBQ15" s="202"/>
      <c r="JBR15" s="203"/>
      <c r="JBS15" s="203"/>
      <c r="JBT15" s="203"/>
      <c r="JBU15" s="691"/>
      <c r="JBV15" s="691"/>
      <c r="JBW15" s="200"/>
      <c r="JBX15" s="691"/>
      <c r="JBY15" s="691"/>
      <c r="JBZ15" s="691"/>
      <c r="JCA15" s="201"/>
      <c r="JCB15" s="202"/>
      <c r="JCC15" s="203"/>
      <c r="JCD15" s="203"/>
      <c r="JCE15" s="203"/>
      <c r="JCF15" s="691"/>
      <c r="JCG15" s="691"/>
      <c r="JCH15" s="200"/>
      <c r="JCI15" s="691"/>
      <c r="JCJ15" s="691"/>
      <c r="JCK15" s="691"/>
      <c r="JCL15" s="201"/>
      <c r="JCM15" s="202"/>
      <c r="JCN15" s="203"/>
      <c r="JCO15" s="203"/>
      <c r="JCP15" s="203"/>
      <c r="JCQ15" s="691"/>
      <c r="JCR15" s="691"/>
      <c r="JCS15" s="200"/>
      <c r="JCT15" s="691"/>
      <c r="JCU15" s="691"/>
      <c r="JCV15" s="691"/>
      <c r="JCW15" s="201"/>
      <c r="JCX15" s="202"/>
      <c r="JCY15" s="203"/>
      <c r="JCZ15" s="203"/>
      <c r="JDA15" s="203"/>
      <c r="JDB15" s="691"/>
      <c r="JDC15" s="691"/>
      <c r="JDD15" s="200"/>
      <c r="JDE15" s="691"/>
      <c r="JDF15" s="691"/>
      <c r="JDG15" s="691"/>
      <c r="JDH15" s="201"/>
      <c r="JDI15" s="202"/>
      <c r="JDJ15" s="203"/>
      <c r="JDK15" s="203"/>
      <c r="JDL15" s="203"/>
      <c r="JDM15" s="691"/>
      <c r="JDN15" s="691"/>
      <c r="JDO15" s="200"/>
      <c r="JDP15" s="691"/>
      <c r="JDQ15" s="691"/>
      <c r="JDR15" s="691"/>
      <c r="JDS15" s="201"/>
      <c r="JDT15" s="202"/>
      <c r="JDU15" s="203"/>
      <c r="JDV15" s="203"/>
      <c r="JDW15" s="203"/>
      <c r="JDX15" s="691"/>
      <c r="JDY15" s="691"/>
      <c r="JDZ15" s="200"/>
      <c r="JEA15" s="691"/>
      <c r="JEB15" s="691"/>
      <c r="JEC15" s="691"/>
      <c r="JED15" s="201"/>
      <c r="JEE15" s="202"/>
      <c r="JEF15" s="203"/>
      <c r="JEG15" s="203"/>
      <c r="JEH15" s="203"/>
      <c r="JEI15" s="691"/>
      <c r="JEJ15" s="691"/>
      <c r="JEK15" s="200"/>
      <c r="JEL15" s="691"/>
      <c r="JEM15" s="691"/>
      <c r="JEN15" s="691"/>
      <c r="JEO15" s="201"/>
      <c r="JEP15" s="202"/>
      <c r="JEQ15" s="203"/>
      <c r="JER15" s="203"/>
      <c r="JES15" s="203"/>
      <c r="JET15" s="691"/>
      <c r="JEU15" s="691"/>
      <c r="JEV15" s="200"/>
      <c r="JEW15" s="691"/>
      <c r="JEX15" s="691"/>
      <c r="JEY15" s="691"/>
      <c r="JEZ15" s="201"/>
      <c r="JFA15" s="202"/>
      <c r="JFB15" s="203"/>
      <c r="JFC15" s="203"/>
      <c r="JFD15" s="203"/>
      <c r="JFE15" s="691"/>
      <c r="JFF15" s="691"/>
      <c r="JFG15" s="200"/>
      <c r="JFH15" s="691"/>
      <c r="JFI15" s="691"/>
      <c r="JFJ15" s="691"/>
      <c r="JFK15" s="201"/>
      <c r="JFL15" s="202"/>
      <c r="JFM15" s="203"/>
      <c r="JFN15" s="203"/>
      <c r="JFO15" s="203"/>
      <c r="JFP15" s="691"/>
      <c r="JFQ15" s="691"/>
      <c r="JFR15" s="200"/>
      <c r="JFS15" s="691"/>
      <c r="JFT15" s="691"/>
      <c r="JFU15" s="691"/>
      <c r="JFV15" s="201"/>
      <c r="JFW15" s="202"/>
      <c r="JFX15" s="203"/>
      <c r="JFY15" s="203"/>
      <c r="JFZ15" s="203"/>
      <c r="JGA15" s="691"/>
      <c r="JGB15" s="691"/>
      <c r="JGC15" s="200"/>
      <c r="JGD15" s="691"/>
      <c r="JGE15" s="691"/>
      <c r="JGF15" s="691"/>
      <c r="JGG15" s="201"/>
      <c r="JGH15" s="202"/>
      <c r="JGI15" s="203"/>
      <c r="JGJ15" s="203"/>
      <c r="JGK15" s="203"/>
      <c r="JGL15" s="691"/>
      <c r="JGM15" s="691"/>
      <c r="JGN15" s="200"/>
      <c r="JGO15" s="691"/>
      <c r="JGP15" s="691"/>
      <c r="JGQ15" s="691"/>
      <c r="JGR15" s="201"/>
      <c r="JGS15" s="202"/>
      <c r="JGT15" s="203"/>
      <c r="JGU15" s="203"/>
      <c r="JGV15" s="203"/>
      <c r="JGW15" s="691"/>
      <c r="JGX15" s="691"/>
      <c r="JGY15" s="200"/>
      <c r="JGZ15" s="691"/>
      <c r="JHA15" s="691"/>
      <c r="JHB15" s="691"/>
      <c r="JHC15" s="201"/>
      <c r="JHD15" s="202"/>
      <c r="JHE15" s="203"/>
      <c r="JHF15" s="203"/>
      <c r="JHG15" s="203"/>
      <c r="JHH15" s="691"/>
      <c r="JHI15" s="691"/>
      <c r="JHJ15" s="200"/>
      <c r="JHK15" s="691"/>
      <c r="JHL15" s="691"/>
      <c r="JHM15" s="691"/>
      <c r="JHN15" s="201"/>
      <c r="JHO15" s="202"/>
      <c r="JHP15" s="203"/>
      <c r="JHQ15" s="203"/>
      <c r="JHR15" s="203"/>
      <c r="JHS15" s="691"/>
      <c r="JHT15" s="691"/>
      <c r="JHU15" s="200"/>
      <c r="JHV15" s="691"/>
      <c r="JHW15" s="691"/>
      <c r="JHX15" s="691"/>
      <c r="JHY15" s="201"/>
      <c r="JHZ15" s="202"/>
      <c r="JIA15" s="203"/>
      <c r="JIB15" s="203"/>
      <c r="JIC15" s="203"/>
      <c r="JID15" s="691"/>
      <c r="JIE15" s="691"/>
      <c r="JIF15" s="200"/>
      <c r="JIG15" s="691"/>
      <c r="JIH15" s="691"/>
      <c r="JII15" s="691"/>
      <c r="JIJ15" s="201"/>
      <c r="JIK15" s="202"/>
      <c r="JIL15" s="203"/>
      <c r="JIM15" s="203"/>
      <c r="JIN15" s="203"/>
      <c r="JIO15" s="691"/>
      <c r="JIP15" s="691"/>
      <c r="JIQ15" s="200"/>
      <c r="JIR15" s="691"/>
      <c r="JIS15" s="691"/>
      <c r="JIT15" s="691"/>
      <c r="JIU15" s="201"/>
      <c r="JIV15" s="202"/>
      <c r="JIW15" s="203"/>
      <c r="JIX15" s="203"/>
      <c r="JIY15" s="203"/>
      <c r="JIZ15" s="691"/>
      <c r="JJA15" s="691"/>
      <c r="JJB15" s="200"/>
      <c r="JJC15" s="691"/>
      <c r="JJD15" s="691"/>
      <c r="JJE15" s="691"/>
      <c r="JJF15" s="201"/>
      <c r="JJG15" s="202"/>
      <c r="JJH15" s="203"/>
      <c r="JJI15" s="203"/>
      <c r="JJJ15" s="203"/>
      <c r="JJK15" s="691"/>
      <c r="JJL15" s="691"/>
      <c r="JJM15" s="200"/>
      <c r="JJN15" s="691"/>
      <c r="JJO15" s="691"/>
      <c r="JJP15" s="691"/>
      <c r="JJQ15" s="201"/>
      <c r="JJR15" s="202"/>
      <c r="JJS15" s="203"/>
      <c r="JJT15" s="203"/>
      <c r="JJU15" s="203"/>
      <c r="JJV15" s="691"/>
      <c r="JJW15" s="691"/>
      <c r="JJX15" s="200"/>
      <c r="JJY15" s="691"/>
      <c r="JJZ15" s="691"/>
      <c r="JKA15" s="691"/>
      <c r="JKB15" s="201"/>
      <c r="JKC15" s="202"/>
      <c r="JKD15" s="203"/>
      <c r="JKE15" s="203"/>
      <c r="JKF15" s="203"/>
      <c r="JKG15" s="691"/>
      <c r="JKH15" s="691"/>
      <c r="JKI15" s="200"/>
      <c r="JKJ15" s="691"/>
      <c r="JKK15" s="691"/>
      <c r="JKL15" s="691"/>
      <c r="JKM15" s="201"/>
      <c r="JKN15" s="202"/>
      <c r="JKO15" s="203"/>
      <c r="JKP15" s="203"/>
      <c r="JKQ15" s="203"/>
      <c r="JKR15" s="691"/>
      <c r="JKS15" s="691"/>
      <c r="JKT15" s="200"/>
      <c r="JKU15" s="691"/>
      <c r="JKV15" s="691"/>
      <c r="JKW15" s="691"/>
      <c r="JKX15" s="201"/>
      <c r="JKY15" s="202"/>
      <c r="JKZ15" s="203"/>
      <c r="JLA15" s="203"/>
      <c r="JLB15" s="203"/>
      <c r="JLC15" s="691"/>
      <c r="JLD15" s="691"/>
      <c r="JLE15" s="200"/>
      <c r="JLF15" s="691"/>
      <c r="JLG15" s="691"/>
      <c r="JLH15" s="691"/>
      <c r="JLI15" s="201"/>
      <c r="JLJ15" s="202"/>
      <c r="JLK15" s="203"/>
      <c r="JLL15" s="203"/>
      <c r="JLM15" s="203"/>
      <c r="JLN15" s="691"/>
      <c r="JLO15" s="691"/>
      <c r="JLP15" s="200"/>
      <c r="JLQ15" s="691"/>
      <c r="JLR15" s="691"/>
      <c r="JLS15" s="691"/>
      <c r="JLT15" s="201"/>
      <c r="JLU15" s="202"/>
      <c r="JLV15" s="203"/>
      <c r="JLW15" s="203"/>
      <c r="JLX15" s="203"/>
      <c r="JLY15" s="691"/>
      <c r="JLZ15" s="691"/>
      <c r="JMA15" s="200"/>
      <c r="JMB15" s="691"/>
      <c r="JMC15" s="691"/>
      <c r="JMD15" s="691"/>
      <c r="JME15" s="201"/>
      <c r="JMF15" s="202"/>
      <c r="JMG15" s="203"/>
      <c r="JMH15" s="203"/>
      <c r="JMI15" s="203"/>
      <c r="JMJ15" s="691"/>
      <c r="JMK15" s="691"/>
      <c r="JML15" s="200"/>
      <c r="JMM15" s="691"/>
      <c r="JMN15" s="691"/>
      <c r="JMO15" s="691"/>
      <c r="JMP15" s="201"/>
      <c r="JMQ15" s="202"/>
      <c r="JMR15" s="203"/>
      <c r="JMS15" s="203"/>
      <c r="JMT15" s="203"/>
      <c r="JMU15" s="691"/>
      <c r="JMV15" s="691"/>
      <c r="JMW15" s="200"/>
      <c r="JMX15" s="691"/>
      <c r="JMY15" s="691"/>
      <c r="JMZ15" s="691"/>
      <c r="JNA15" s="201"/>
      <c r="JNB15" s="202"/>
      <c r="JNC15" s="203"/>
      <c r="JND15" s="203"/>
      <c r="JNE15" s="203"/>
      <c r="JNF15" s="691"/>
      <c r="JNG15" s="691"/>
      <c r="JNH15" s="200"/>
      <c r="JNI15" s="691"/>
      <c r="JNJ15" s="691"/>
      <c r="JNK15" s="691"/>
      <c r="JNL15" s="201"/>
      <c r="JNM15" s="202"/>
      <c r="JNN15" s="203"/>
      <c r="JNO15" s="203"/>
      <c r="JNP15" s="203"/>
      <c r="JNQ15" s="691"/>
      <c r="JNR15" s="691"/>
      <c r="JNS15" s="200"/>
      <c r="JNT15" s="691"/>
      <c r="JNU15" s="691"/>
      <c r="JNV15" s="691"/>
      <c r="JNW15" s="201"/>
      <c r="JNX15" s="202"/>
      <c r="JNY15" s="203"/>
      <c r="JNZ15" s="203"/>
      <c r="JOA15" s="203"/>
      <c r="JOB15" s="691"/>
      <c r="JOC15" s="691"/>
      <c r="JOD15" s="200"/>
      <c r="JOE15" s="691"/>
      <c r="JOF15" s="691"/>
      <c r="JOG15" s="691"/>
      <c r="JOH15" s="201"/>
      <c r="JOI15" s="202"/>
      <c r="JOJ15" s="203"/>
      <c r="JOK15" s="203"/>
      <c r="JOL15" s="203"/>
      <c r="JOM15" s="691"/>
      <c r="JON15" s="691"/>
      <c r="JOO15" s="200"/>
      <c r="JOP15" s="691"/>
      <c r="JOQ15" s="691"/>
      <c r="JOR15" s="691"/>
      <c r="JOS15" s="201"/>
      <c r="JOT15" s="202"/>
      <c r="JOU15" s="203"/>
      <c r="JOV15" s="203"/>
      <c r="JOW15" s="203"/>
      <c r="JOX15" s="691"/>
      <c r="JOY15" s="691"/>
      <c r="JOZ15" s="200"/>
      <c r="JPA15" s="691"/>
      <c r="JPB15" s="691"/>
      <c r="JPC15" s="691"/>
      <c r="JPD15" s="201"/>
      <c r="JPE15" s="202"/>
      <c r="JPF15" s="203"/>
      <c r="JPG15" s="203"/>
      <c r="JPH15" s="203"/>
      <c r="JPI15" s="691"/>
      <c r="JPJ15" s="691"/>
      <c r="JPK15" s="200"/>
      <c r="JPL15" s="691"/>
      <c r="JPM15" s="691"/>
      <c r="JPN15" s="691"/>
      <c r="JPO15" s="201"/>
      <c r="JPP15" s="202"/>
      <c r="JPQ15" s="203"/>
      <c r="JPR15" s="203"/>
      <c r="JPS15" s="203"/>
      <c r="JPT15" s="691"/>
      <c r="JPU15" s="691"/>
      <c r="JPV15" s="200"/>
      <c r="JPW15" s="691"/>
      <c r="JPX15" s="691"/>
      <c r="JPY15" s="691"/>
      <c r="JPZ15" s="201"/>
      <c r="JQA15" s="202"/>
      <c r="JQB15" s="203"/>
      <c r="JQC15" s="203"/>
      <c r="JQD15" s="203"/>
      <c r="JQE15" s="691"/>
      <c r="JQF15" s="691"/>
      <c r="JQG15" s="200"/>
      <c r="JQH15" s="691"/>
      <c r="JQI15" s="691"/>
      <c r="JQJ15" s="691"/>
      <c r="JQK15" s="201"/>
      <c r="JQL15" s="202"/>
      <c r="JQM15" s="203"/>
      <c r="JQN15" s="203"/>
      <c r="JQO15" s="203"/>
      <c r="JQP15" s="691"/>
      <c r="JQQ15" s="691"/>
      <c r="JQR15" s="200"/>
      <c r="JQS15" s="691"/>
      <c r="JQT15" s="691"/>
      <c r="JQU15" s="691"/>
      <c r="JQV15" s="201"/>
      <c r="JQW15" s="202"/>
      <c r="JQX15" s="203"/>
      <c r="JQY15" s="203"/>
      <c r="JQZ15" s="203"/>
      <c r="JRA15" s="691"/>
      <c r="JRB15" s="691"/>
      <c r="JRC15" s="200"/>
      <c r="JRD15" s="691"/>
      <c r="JRE15" s="691"/>
      <c r="JRF15" s="691"/>
      <c r="JRG15" s="201"/>
      <c r="JRH15" s="202"/>
      <c r="JRI15" s="203"/>
      <c r="JRJ15" s="203"/>
      <c r="JRK15" s="203"/>
      <c r="JRL15" s="691"/>
      <c r="JRM15" s="691"/>
      <c r="JRN15" s="200"/>
      <c r="JRO15" s="691"/>
      <c r="JRP15" s="691"/>
      <c r="JRQ15" s="691"/>
      <c r="JRR15" s="201"/>
      <c r="JRS15" s="202"/>
      <c r="JRT15" s="203"/>
      <c r="JRU15" s="203"/>
      <c r="JRV15" s="203"/>
      <c r="JRW15" s="691"/>
      <c r="JRX15" s="691"/>
      <c r="JRY15" s="200"/>
      <c r="JRZ15" s="691"/>
      <c r="JSA15" s="691"/>
      <c r="JSB15" s="691"/>
      <c r="JSC15" s="201"/>
      <c r="JSD15" s="202"/>
      <c r="JSE15" s="203"/>
      <c r="JSF15" s="203"/>
      <c r="JSG15" s="203"/>
      <c r="JSH15" s="691"/>
      <c r="JSI15" s="691"/>
      <c r="JSJ15" s="200"/>
      <c r="JSK15" s="691"/>
      <c r="JSL15" s="691"/>
      <c r="JSM15" s="691"/>
      <c r="JSN15" s="201"/>
      <c r="JSO15" s="202"/>
      <c r="JSP15" s="203"/>
      <c r="JSQ15" s="203"/>
      <c r="JSR15" s="203"/>
      <c r="JSS15" s="691"/>
      <c r="JST15" s="691"/>
      <c r="JSU15" s="200"/>
      <c r="JSV15" s="691"/>
      <c r="JSW15" s="691"/>
      <c r="JSX15" s="691"/>
      <c r="JSY15" s="201"/>
      <c r="JSZ15" s="202"/>
      <c r="JTA15" s="203"/>
      <c r="JTB15" s="203"/>
      <c r="JTC15" s="203"/>
      <c r="JTD15" s="691"/>
      <c r="JTE15" s="691"/>
      <c r="JTF15" s="200"/>
      <c r="JTG15" s="691"/>
      <c r="JTH15" s="691"/>
      <c r="JTI15" s="691"/>
      <c r="JTJ15" s="201"/>
      <c r="JTK15" s="202"/>
      <c r="JTL15" s="203"/>
      <c r="JTM15" s="203"/>
      <c r="JTN15" s="203"/>
      <c r="JTO15" s="691"/>
      <c r="JTP15" s="691"/>
      <c r="JTQ15" s="200"/>
      <c r="JTR15" s="691"/>
      <c r="JTS15" s="691"/>
      <c r="JTT15" s="691"/>
      <c r="JTU15" s="201"/>
      <c r="JTV15" s="202"/>
      <c r="JTW15" s="203"/>
      <c r="JTX15" s="203"/>
      <c r="JTY15" s="203"/>
      <c r="JTZ15" s="691"/>
      <c r="JUA15" s="691"/>
      <c r="JUB15" s="200"/>
      <c r="JUC15" s="691"/>
      <c r="JUD15" s="691"/>
      <c r="JUE15" s="691"/>
      <c r="JUF15" s="201"/>
      <c r="JUG15" s="202"/>
      <c r="JUH15" s="203"/>
      <c r="JUI15" s="203"/>
      <c r="JUJ15" s="203"/>
      <c r="JUK15" s="691"/>
      <c r="JUL15" s="691"/>
      <c r="JUM15" s="200"/>
      <c r="JUN15" s="691"/>
      <c r="JUO15" s="691"/>
      <c r="JUP15" s="691"/>
      <c r="JUQ15" s="201"/>
      <c r="JUR15" s="202"/>
      <c r="JUS15" s="203"/>
      <c r="JUT15" s="203"/>
      <c r="JUU15" s="203"/>
      <c r="JUV15" s="691"/>
      <c r="JUW15" s="691"/>
      <c r="JUX15" s="200"/>
      <c r="JUY15" s="691"/>
      <c r="JUZ15" s="691"/>
      <c r="JVA15" s="691"/>
      <c r="JVB15" s="201"/>
      <c r="JVC15" s="202"/>
      <c r="JVD15" s="203"/>
      <c r="JVE15" s="203"/>
      <c r="JVF15" s="203"/>
      <c r="JVG15" s="691"/>
      <c r="JVH15" s="691"/>
      <c r="JVI15" s="200"/>
      <c r="JVJ15" s="691"/>
      <c r="JVK15" s="691"/>
      <c r="JVL15" s="691"/>
      <c r="JVM15" s="201"/>
      <c r="JVN15" s="202"/>
      <c r="JVO15" s="203"/>
      <c r="JVP15" s="203"/>
      <c r="JVQ15" s="203"/>
      <c r="JVR15" s="691"/>
      <c r="JVS15" s="691"/>
      <c r="JVT15" s="200"/>
      <c r="JVU15" s="691"/>
      <c r="JVV15" s="691"/>
      <c r="JVW15" s="691"/>
      <c r="JVX15" s="201"/>
      <c r="JVY15" s="202"/>
      <c r="JVZ15" s="203"/>
      <c r="JWA15" s="203"/>
      <c r="JWB15" s="203"/>
      <c r="JWC15" s="691"/>
      <c r="JWD15" s="691"/>
      <c r="JWE15" s="200"/>
      <c r="JWF15" s="691"/>
      <c r="JWG15" s="691"/>
      <c r="JWH15" s="691"/>
      <c r="JWI15" s="201"/>
      <c r="JWJ15" s="202"/>
      <c r="JWK15" s="203"/>
      <c r="JWL15" s="203"/>
      <c r="JWM15" s="203"/>
      <c r="JWN15" s="691"/>
      <c r="JWO15" s="691"/>
      <c r="JWP15" s="200"/>
      <c r="JWQ15" s="691"/>
      <c r="JWR15" s="691"/>
      <c r="JWS15" s="691"/>
      <c r="JWT15" s="201"/>
      <c r="JWU15" s="202"/>
      <c r="JWV15" s="203"/>
      <c r="JWW15" s="203"/>
      <c r="JWX15" s="203"/>
      <c r="JWY15" s="691"/>
      <c r="JWZ15" s="691"/>
      <c r="JXA15" s="200"/>
      <c r="JXB15" s="691"/>
      <c r="JXC15" s="691"/>
      <c r="JXD15" s="691"/>
      <c r="JXE15" s="201"/>
      <c r="JXF15" s="202"/>
      <c r="JXG15" s="203"/>
      <c r="JXH15" s="203"/>
      <c r="JXI15" s="203"/>
      <c r="JXJ15" s="691"/>
      <c r="JXK15" s="691"/>
      <c r="JXL15" s="200"/>
      <c r="JXM15" s="691"/>
      <c r="JXN15" s="691"/>
      <c r="JXO15" s="691"/>
      <c r="JXP15" s="201"/>
      <c r="JXQ15" s="202"/>
      <c r="JXR15" s="203"/>
      <c r="JXS15" s="203"/>
      <c r="JXT15" s="203"/>
      <c r="JXU15" s="691"/>
      <c r="JXV15" s="691"/>
      <c r="JXW15" s="200"/>
      <c r="JXX15" s="691"/>
      <c r="JXY15" s="691"/>
      <c r="JXZ15" s="691"/>
      <c r="JYA15" s="201"/>
      <c r="JYB15" s="202"/>
      <c r="JYC15" s="203"/>
      <c r="JYD15" s="203"/>
      <c r="JYE15" s="203"/>
      <c r="JYF15" s="691"/>
      <c r="JYG15" s="691"/>
      <c r="JYH15" s="200"/>
      <c r="JYI15" s="691"/>
      <c r="JYJ15" s="691"/>
      <c r="JYK15" s="691"/>
      <c r="JYL15" s="201"/>
      <c r="JYM15" s="202"/>
      <c r="JYN15" s="203"/>
      <c r="JYO15" s="203"/>
      <c r="JYP15" s="203"/>
      <c r="JYQ15" s="691"/>
      <c r="JYR15" s="691"/>
      <c r="JYS15" s="200"/>
      <c r="JYT15" s="691"/>
      <c r="JYU15" s="691"/>
      <c r="JYV15" s="691"/>
      <c r="JYW15" s="201"/>
      <c r="JYX15" s="202"/>
      <c r="JYY15" s="203"/>
      <c r="JYZ15" s="203"/>
      <c r="JZA15" s="203"/>
      <c r="JZB15" s="691"/>
      <c r="JZC15" s="691"/>
      <c r="JZD15" s="200"/>
      <c r="JZE15" s="691"/>
      <c r="JZF15" s="691"/>
      <c r="JZG15" s="691"/>
      <c r="JZH15" s="201"/>
      <c r="JZI15" s="202"/>
      <c r="JZJ15" s="203"/>
      <c r="JZK15" s="203"/>
      <c r="JZL15" s="203"/>
      <c r="JZM15" s="691"/>
      <c r="JZN15" s="691"/>
      <c r="JZO15" s="200"/>
      <c r="JZP15" s="691"/>
      <c r="JZQ15" s="691"/>
      <c r="JZR15" s="691"/>
      <c r="JZS15" s="201"/>
      <c r="JZT15" s="202"/>
      <c r="JZU15" s="203"/>
      <c r="JZV15" s="203"/>
      <c r="JZW15" s="203"/>
      <c r="JZX15" s="691"/>
      <c r="JZY15" s="691"/>
      <c r="JZZ15" s="200"/>
      <c r="KAA15" s="691"/>
      <c r="KAB15" s="691"/>
      <c r="KAC15" s="691"/>
      <c r="KAD15" s="201"/>
      <c r="KAE15" s="202"/>
      <c r="KAF15" s="203"/>
      <c r="KAG15" s="203"/>
      <c r="KAH15" s="203"/>
      <c r="KAI15" s="691"/>
      <c r="KAJ15" s="691"/>
      <c r="KAK15" s="200"/>
      <c r="KAL15" s="691"/>
      <c r="KAM15" s="691"/>
      <c r="KAN15" s="691"/>
      <c r="KAO15" s="201"/>
      <c r="KAP15" s="202"/>
      <c r="KAQ15" s="203"/>
      <c r="KAR15" s="203"/>
      <c r="KAS15" s="203"/>
      <c r="KAT15" s="691"/>
      <c r="KAU15" s="691"/>
      <c r="KAV15" s="200"/>
      <c r="KAW15" s="691"/>
      <c r="KAX15" s="691"/>
      <c r="KAY15" s="691"/>
      <c r="KAZ15" s="201"/>
      <c r="KBA15" s="202"/>
      <c r="KBB15" s="203"/>
      <c r="KBC15" s="203"/>
      <c r="KBD15" s="203"/>
      <c r="KBE15" s="691"/>
      <c r="KBF15" s="691"/>
      <c r="KBG15" s="200"/>
      <c r="KBH15" s="691"/>
      <c r="KBI15" s="691"/>
      <c r="KBJ15" s="691"/>
      <c r="KBK15" s="201"/>
      <c r="KBL15" s="202"/>
      <c r="KBM15" s="203"/>
      <c r="KBN15" s="203"/>
      <c r="KBO15" s="203"/>
      <c r="KBP15" s="691"/>
      <c r="KBQ15" s="691"/>
      <c r="KBR15" s="200"/>
      <c r="KBS15" s="691"/>
      <c r="KBT15" s="691"/>
      <c r="KBU15" s="691"/>
      <c r="KBV15" s="201"/>
      <c r="KBW15" s="202"/>
      <c r="KBX15" s="203"/>
      <c r="KBY15" s="203"/>
      <c r="KBZ15" s="203"/>
      <c r="KCA15" s="691"/>
      <c r="KCB15" s="691"/>
      <c r="KCC15" s="200"/>
      <c r="KCD15" s="691"/>
      <c r="KCE15" s="691"/>
      <c r="KCF15" s="691"/>
      <c r="KCG15" s="201"/>
      <c r="KCH15" s="202"/>
      <c r="KCI15" s="203"/>
      <c r="KCJ15" s="203"/>
      <c r="KCK15" s="203"/>
      <c r="KCL15" s="691"/>
      <c r="KCM15" s="691"/>
      <c r="KCN15" s="200"/>
      <c r="KCO15" s="691"/>
      <c r="KCP15" s="691"/>
      <c r="KCQ15" s="691"/>
      <c r="KCR15" s="201"/>
      <c r="KCS15" s="202"/>
      <c r="KCT15" s="203"/>
      <c r="KCU15" s="203"/>
      <c r="KCV15" s="203"/>
      <c r="KCW15" s="691"/>
      <c r="KCX15" s="691"/>
      <c r="KCY15" s="200"/>
      <c r="KCZ15" s="691"/>
      <c r="KDA15" s="691"/>
      <c r="KDB15" s="691"/>
      <c r="KDC15" s="201"/>
      <c r="KDD15" s="202"/>
      <c r="KDE15" s="203"/>
      <c r="KDF15" s="203"/>
      <c r="KDG15" s="203"/>
      <c r="KDH15" s="691"/>
      <c r="KDI15" s="691"/>
      <c r="KDJ15" s="200"/>
      <c r="KDK15" s="691"/>
      <c r="KDL15" s="691"/>
      <c r="KDM15" s="691"/>
      <c r="KDN15" s="201"/>
      <c r="KDO15" s="202"/>
      <c r="KDP15" s="203"/>
      <c r="KDQ15" s="203"/>
      <c r="KDR15" s="203"/>
      <c r="KDS15" s="691"/>
      <c r="KDT15" s="691"/>
      <c r="KDU15" s="200"/>
      <c r="KDV15" s="691"/>
      <c r="KDW15" s="691"/>
      <c r="KDX15" s="691"/>
      <c r="KDY15" s="201"/>
      <c r="KDZ15" s="202"/>
      <c r="KEA15" s="203"/>
      <c r="KEB15" s="203"/>
      <c r="KEC15" s="203"/>
      <c r="KED15" s="691"/>
      <c r="KEE15" s="691"/>
      <c r="KEF15" s="200"/>
      <c r="KEG15" s="691"/>
      <c r="KEH15" s="691"/>
      <c r="KEI15" s="691"/>
      <c r="KEJ15" s="201"/>
      <c r="KEK15" s="202"/>
      <c r="KEL15" s="203"/>
      <c r="KEM15" s="203"/>
      <c r="KEN15" s="203"/>
      <c r="KEO15" s="691"/>
      <c r="KEP15" s="691"/>
      <c r="KEQ15" s="200"/>
      <c r="KER15" s="691"/>
      <c r="KES15" s="691"/>
      <c r="KET15" s="691"/>
      <c r="KEU15" s="201"/>
      <c r="KEV15" s="202"/>
      <c r="KEW15" s="203"/>
      <c r="KEX15" s="203"/>
      <c r="KEY15" s="203"/>
      <c r="KEZ15" s="691"/>
      <c r="KFA15" s="691"/>
      <c r="KFB15" s="200"/>
      <c r="KFC15" s="691"/>
      <c r="KFD15" s="691"/>
      <c r="KFE15" s="691"/>
      <c r="KFF15" s="201"/>
      <c r="KFG15" s="202"/>
      <c r="KFH15" s="203"/>
      <c r="KFI15" s="203"/>
      <c r="KFJ15" s="203"/>
      <c r="KFK15" s="691"/>
      <c r="KFL15" s="691"/>
      <c r="KFM15" s="200"/>
      <c r="KFN15" s="691"/>
      <c r="KFO15" s="691"/>
      <c r="KFP15" s="691"/>
      <c r="KFQ15" s="201"/>
      <c r="KFR15" s="202"/>
      <c r="KFS15" s="203"/>
      <c r="KFT15" s="203"/>
      <c r="KFU15" s="203"/>
      <c r="KFV15" s="691"/>
      <c r="KFW15" s="691"/>
      <c r="KFX15" s="200"/>
      <c r="KFY15" s="691"/>
      <c r="KFZ15" s="691"/>
      <c r="KGA15" s="691"/>
      <c r="KGB15" s="201"/>
      <c r="KGC15" s="202"/>
      <c r="KGD15" s="203"/>
      <c r="KGE15" s="203"/>
      <c r="KGF15" s="203"/>
      <c r="KGG15" s="691"/>
      <c r="KGH15" s="691"/>
      <c r="KGI15" s="200"/>
      <c r="KGJ15" s="691"/>
      <c r="KGK15" s="691"/>
      <c r="KGL15" s="691"/>
      <c r="KGM15" s="201"/>
      <c r="KGN15" s="202"/>
      <c r="KGO15" s="203"/>
      <c r="KGP15" s="203"/>
      <c r="KGQ15" s="203"/>
      <c r="KGR15" s="691"/>
      <c r="KGS15" s="691"/>
      <c r="KGT15" s="200"/>
      <c r="KGU15" s="691"/>
      <c r="KGV15" s="691"/>
      <c r="KGW15" s="691"/>
      <c r="KGX15" s="201"/>
      <c r="KGY15" s="202"/>
      <c r="KGZ15" s="203"/>
      <c r="KHA15" s="203"/>
      <c r="KHB15" s="203"/>
      <c r="KHC15" s="691"/>
      <c r="KHD15" s="691"/>
      <c r="KHE15" s="200"/>
      <c r="KHF15" s="691"/>
      <c r="KHG15" s="691"/>
      <c r="KHH15" s="691"/>
      <c r="KHI15" s="201"/>
      <c r="KHJ15" s="202"/>
      <c r="KHK15" s="203"/>
      <c r="KHL15" s="203"/>
      <c r="KHM15" s="203"/>
      <c r="KHN15" s="691"/>
      <c r="KHO15" s="691"/>
      <c r="KHP15" s="200"/>
      <c r="KHQ15" s="691"/>
      <c r="KHR15" s="691"/>
      <c r="KHS15" s="691"/>
      <c r="KHT15" s="201"/>
      <c r="KHU15" s="202"/>
      <c r="KHV15" s="203"/>
      <c r="KHW15" s="203"/>
      <c r="KHX15" s="203"/>
      <c r="KHY15" s="691"/>
      <c r="KHZ15" s="691"/>
      <c r="KIA15" s="200"/>
      <c r="KIB15" s="691"/>
      <c r="KIC15" s="691"/>
      <c r="KID15" s="691"/>
      <c r="KIE15" s="201"/>
      <c r="KIF15" s="202"/>
      <c r="KIG15" s="203"/>
      <c r="KIH15" s="203"/>
      <c r="KII15" s="203"/>
      <c r="KIJ15" s="691"/>
      <c r="KIK15" s="691"/>
      <c r="KIL15" s="200"/>
      <c r="KIM15" s="691"/>
      <c r="KIN15" s="691"/>
      <c r="KIO15" s="691"/>
      <c r="KIP15" s="201"/>
      <c r="KIQ15" s="202"/>
      <c r="KIR15" s="203"/>
      <c r="KIS15" s="203"/>
      <c r="KIT15" s="203"/>
      <c r="KIU15" s="691"/>
      <c r="KIV15" s="691"/>
      <c r="KIW15" s="200"/>
      <c r="KIX15" s="691"/>
      <c r="KIY15" s="691"/>
      <c r="KIZ15" s="691"/>
      <c r="KJA15" s="201"/>
      <c r="KJB15" s="202"/>
      <c r="KJC15" s="203"/>
      <c r="KJD15" s="203"/>
      <c r="KJE15" s="203"/>
      <c r="KJF15" s="691"/>
      <c r="KJG15" s="691"/>
      <c r="KJH15" s="200"/>
      <c r="KJI15" s="691"/>
      <c r="KJJ15" s="691"/>
      <c r="KJK15" s="691"/>
      <c r="KJL15" s="201"/>
      <c r="KJM15" s="202"/>
      <c r="KJN15" s="203"/>
      <c r="KJO15" s="203"/>
      <c r="KJP15" s="203"/>
      <c r="KJQ15" s="691"/>
      <c r="KJR15" s="691"/>
      <c r="KJS15" s="200"/>
      <c r="KJT15" s="691"/>
      <c r="KJU15" s="691"/>
      <c r="KJV15" s="691"/>
      <c r="KJW15" s="201"/>
      <c r="KJX15" s="202"/>
      <c r="KJY15" s="203"/>
      <c r="KJZ15" s="203"/>
      <c r="KKA15" s="203"/>
      <c r="KKB15" s="691"/>
      <c r="KKC15" s="691"/>
      <c r="KKD15" s="200"/>
      <c r="KKE15" s="691"/>
      <c r="KKF15" s="691"/>
      <c r="KKG15" s="691"/>
      <c r="KKH15" s="201"/>
      <c r="KKI15" s="202"/>
      <c r="KKJ15" s="203"/>
      <c r="KKK15" s="203"/>
      <c r="KKL15" s="203"/>
      <c r="KKM15" s="691"/>
      <c r="KKN15" s="691"/>
      <c r="KKO15" s="200"/>
      <c r="KKP15" s="691"/>
      <c r="KKQ15" s="691"/>
      <c r="KKR15" s="691"/>
      <c r="KKS15" s="201"/>
      <c r="KKT15" s="202"/>
      <c r="KKU15" s="203"/>
      <c r="KKV15" s="203"/>
      <c r="KKW15" s="203"/>
      <c r="KKX15" s="691"/>
      <c r="KKY15" s="691"/>
      <c r="KKZ15" s="200"/>
      <c r="KLA15" s="691"/>
      <c r="KLB15" s="691"/>
      <c r="KLC15" s="691"/>
      <c r="KLD15" s="201"/>
      <c r="KLE15" s="202"/>
      <c r="KLF15" s="203"/>
      <c r="KLG15" s="203"/>
      <c r="KLH15" s="203"/>
      <c r="KLI15" s="691"/>
      <c r="KLJ15" s="691"/>
      <c r="KLK15" s="200"/>
      <c r="KLL15" s="691"/>
      <c r="KLM15" s="691"/>
      <c r="KLN15" s="691"/>
      <c r="KLO15" s="201"/>
      <c r="KLP15" s="202"/>
      <c r="KLQ15" s="203"/>
      <c r="KLR15" s="203"/>
      <c r="KLS15" s="203"/>
      <c r="KLT15" s="691"/>
      <c r="KLU15" s="691"/>
      <c r="KLV15" s="200"/>
      <c r="KLW15" s="691"/>
      <c r="KLX15" s="691"/>
      <c r="KLY15" s="691"/>
      <c r="KLZ15" s="201"/>
      <c r="KMA15" s="202"/>
      <c r="KMB15" s="203"/>
      <c r="KMC15" s="203"/>
      <c r="KMD15" s="203"/>
      <c r="KME15" s="691"/>
      <c r="KMF15" s="691"/>
      <c r="KMG15" s="200"/>
      <c r="KMH15" s="691"/>
      <c r="KMI15" s="691"/>
      <c r="KMJ15" s="691"/>
      <c r="KMK15" s="201"/>
      <c r="KML15" s="202"/>
      <c r="KMM15" s="203"/>
      <c r="KMN15" s="203"/>
      <c r="KMO15" s="203"/>
      <c r="KMP15" s="691"/>
      <c r="KMQ15" s="691"/>
      <c r="KMR15" s="200"/>
      <c r="KMS15" s="691"/>
      <c r="KMT15" s="691"/>
      <c r="KMU15" s="691"/>
      <c r="KMV15" s="201"/>
      <c r="KMW15" s="202"/>
      <c r="KMX15" s="203"/>
      <c r="KMY15" s="203"/>
      <c r="KMZ15" s="203"/>
      <c r="KNA15" s="691"/>
      <c r="KNB15" s="691"/>
      <c r="KNC15" s="200"/>
      <c r="KND15" s="691"/>
      <c r="KNE15" s="691"/>
      <c r="KNF15" s="691"/>
      <c r="KNG15" s="201"/>
      <c r="KNH15" s="202"/>
      <c r="KNI15" s="203"/>
      <c r="KNJ15" s="203"/>
      <c r="KNK15" s="203"/>
      <c r="KNL15" s="691"/>
      <c r="KNM15" s="691"/>
      <c r="KNN15" s="200"/>
      <c r="KNO15" s="691"/>
      <c r="KNP15" s="691"/>
      <c r="KNQ15" s="691"/>
      <c r="KNR15" s="201"/>
      <c r="KNS15" s="202"/>
      <c r="KNT15" s="203"/>
      <c r="KNU15" s="203"/>
      <c r="KNV15" s="203"/>
      <c r="KNW15" s="691"/>
      <c r="KNX15" s="691"/>
      <c r="KNY15" s="200"/>
      <c r="KNZ15" s="691"/>
      <c r="KOA15" s="691"/>
      <c r="KOB15" s="691"/>
      <c r="KOC15" s="201"/>
      <c r="KOD15" s="202"/>
      <c r="KOE15" s="203"/>
      <c r="KOF15" s="203"/>
      <c r="KOG15" s="203"/>
      <c r="KOH15" s="691"/>
      <c r="KOI15" s="691"/>
      <c r="KOJ15" s="200"/>
      <c r="KOK15" s="691"/>
      <c r="KOL15" s="691"/>
      <c r="KOM15" s="691"/>
      <c r="KON15" s="201"/>
      <c r="KOO15" s="202"/>
      <c r="KOP15" s="203"/>
      <c r="KOQ15" s="203"/>
      <c r="KOR15" s="203"/>
      <c r="KOS15" s="691"/>
      <c r="KOT15" s="691"/>
      <c r="KOU15" s="200"/>
      <c r="KOV15" s="691"/>
      <c r="KOW15" s="691"/>
      <c r="KOX15" s="691"/>
      <c r="KOY15" s="201"/>
      <c r="KOZ15" s="202"/>
      <c r="KPA15" s="203"/>
      <c r="KPB15" s="203"/>
      <c r="KPC15" s="203"/>
      <c r="KPD15" s="691"/>
      <c r="KPE15" s="691"/>
      <c r="KPF15" s="200"/>
      <c r="KPG15" s="691"/>
      <c r="KPH15" s="691"/>
      <c r="KPI15" s="691"/>
      <c r="KPJ15" s="201"/>
      <c r="KPK15" s="202"/>
      <c r="KPL15" s="203"/>
      <c r="KPM15" s="203"/>
      <c r="KPN15" s="203"/>
      <c r="KPO15" s="691"/>
      <c r="KPP15" s="691"/>
      <c r="KPQ15" s="200"/>
      <c r="KPR15" s="691"/>
      <c r="KPS15" s="691"/>
      <c r="KPT15" s="691"/>
      <c r="KPU15" s="201"/>
      <c r="KPV15" s="202"/>
      <c r="KPW15" s="203"/>
      <c r="KPX15" s="203"/>
      <c r="KPY15" s="203"/>
      <c r="KPZ15" s="691"/>
      <c r="KQA15" s="691"/>
      <c r="KQB15" s="200"/>
      <c r="KQC15" s="691"/>
      <c r="KQD15" s="691"/>
      <c r="KQE15" s="691"/>
      <c r="KQF15" s="201"/>
      <c r="KQG15" s="202"/>
      <c r="KQH15" s="203"/>
      <c r="KQI15" s="203"/>
      <c r="KQJ15" s="203"/>
      <c r="KQK15" s="691"/>
      <c r="KQL15" s="691"/>
      <c r="KQM15" s="200"/>
      <c r="KQN15" s="691"/>
      <c r="KQO15" s="691"/>
      <c r="KQP15" s="691"/>
      <c r="KQQ15" s="201"/>
      <c r="KQR15" s="202"/>
      <c r="KQS15" s="203"/>
      <c r="KQT15" s="203"/>
      <c r="KQU15" s="203"/>
      <c r="KQV15" s="691"/>
      <c r="KQW15" s="691"/>
      <c r="KQX15" s="200"/>
      <c r="KQY15" s="691"/>
      <c r="KQZ15" s="691"/>
      <c r="KRA15" s="691"/>
      <c r="KRB15" s="201"/>
      <c r="KRC15" s="202"/>
      <c r="KRD15" s="203"/>
      <c r="KRE15" s="203"/>
      <c r="KRF15" s="203"/>
      <c r="KRG15" s="691"/>
      <c r="KRH15" s="691"/>
      <c r="KRI15" s="200"/>
      <c r="KRJ15" s="691"/>
      <c r="KRK15" s="691"/>
      <c r="KRL15" s="691"/>
      <c r="KRM15" s="201"/>
      <c r="KRN15" s="202"/>
      <c r="KRO15" s="203"/>
      <c r="KRP15" s="203"/>
      <c r="KRQ15" s="203"/>
      <c r="KRR15" s="691"/>
      <c r="KRS15" s="691"/>
      <c r="KRT15" s="200"/>
      <c r="KRU15" s="691"/>
      <c r="KRV15" s="691"/>
      <c r="KRW15" s="691"/>
      <c r="KRX15" s="201"/>
      <c r="KRY15" s="202"/>
      <c r="KRZ15" s="203"/>
      <c r="KSA15" s="203"/>
      <c r="KSB15" s="203"/>
      <c r="KSC15" s="691"/>
      <c r="KSD15" s="691"/>
      <c r="KSE15" s="200"/>
      <c r="KSF15" s="691"/>
      <c r="KSG15" s="691"/>
      <c r="KSH15" s="691"/>
      <c r="KSI15" s="201"/>
      <c r="KSJ15" s="202"/>
      <c r="KSK15" s="203"/>
      <c r="KSL15" s="203"/>
      <c r="KSM15" s="203"/>
      <c r="KSN15" s="691"/>
      <c r="KSO15" s="691"/>
      <c r="KSP15" s="200"/>
      <c r="KSQ15" s="691"/>
      <c r="KSR15" s="691"/>
      <c r="KSS15" s="691"/>
      <c r="KST15" s="201"/>
      <c r="KSU15" s="202"/>
      <c r="KSV15" s="203"/>
      <c r="KSW15" s="203"/>
      <c r="KSX15" s="203"/>
      <c r="KSY15" s="691"/>
      <c r="KSZ15" s="691"/>
      <c r="KTA15" s="200"/>
      <c r="KTB15" s="691"/>
      <c r="KTC15" s="691"/>
      <c r="KTD15" s="691"/>
      <c r="KTE15" s="201"/>
      <c r="KTF15" s="202"/>
      <c r="KTG15" s="203"/>
      <c r="KTH15" s="203"/>
      <c r="KTI15" s="203"/>
      <c r="KTJ15" s="691"/>
      <c r="KTK15" s="691"/>
      <c r="KTL15" s="200"/>
      <c r="KTM15" s="691"/>
      <c r="KTN15" s="691"/>
      <c r="KTO15" s="691"/>
      <c r="KTP15" s="201"/>
      <c r="KTQ15" s="202"/>
      <c r="KTR15" s="203"/>
      <c r="KTS15" s="203"/>
      <c r="KTT15" s="203"/>
      <c r="KTU15" s="691"/>
      <c r="KTV15" s="691"/>
      <c r="KTW15" s="200"/>
      <c r="KTX15" s="691"/>
      <c r="KTY15" s="691"/>
      <c r="KTZ15" s="691"/>
      <c r="KUA15" s="201"/>
      <c r="KUB15" s="202"/>
      <c r="KUC15" s="203"/>
      <c r="KUD15" s="203"/>
      <c r="KUE15" s="203"/>
      <c r="KUF15" s="691"/>
      <c r="KUG15" s="691"/>
      <c r="KUH15" s="200"/>
      <c r="KUI15" s="691"/>
      <c r="KUJ15" s="691"/>
      <c r="KUK15" s="691"/>
      <c r="KUL15" s="201"/>
      <c r="KUM15" s="202"/>
      <c r="KUN15" s="203"/>
      <c r="KUO15" s="203"/>
      <c r="KUP15" s="203"/>
      <c r="KUQ15" s="691"/>
      <c r="KUR15" s="691"/>
      <c r="KUS15" s="200"/>
      <c r="KUT15" s="691"/>
      <c r="KUU15" s="691"/>
      <c r="KUV15" s="691"/>
      <c r="KUW15" s="201"/>
      <c r="KUX15" s="202"/>
      <c r="KUY15" s="203"/>
      <c r="KUZ15" s="203"/>
      <c r="KVA15" s="203"/>
      <c r="KVB15" s="691"/>
      <c r="KVC15" s="691"/>
      <c r="KVD15" s="200"/>
      <c r="KVE15" s="691"/>
      <c r="KVF15" s="691"/>
      <c r="KVG15" s="691"/>
      <c r="KVH15" s="201"/>
      <c r="KVI15" s="202"/>
      <c r="KVJ15" s="203"/>
      <c r="KVK15" s="203"/>
      <c r="KVL15" s="203"/>
      <c r="KVM15" s="691"/>
      <c r="KVN15" s="691"/>
      <c r="KVO15" s="200"/>
      <c r="KVP15" s="691"/>
      <c r="KVQ15" s="691"/>
      <c r="KVR15" s="691"/>
      <c r="KVS15" s="201"/>
      <c r="KVT15" s="202"/>
      <c r="KVU15" s="203"/>
      <c r="KVV15" s="203"/>
      <c r="KVW15" s="203"/>
      <c r="KVX15" s="691"/>
      <c r="KVY15" s="691"/>
      <c r="KVZ15" s="200"/>
      <c r="KWA15" s="691"/>
      <c r="KWB15" s="691"/>
      <c r="KWC15" s="691"/>
      <c r="KWD15" s="201"/>
      <c r="KWE15" s="202"/>
      <c r="KWF15" s="203"/>
      <c r="KWG15" s="203"/>
      <c r="KWH15" s="203"/>
      <c r="KWI15" s="691"/>
      <c r="KWJ15" s="691"/>
      <c r="KWK15" s="200"/>
      <c r="KWL15" s="691"/>
      <c r="KWM15" s="691"/>
      <c r="KWN15" s="691"/>
      <c r="KWO15" s="201"/>
      <c r="KWP15" s="202"/>
      <c r="KWQ15" s="203"/>
      <c r="KWR15" s="203"/>
      <c r="KWS15" s="203"/>
      <c r="KWT15" s="691"/>
      <c r="KWU15" s="691"/>
      <c r="KWV15" s="200"/>
      <c r="KWW15" s="691"/>
      <c r="KWX15" s="691"/>
      <c r="KWY15" s="691"/>
      <c r="KWZ15" s="201"/>
      <c r="KXA15" s="202"/>
      <c r="KXB15" s="203"/>
      <c r="KXC15" s="203"/>
      <c r="KXD15" s="203"/>
      <c r="KXE15" s="691"/>
      <c r="KXF15" s="691"/>
      <c r="KXG15" s="200"/>
      <c r="KXH15" s="691"/>
      <c r="KXI15" s="691"/>
      <c r="KXJ15" s="691"/>
      <c r="KXK15" s="201"/>
      <c r="KXL15" s="202"/>
      <c r="KXM15" s="203"/>
      <c r="KXN15" s="203"/>
      <c r="KXO15" s="203"/>
      <c r="KXP15" s="691"/>
      <c r="KXQ15" s="691"/>
      <c r="KXR15" s="200"/>
      <c r="KXS15" s="691"/>
      <c r="KXT15" s="691"/>
      <c r="KXU15" s="691"/>
      <c r="KXV15" s="201"/>
      <c r="KXW15" s="202"/>
      <c r="KXX15" s="203"/>
      <c r="KXY15" s="203"/>
      <c r="KXZ15" s="203"/>
      <c r="KYA15" s="691"/>
      <c r="KYB15" s="691"/>
      <c r="KYC15" s="200"/>
      <c r="KYD15" s="691"/>
      <c r="KYE15" s="691"/>
      <c r="KYF15" s="691"/>
      <c r="KYG15" s="201"/>
      <c r="KYH15" s="202"/>
      <c r="KYI15" s="203"/>
      <c r="KYJ15" s="203"/>
      <c r="KYK15" s="203"/>
      <c r="KYL15" s="691"/>
      <c r="KYM15" s="691"/>
      <c r="KYN15" s="200"/>
      <c r="KYO15" s="691"/>
      <c r="KYP15" s="691"/>
      <c r="KYQ15" s="691"/>
      <c r="KYR15" s="201"/>
      <c r="KYS15" s="202"/>
      <c r="KYT15" s="203"/>
      <c r="KYU15" s="203"/>
      <c r="KYV15" s="203"/>
      <c r="KYW15" s="691"/>
      <c r="KYX15" s="691"/>
      <c r="KYY15" s="200"/>
      <c r="KYZ15" s="691"/>
      <c r="KZA15" s="691"/>
      <c r="KZB15" s="691"/>
      <c r="KZC15" s="201"/>
      <c r="KZD15" s="202"/>
      <c r="KZE15" s="203"/>
      <c r="KZF15" s="203"/>
      <c r="KZG15" s="203"/>
      <c r="KZH15" s="691"/>
      <c r="KZI15" s="691"/>
      <c r="KZJ15" s="200"/>
      <c r="KZK15" s="691"/>
      <c r="KZL15" s="691"/>
      <c r="KZM15" s="691"/>
      <c r="KZN15" s="201"/>
      <c r="KZO15" s="202"/>
      <c r="KZP15" s="203"/>
      <c r="KZQ15" s="203"/>
      <c r="KZR15" s="203"/>
      <c r="KZS15" s="691"/>
      <c r="KZT15" s="691"/>
      <c r="KZU15" s="200"/>
      <c r="KZV15" s="691"/>
      <c r="KZW15" s="691"/>
      <c r="KZX15" s="691"/>
      <c r="KZY15" s="201"/>
      <c r="KZZ15" s="202"/>
      <c r="LAA15" s="203"/>
      <c r="LAB15" s="203"/>
      <c r="LAC15" s="203"/>
      <c r="LAD15" s="691"/>
      <c r="LAE15" s="691"/>
      <c r="LAF15" s="200"/>
      <c r="LAG15" s="691"/>
      <c r="LAH15" s="691"/>
      <c r="LAI15" s="691"/>
      <c r="LAJ15" s="201"/>
      <c r="LAK15" s="202"/>
      <c r="LAL15" s="203"/>
      <c r="LAM15" s="203"/>
      <c r="LAN15" s="203"/>
      <c r="LAO15" s="691"/>
      <c r="LAP15" s="691"/>
      <c r="LAQ15" s="200"/>
      <c r="LAR15" s="691"/>
      <c r="LAS15" s="691"/>
      <c r="LAT15" s="691"/>
      <c r="LAU15" s="201"/>
      <c r="LAV15" s="202"/>
      <c r="LAW15" s="203"/>
      <c r="LAX15" s="203"/>
      <c r="LAY15" s="203"/>
      <c r="LAZ15" s="691"/>
      <c r="LBA15" s="691"/>
      <c r="LBB15" s="200"/>
      <c r="LBC15" s="691"/>
      <c r="LBD15" s="691"/>
      <c r="LBE15" s="691"/>
      <c r="LBF15" s="201"/>
      <c r="LBG15" s="202"/>
      <c r="LBH15" s="203"/>
      <c r="LBI15" s="203"/>
      <c r="LBJ15" s="203"/>
      <c r="LBK15" s="691"/>
      <c r="LBL15" s="691"/>
      <c r="LBM15" s="200"/>
      <c r="LBN15" s="691"/>
      <c r="LBO15" s="691"/>
      <c r="LBP15" s="691"/>
      <c r="LBQ15" s="201"/>
      <c r="LBR15" s="202"/>
      <c r="LBS15" s="203"/>
      <c r="LBT15" s="203"/>
      <c r="LBU15" s="203"/>
      <c r="LBV15" s="691"/>
      <c r="LBW15" s="691"/>
      <c r="LBX15" s="200"/>
      <c r="LBY15" s="691"/>
      <c r="LBZ15" s="691"/>
      <c r="LCA15" s="691"/>
      <c r="LCB15" s="201"/>
      <c r="LCC15" s="202"/>
      <c r="LCD15" s="203"/>
      <c r="LCE15" s="203"/>
      <c r="LCF15" s="203"/>
      <c r="LCG15" s="691"/>
      <c r="LCH15" s="691"/>
      <c r="LCI15" s="200"/>
      <c r="LCJ15" s="691"/>
      <c r="LCK15" s="691"/>
      <c r="LCL15" s="691"/>
      <c r="LCM15" s="201"/>
      <c r="LCN15" s="202"/>
      <c r="LCO15" s="203"/>
      <c r="LCP15" s="203"/>
      <c r="LCQ15" s="203"/>
      <c r="LCR15" s="691"/>
      <c r="LCS15" s="691"/>
      <c r="LCT15" s="200"/>
      <c r="LCU15" s="691"/>
      <c r="LCV15" s="691"/>
      <c r="LCW15" s="691"/>
      <c r="LCX15" s="201"/>
      <c r="LCY15" s="202"/>
      <c r="LCZ15" s="203"/>
      <c r="LDA15" s="203"/>
      <c r="LDB15" s="203"/>
      <c r="LDC15" s="691"/>
      <c r="LDD15" s="691"/>
      <c r="LDE15" s="200"/>
      <c r="LDF15" s="691"/>
      <c r="LDG15" s="691"/>
      <c r="LDH15" s="691"/>
      <c r="LDI15" s="201"/>
      <c r="LDJ15" s="202"/>
      <c r="LDK15" s="203"/>
      <c r="LDL15" s="203"/>
      <c r="LDM15" s="203"/>
      <c r="LDN15" s="691"/>
      <c r="LDO15" s="691"/>
      <c r="LDP15" s="200"/>
      <c r="LDQ15" s="691"/>
      <c r="LDR15" s="691"/>
      <c r="LDS15" s="691"/>
      <c r="LDT15" s="201"/>
      <c r="LDU15" s="202"/>
      <c r="LDV15" s="203"/>
      <c r="LDW15" s="203"/>
      <c r="LDX15" s="203"/>
      <c r="LDY15" s="691"/>
      <c r="LDZ15" s="691"/>
      <c r="LEA15" s="200"/>
      <c r="LEB15" s="691"/>
      <c r="LEC15" s="691"/>
      <c r="LED15" s="691"/>
      <c r="LEE15" s="201"/>
      <c r="LEF15" s="202"/>
      <c r="LEG15" s="203"/>
      <c r="LEH15" s="203"/>
      <c r="LEI15" s="203"/>
      <c r="LEJ15" s="691"/>
      <c r="LEK15" s="691"/>
      <c r="LEL15" s="200"/>
      <c r="LEM15" s="691"/>
      <c r="LEN15" s="691"/>
      <c r="LEO15" s="691"/>
      <c r="LEP15" s="201"/>
      <c r="LEQ15" s="202"/>
      <c r="LER15" s="203"/>
      <c r="LES15" s="203"/>
      <c r="LET15" s="203"/>
      <c r="LEU15" s="691"/>
      <c r="LEV15" s="691"/>
      <c r="LEW15" s="200"/>
      <c r="LEX15" s="691"/>
      <c r="LEY15" s="691"/>
      <c r="LEZ15" s="691"/>
      <c r="LFA15" s="201"/>
      <c r="LFB15" s="202"/>
      <c r="LFC15" s="203"/>
      <c r="LFD15" s="203"/>
      <c r="LFE15" s="203"/>
      <c r="LFF15" s="691"/>
      <c r="LFG15" s="691"/>
      <c r="LFH15" s="200"/>
      <c r="LFI15" s="691"/>
      <c r="LFJ15" s="691"/>
      <c r="LFK15" s="691"/>
      <c r="LFL15" s="201"/>
      <c r="LFM15" s="202"/>
      <c r="LFN15" s="203"/>
      <c r="LFO15" s="203"/>
      <c r="LFP15" s="203"/>
      <c r="LFQ15" s="691"/>
      <c r="LFR15" s="691"/>
      <c r="LFS15" s="200"/>
      <c r="LFT15" s="691"/>
      <c r="LFU15" s="691"/>
      <c r="LFV15" s="691"/>
      <c r="LFW15" s="201"/>
      <c r="LFX15" s="202"/>
      <c r="LFY15" s="203"/>
      <c r="LFZ15" s="203"/>
      <c r="LGA15" s="203"/>
      <c r="LGB15" s="691"/>
      <c r="LGC15" s="691"/>
      <c r="LGD15" s="200"/>
      <c r="LGE15" s="691"/>
      <c r="LGF15" s="691"/>
      <c r="LGG15" s="691"/>
      <c r="LGH15" s="201"/>
      <c r="LGI15" s="202"/>
      <c r="LGJ15" s="203"/>
      <c r="LGK15" s="203"/>
      <c r="LGL15" s="203"/>
      <c r="LGM15" s="691"/>
      <c r="LGN15" s="691"/>
      <c r="LGO15" s="200"/>
      <c r="LGP15" s="691"/>
      <c r="LGQ15" s="691"/>
      <c r="LGR15" s="691"/>
      <c r="LGS15" s="201"/>
      <c r="LGT15" s="202"/>
      <c r="LGU15" s="203"/>
      <c r="LGV15" s="203"/>
      <c r="LGW15" s="203"/>
      <c r="LGX15" s="691"/>
      <c r="LGY15" s="691"/>
      <c r="LGZ15" s="200"/>
      <c r="LHA15" s="691"/>
      <c r="LHB15" s="691"/>
      <c r="LHC15" s="691"/>
      <c r="LHD15" s="201"/>
      <c r="LHE15" s="202"/>
      <c r="LHF15" s="203"/>
      <c r="LHG15" s="203"/>
      <c r="LHH15" s="203"/>
      <c r="LHI15" s="691"/>
      <c r="LHJ15" s="691"/>
      <c r="LHK15" s="200"/>
      <c r="LHL15" s="691"/>
      <c r="LHM15" s="691"/>
      <c r="LHN15" s="691"/>
      <c r="LHO15" s="201"/>
      <c r="LHP15" s="202"/>
      <c r="LHQ15" s="203"/>
      <c r="LHR15" s="203"/>
      <c r="LHS15" s="203"/>
      <c r="LHT15" s="691"/>
      <c r="LHU15" s="691"/>
      <c r="LHV15" s="200"/>
      <c r="LHW15" s="691"/>
      <c r="LHX15" s="691"/>
      <c r="LHY15" s="691"/>
      <c r="LHZ15" s="201"/>
      <c r="LIA15" s="202"/>
      <c r="LIB15" s="203"/>
      <c r="LIC15" s="203"/>
      <c r="LID15" s="203"/>
      <c r="LIE15" s="691"/>
      <c r="LIF15" s="691"/>
      <c r="LIG15" s="200"/>
      <c r="LIH15" s="691"/>
      <c r="LII15" s="691"/>
      <c r="LIJ15" s="691"/>
      <c r="LIK15" s="201"/>
      <c r="LIL15" s="202"/>
      <c r="LIM15" s="203"/>
      <c r="LIN15" s="203"/>
      <c r="LIO15" s="203"/>
      <c r="LIP15" s="691"/>
      <c r="LIQ15" s="691"/>
      <c r="LIR15" s="200"/>
      <c r="LIS15" s="691"/>
      <c r="LIT15" s="691"/>
      <c r="LIU15" s="691"/>
      <c r="LIV15" s="201"/>
      <c r="LIW15" s="202"/>
      <c r="LIX15" s="203"/>
      <c r="LIY15" s="203"/>
      <c r="LIZ15" s="203"/>
      <c r="LJA15" s="691"/>
      <c r="LJB15" s="691"/>
      <c r="LJC15" s="200"/>
      <c r="LJD15" s="691"/>
      <c r="LJE15" s="691"/>
      <c r="LJF15" s="691"/>
      <c r="LJG15" s="201"/>
      <c r="LJH15" s="202"/>
      <c r="LJI15" s="203"/>
      <c r="LJJ15" s="203"/>
      <c r="LJK15" s="203"/>
      <c r="LJL15" s="691"/>
      <c r="LJM15" s="691"/>
      <c r="LJN15" s="200"/>
      <c r="LJO15" s="691"/>
      <c r="LJP15" s="691"/>
      <c r="LJQ15" s="691"/>
      <c r="LJR15" s="201"/>
      <c r="LJS15" s="202"/>
      <c r="LJT15" s="203"/>
      <c r="LJU15" s="203"/>
      <c r="LJV15" s="203"/>
      <c r="LJW15" s="691"/>
      <c r="LJX15" s="691"/>
      <c r="LJY15" s="200"/>
      <c r="LJZ15" s="691"/>
      <c r="LKA15" s="691"/>
      <c r="LKB15" s="691"/>
      <c r="LKC15" s="201"/>
      <c r="LKD15" s="202"/>
      <c r="LKE15" s="203"/>
      <c r="LKF15" s="203"/>
      <c r="LKG15" s="203"/>
      <c r="LKH15" s="691"/>
      <c r="LKI15" s="691"/>
      <c r="LKJ15" s="200"/>
      <c r="LKK15" s="691"/>
      <c r="LKL15" s="691"/>
      <c r="LKM15" s="691"/>
      <c r="LKN15" s="201"/>
      <c r="LKO15" s="202"/>
      <c r="LKP15" s="203"/>
      <c r="LKQ15" s="203"/>
      <c r="LKR15" s="203"/>
      <c r="LKS15" s="691"/>
      <c r="LKT15" s="691"/>
      <c r="LKU15" s="200"/>
      <c r="LKV15" s="691"/>
      <c r="LKW15" s="691"/>
      <c r="LKX15" s="691"/>
      <c r="LKY15" s="201"/>
      <c r="LKZ15" s="202"/>
      <c r="LLA15" s="203"/>
      <c r="LLB15" s="203"/>
      <c r="LLC15" s="203"/>
      <c r="LLD15" s="691"/>
      <c r="LLE15" s="691"/>
      <c r="LLF15" s="200"/>
      <c r="LLG15" s="691"/>
      <c r="LLH15" s="691"/>
      <c r="LLI15" s="691"/>
      <c r="LLJ15" s="201"/>
      <c r="LLK15" s="202"/>
      <c r="LLL15" s="203"/>
      <c r="LLM15" s="203"/>
      <c r="LLN15" s="203"/>
      <c r="LLO15" s="691"/>
      <c r="LLP15" s="691"/>
      <c r="LLQ15" s="200"/>
      <c r="LLR15" s="691"/>
      <c r="LLS15" s="691"/>
      <c r="LLT15" s="691"/>
      <c r="LLU15" s="201"/>
      <c r="LLV15" s="202"/>
      <c r="LLW15" s="203"/>
      <c r="LLX15" s="203"/>
      <c r="LLY15" s="203"/>
      <c r="LLZ15" s="691"/>
      <c r="LMA15" s="691"/>
      <c r="LMB15" s="200"/>
      <c r="LMC15" s="691"/>
      <c r="LMD15" s="691"/>
      <c r="LME15" s="691"/>
      <c r="LMF15" s="201"/>
      <c r="LMG15" s="202"/>
      <c r="LMH15" s="203"/>
      <c r="LMI15" s="203"/>
      <c r="LMJ15" s="203"/>
      <c r="LMK15" s="691"/>
      <c r="LML15" s="691"/>
      <c r="LMM15" s="200"/>
      <c r="LMN15" s="691"/>
      <c r="LMO15" s="691"/>
      <c r="LMP15" s="691"/>
      <c r="LMQ15" s="201"/>
      <c r="LMR15" s="202"/>
      <c r="LMS15" s="203"/>
      <c r="LMT15" s="203"/>
      <c r="LMU15" s="203"/>
      <c r="LMV15" s="691"/>
      <c r="LMW15" s="691"/>
      <c r="LMX15" s="200"/>
      <c r="LMY15" s="691"/>
      <c r="LMZ15" s="691"/>
      <c r="LNA15" s="691"/>
      <c r="LNB15" s="201"/>
      <c r="LNC15" s="202"/>
      <c r="LND15" s="203"/>
      <c r="LNE15" s="203"/>
      <c r="LNF15" s="203"/>
      <c r="LNG15" s="691"/>
      <c r="LNH15" s="691"/>
      <c r="LNI15" s="200"/>
      <c r="LNJ15" s="691"/>
      <c r="LNK15" s="691"/>
      <c r="LNL15" s="691"/>
      <c r="LNM15" s="201"/>
      <c r="LNN15" s="202"/>
      <c r="LNO15" s="203"/>
      <c r="LNP15" s="203"/>
      <c r="LNQ15" s="203"/>
      <c r="LNR15" s="691"/>
      <c r="LNS15" s="691"/>
      <c r="LNT15" s="200"/>
      <c r="LNU15" s="691"/>
      <c r="LNV15" s="691"/>
      <c r="LNW15" s="691"/>
      <c r="LNX15" s="201"/>
      <c r="LNY15" s="202"/>
      <c r="LNZ15" s="203"/>
      <c r="LOA15" s="203"/>
      <c r="LOB15" s="203"/>
      <c r="LOC15" s="691"/>
      <c r="LOD15" s="691"/>
      <c r="LOE15" s="200"/>
      <c r="LOF15" s="691"/>
      <c r="LOG15" s="691"/>
      <c r="LOH15" s="691"/>
      <c r="LOI15" s="201"/>
      <c r="LOJ15" s="202"/>
      <c r="LOK15" s="203"/>
      <c r="LOL15" s="203"/>
      <c r="LOM15" s="203"/>
      <c r="LON15" s="691"/>
      <c r="LOO15" s="691"/>
      <c r="LOP15" s="200"/>
      <c r="LOQ15" s="691"/>
      <c r="LOR15" s="691"/>
      <c r="LOS15" s="691"/>
      <c r="LOT15" s="201"/>
      <c r="LOU15" s="202"/>
      <c r="LOV15" s="203"/>
      <c r="LOW15" s="203"/>
      <c r="LOX15" s="203"/>
      <c r="LOY15" s="691"/>
      <c r="LOZ15" s="691"/>
      <c r="LPA15" s="200"/>
      <c r="LPB15" s="691"/>
      <c r="LPC15" s="691"/>
      <c r="LPD15" s="691"/>
      <c r="LPE15" s="201"/>
      <c r="LPF15" s="202"/>
      <c r="LPG15" s="203"/>
      <c r="LPH15" s="203"/>
      <c r="LPI15" s="203"/>
      <c r="LPJ15" s="691"/>
      <c r="LPK15" s="691"/>
      <c r="LPL15" s="200"/>
      <c r="LPM15" s="691"/>
      <c r="LPN15" s="691"/>
      <c r="LPO15" s="691"/>
      <c r="LPP15" s="201"/>
      <c r="LPQ15" s="202"/>
      <c r="LPR15" s="203"/>
      <c r="LPS15" s="203"/>
      <c r="LPT15" s="203"/>
      <c r="LPU15" s="691"/>
      <c r="LPV15" s="691"/>
      <c r="LPW15" s="200"/>
      <c r="LPX15" s="691"/>
      <c r="LPY15" s="691"/>
      <c r="LPZ15" s="691"/>
      <c r="LQA15" s="201"/>
      <c r="LQB15" s="202"/>
      <c r="LQC15" s="203"/>
      <c r="LQD15" s="203"/>
      <c r="LQE15" s="203"/>
      <c r="LQF15" s="691"/>
      <c r="LQG15" s="691"/>
      <c r="LQH15" s="200"/>
      <c r="LQI15" s="691"/>
      <c r="LQJ15" s="691"/>
      <c r="LQK15" s="691"/>
      <c r="LQL15" s="201"/>
      <c r="LQM15" s="202"/>
      <c r="LQN15" s="203"/>
      <c r="LQO15" s="203"/>
      <c r="LQP15" s="203"/>
      <c r="LQQ15" s="691"/>
      <c r="LQR15" s="691"/>
      <c r="LQS15" s="200"/>
      <c r="LQT15" s="691"/>
      <c r="LQU15" s="691"/>
      <c r="LQV15" s="691"/>
      <c r="LQW15" s="201"/>
      <c r="LQX15" s="202"/>
      <c r="LQY15" s="203"/>
      <c r="LQZ15" s="203"/>
      <c r="LRA15" s="203"/>
      <c r="LRB15" s="691"/>
      <c r="LRC15" s="691"/>
      <c r="LRD15" s="200"/>
      <c r="LRE15" s="691"/>
      <c r="LRF15" s="691"/>
      <c r="LRG15" s="691"/>
      <c r="LRH15" s="201"/>
      <c r="LRI15" s="202"/>
      <c r="LRJ15" s="203"/>
      <c r="LRK15" s="203"/>
      <c r="LRL15" s="203"/>
      <c r="LRM15" s="691"/>
      <c r="LRN15" s="691"/>
      <c r="LRO15" s="200"/>
      <c r="LRP15" s="691"/>
      <c r="LRQ15" s="691"/>
      <c r="LRR15" s="691"/>
      <c r="LRS15" s="201"/>
      <c r="LRT15" s="202"/>
      <c r="LRU15" s="203"/>
      <c r="LRV15" s="203"/>
      <c r="LRW15" s="203"/>
      <c r="LRX15" s="691"/>
      <c r="LRY15" s="691"/>
      <c r="LRZ15" s="200"/>
      <c r="LSA15" s="691"/>
      <c r="LSB15" s="691"/>
      <c r="LSC15" s="691"/>
      <c r="LSD15" s="201"/>
      <c r="LSE15" s="202"/>
      <c r="LSF15" s="203"/>
      <c r="LSG15" s="203"/>
      <c r="LSH15" s="203"/>
      <c r="LSI15" s="691"/>
      <c r="LSJ15" s="691"/>
      <c r="LSK15" s="200"/>
      <c r="LSL15" s="691"/>
      <c r="LSM15" s="691"/>
      <c r="LSN15" s="691"/>
      <c r="LSO15" s="201"/>
      <c r="LSP15" s="202"/>
      <c r="LSQ15" s="203"/>
      <c r="LSR15" s="203"/>
      <c r="LSS15" s="203"/>
      <c r="LST15" s="691"/>
      <c r="LSU15" s="691"/>
      <c r="LSV15" s="200"/>
      <c r="LSW15" s="691"/>
      <c r="LSX15" s="691"/>
      <c r="LSY15" s="691"/>
      <c r="LSZ15" s="201"/>
      <c r="LTA15" s="202"/>
      <c r="LTB15" s="203"/>
      <c r="LTC15" s="203"/>
      <c r="LTD15" s="203"/>
      <c r="LTE15" s="691"/>
      <c r="LTF15" s="691"/>
      <c r="LTG15" s="200"/>
      <c r="LTH15" s="691"/>
      <c r="LTI15" s="691"/>
      <c r="LTJ15" s="691"/>
      <c r="LTK15" s="201"/>
      <c r="LTL15" s="202"/>
      <c r="LTM15" s="203"/>
      <c r="LTN15" s="203"/>
      <c r="LTO15" s="203"/>
      <c r="LTP15" s="691"/>
      <c r="LTQ15" s="691"/>
      <c r="LTR15" s="200"/>
      <c r="LTS15" s="691"/>
      <c r="LTT15" s="691"/>
      <c r="LTU15" s="691"/>
      <c r="LTV15" s="201"/>
      <c r="LTW15" s="202"/>
      <c r="LTX15" s="203"/>
      <c r="LTY15" s="203"/>
      <c r="LTZ15" s="203"/>
      <c r="LUA15" s="691"/>
      <c r="LUB15" s="691"/>
      <c r="LUC15" s="200"/>
      <c r="LUD15" s="691"/>
      <c r="LUE15" s="691"/>
      <c r="LUF15" s="691"/>
      <c r="LUG15" s="201"/>
      <c r="LUH15" s="202"/>
      <c r="LUI15" s="203"/>
      <c r="LUJ15" s="203"/>
      <c r="LUK15" s="203"/>
      <c r="LUL15" s="691"/>
      <c r="LUM15" s="691"/>
      <c r="LUN15" s="200"/>
      <c r="LUO15" s="691"/>
      <c r="LUP15" s="691"/>
      <c r="LUQ15" s="691"/>
      <c r="LUR15" s="201"/>
      <c r="LUS15" s="202"/>
      <c r="LUT15" s="203"/>
      <c r="LUU15" s="203"/>
      <c r="LUV15" s="203"/>
      <c r="LUW15" s="691"/>
      <c r="LUX15" s="691"/>
      <c r="LUY15" s="200"/>
      <c r="LUZ15" s="691"/>
      <c r="LVA15" s="691"/>
      <c r="LVB15" s="691"/>
      <c r="LVC15" s="201"/>
      <c r="LVD15" s="202"/>
      <c r="LVE15" s="203"/>
      <c r="LVF15" s="203"/>
      <c r="LVG15" s="203"/>
      <c r="LVH15" s="691"/>
      <c r="LVI15" s="691"/>
      <c r="LVJ15" s="200"/>
      <c r="LVK15" s="691"/>
      <c r="LVL15" s="691"/>
      <c r="LVM15" s="691"/>
      <c r="LVN15" s="201"/>
      <c r="LVO15" s="202"/>
      <c r="LVP15" s="203"/>
      <c r="LVQ15" s="203"/>
      <c r="LVR15" s="203"/>
      <c r="LVS15" s="691"/>
      <c r="LVT15" s="691"/>
      <c r="LVU15" s="200"/>
      <c r="LVV15" s="691"/>
      <c r="LVW15" s="691"/>
      <c r="LVX15" s="691"/>
      <c r="LVY15" s="201"/>
      <c r="LVZ15" s="202"/>
      <c r="LWA15" s="203"/>
      <c r="LWB15" s="203"/>
      <c r="LWC15" s="203"/>
      <c r="LWD15" s="691"/>
      <c r="LWE15" s="691"/>
      <c r="LWF15" s="200"/>
      <c r="LWG15" s="691"/>
      <c r="LWH15" s="691"/>
      <c r="LWI15" s="691"/>
      <c r="LWJ15" s="201"/>
      <c r="LWK15" s="202"/>
      <c r="LWL15" s="203"/>
      <c r="LWM15" s="203"/>
      <c r="LWN15" s="203"/>
      <c r="LWO15" s="691"/>
      <c r="LWP15" s="691"/>
      <c r="LWQ15" s="200"/>
      <c r="LWR15" s="691"/>
      <c r="LWS15" s="691"/>
      <c r="LWT15" s="691"/>
      <c r="LWU15" s="201"/>
      <c r="LWV15" s="202"/>
      <c r="LWW15" s="203"/>
      <c r="LWX15" s="203"/>
      <c r="LWY15" s="203"/>
      <c r="LWZ15" s="691"/>
      <c r="LXA15" s="691"/>
      <c r="LXB15" s="200"/>
      <c r="LXC15" s="691"/>
      <c r="LXD15" s="691"/>
      <c r="LXE15" s="691"/>
      <c r="LXF15" s="201"/>
      <c r="LXG15" s="202"/>
      <c r="LXH15" s="203"/>
      <c r="LXI15" s="203"/>
      <c r="LXJ15" s="203"/>
      <c r="LXK15" s="691"/>
      <c r="LXL15" s="691"/>
      <c r="LXM15" s="200"/>
      <c r="LXN15" s="691"/>
      <c r="LXO15" s="691"/>
      <c r="LXP15" s="691"/>
      <c r="LXQ15" s="201"/>
      <c r="LXR15" s="202"/>
      <c r="LXS15" s="203"/>
      <c r="LXT15" s="203"/>
      <c r="LXU15" s="203"/>
      <c r="LXV15" s="691"/>
      <c r="LXW15" s="691"/>
      <c r="LXX15" s="200"/>
      <c r="LXY15" s="691"/>
      <c r="LXZ15" s="691"/>
      <c r="LYA15" s="691"/>
      <c r="LYB15" s="201"/>
      <c r="LYC15" s="202"/>
      <c r="LYD15" s="203"/>
      <c r="LYE15" s="203"/>
      <c r="LYF15" s="203"/>
      <c r="LYG15" s="691"/>
      <c r="LYH15" s="691"/>
      <c r="LYI15" s="200"/>
      <c r="LYJ15" s="691"/>
      <c r="LYK15" s="691"/>
      <c r="LYL15" s="691"/>
      <c r="LYM15" s="201"/>
      <c r="LYN15" s="202"/>
      <c r="LYO15" s="203"/>
      <c r="LYP15" s="203"/>
      <c r="LYQ15" s="203"/>
      <c r="LYR15" s="691"/>
      <c r="LYS15" s="691"/>
      <c r="LYT15" s="200"/>
      <c r="LYU15" s="691"/>
      <c r="LYV15" s="691"/>
      <c r="LYW15" s="691"/>
      <c r="LYX15" s="201"/>
      <c r="LYY15" s="202"/>
      <c r="LYZ15" s="203"/>
      <c r="LZA15" s="203"/>
      <c r="LZB15" s="203"/>
      <c r="LZC15" s="691"/>
      <c r="LZD15" s="691"/>
      <c r="LZE15" s="200"/>
      <c r="LZF15" s="691"/>
      <c r="LZG15" s="691"/>
      <c r="LZH15" s="691"/>
      <c r="LZI15" s="201"/>
      <c r="LZJ15" s="202"/>
      <c r="LZK15" s="203"/>
      <c r="LZL15" s="203"/>
      <c r="LZM15" s="203"/>
      <c r="LZN15" s="691"/>
      <c r="LZO15" s="691"/>
      <c r="LZP15" s="200"/>
      <c r="LZQ15" s="691"/>
      <c r="LZR15" s="691"/>
      <c r="LZS15" s="691"/>
      <c r="LZT15" s="201"/>
      <c r="LZU15" s="202"/>
      <c r="LZV15" s="203"/>
      <c r="LZW15" s="203"/>
      <c r="LZX15" s="203"/>
      <c r="LZY15" s="691"/>
      <c r="LZZ15" s="691"/>
      <c r="MAA15" s="200"/>
      <c r="MAB15" s="691"/>
      <c r="MAC15" s="691"/>
      <c r="MAD15" s="691"/>
      <c r="MAE15" s="201"/>
      <c r="MAF15" s="202"/>
      <c r="MAG15" s="203"/>
      <c r="MAH15" s="203"/>
      <c r="MAI15" s="203"/>
      <c r="MAJ15" s="691"/>
      <c r="MAK15" s="691"/>
      <c r="MAL15" s="200"/>
      <c r="MAM15" s="691"/>
      <c r="MAN15" s="691"/>
      <c r="MAO15" s="691"/>
      <c r="MAP15" s="201"/>
      <c r="MAQ15" s="202"/>
      <c r="MAR15" s="203"/>
      <c r="MAS15" s="203"/>
      <c r="MAT15" s="203"/>
      <c r="MAU15" s="691"/>
      <c r="MAV15" s="691"/>
      <c r="MAW15" s="200"/>
      <c r="MAX15" s="691"/>
      <c r="MAY15" s="691"/>
      <c r="MAZ15" s="691"/>
      <c r="MBA15" s="201"/>
      <c r="MBB15" s="202"/>
      <c r="MBC15" s="203"/>
      <c r="MBD15" s="203"/>
      <c r="MBE15" s="203"/>
      <c r="MBF15" s="691"/>
      <c r="MBG15" s="691"/>
      <c r="MBH15" s="200"/>
      <c r="MBI15" s="691"/>
      <c r="MBJ15" s="691"/>
      <c r="MBK15" s="691"/>
      <c r="MBL15" s="201"/>
      <c r="MBM15" s="202"/>
      <c r="MBN15" s="203"/>
      <c r="MBO15" s="203"/>
      <c r="MBP15" s="203"/>
      <c r="MBQ15" s="691"/>
      <c r="MBR15" s="691"/>
      <c r="MBS15" s="200"/>
      <c r="MBT15" s="691"/>
      <c r="MBU15" s="691"/>
      <c r="MBV15" s="691"/>
      <c r="MBW15" s="201"/>
      <c r="MBX15" s="202"/>
      <c r="MBY15" s="203"/>
      <c r="MBZ15" s="203"/>
      <c r="MCA15" s="203"/>
      <c r="MCB15" s="691"/>
      <c r="MCC15" s="691"/>
      <c r="MCD15" s="200"/>
      <c r="MCE15" s="691"/>
      <c r="MCF15" s="691"/>
      <c r="MCG15" s="691"/>
      <c r="MCH15" s="201"/>
      <c r="MCI15" s="202"/>
      <c r="MCJ15" s="203"/>
      <c r="MCK15" s="203"/>
      <c r="MCL15" s="203"/>
      <c r="MCM15" s="691"/>
      <c r="MCN15" s="691"/>
      <c r="MCO15" s="200"/>
      <c r="MCP15" s="691"/>
      <c r="MCQ15" s="691"/>
      <c r="MCR15" s="691"/>
      <c r="MCS15" s="201"/>
      <c r="MCT15" s="202"/>
      <c r="MCU15" s="203"/>
      <c r="MCV15" s="203"/>
      <c r="MCW15" s="203"/>
      <c r="MCX15" s="691"/>
      <c r="MCY15" s="691"/>
      <c r="MCZ15" s="200"/>
      <c r="MDA15" s="691"/>
      <c r="MDB15" s="691"/>
      <c r="MDC15" s="691"/>
      <c r="MDD15" s="201"/>
      <c r="MDE15" s="202"/>
      <c r="MDF15" s="203"/>
      <c r="MDG15" s="203"/>
      <c r="MDH15" s="203"/>
      <c r="MDI15" s="691"/>
      <c r="MDJ15" s="691"/>
      <c r="MDK15" s="200"/>
      <c r="MDL15" s="691"/>
      <c r="MDM15" s="691"/>
      <c r="MDN15" s="691"/>
      <c r="MDO15" s="201"/>
      <c r="MDP15" s="202"/>
      <c r="MDQ15" s="203"/>
      <c r="MDR15" s="203"/>
      <c r="MDS15" s="203"/>
      <c r="MDT15" s="691"/>
      <c r="MDU15" s="691"/>
      <c r="MDV15" s="200"/>
      <c r="MDW15" s="691"/>
      <c r="MDX15" s="691"/>
      <c r="MDY15" s="691"/>
      <c r="MDZ15" s="201"/>
      <c r="MEA15" s="202"/>
      <c r="MEB15" s="203"/>
      <c r="MEC15" s="203"/>
      <c r="MED15" s="203"/>
      <c r="MEE15" s="691"/>
      <c r="MEF15" s="691"/>
      <c r="MEG15" s="200"/>
      <c r="MEH15" s="691"/>
      <c r="MEI15" s="691"/>
      <c r="MEJ15" s="691"/>
      <c r="MEK15" s="201"/>
      <c r="MEL15" s="202"/>
      <c r="MEM15" s="203"/>
      <c r="MEN15" s="203"/>
      <c r="MEO15" s="203"/>
      <c r="MEP15" s="691"/>
      <c r="MEQ15" s="691"/>
      <c r="MER15" s="200"/>
      <c r="MES15" s="691"/>
      <c r="MET15" s="691"/>
      <c r="MEU15" s="691"/>
      <c r="MEV15" s="201"/>
      <c r="MEW15" s="202"/>
      <c r="MEX15" s="203"/>
      <c r="MEY15" s="203"/>
      <c r="MEZ15" s="203"/>
      <c r="MFA15" s="691"/>
      <c r="MFB15" s="691"/>
      <c r="MFC15" s="200"/>
      <c r="MFD15" s="691"/>
      <c r="MFE15" s="691"/>
      <c r="MFF15" s="691"/>
      <c r="MFG15" s="201"/>
      <c r="MFH15" s="202"/>
      <c r="MFI15" s="203"/>
      <c r="MFJ15" s="203"/>
      <c r="MFK15" s="203"/>
      <c r="MFL15" s="691"/>
      <c r="MFM15" s="691"/>
      <c r="MFN15" s="200"/>
      <c r="MFO15" s="691"/>
      <c r="MFP15" s="691"/>
      <c r="MFQ15" s="691"/>
      <c r="MFR15" s="201"/>
      <c r="MFS15" s="202"/>
      <c r="MFT15" s="203"/>
      <c r="MFU15" s="203"/>
      <c r="MFV15" s="203"/>
      <c r="MFW15" s="691"/>
      <c r="MFX15" s="691"/>
      <c r="MFY15" s="200"/>
      <c r="MFZ15" s="691"/>
      <c r="MGA15" s="691"/>
      <c r="MGB15" s="691"/>
      <c r="MGC15" s="201"/>
      <c r="MGD15" s="202"/>
      <c r="MGE15" s="203"/>
      <c r="MGF15" s="203"/>
      <c r="MGG15" s="203"/>
      <c r="MGH15" s="691"/>
      <c r="MGI15" s="691"/>
      <c r="MGJ15" s="200"/>
      <c r="MGK15" s="691"/>
      <c r="MGL15" s="691"/>
      <c r="MGM15" s="691"/>
      <c r="MGN15" s="201"/>
      <c r="MGO15" s="202"/>
      <c r="MGP15" s="203"/>
      <c r="MGQ15" s="203"/>
      <c r="MGR15" s="203"/>
      <c r="MGS15" s="691"/>
      <c r="MGT15" s="691"/>
      <c r="MGU15" s="200"/>
      <c r="MGV15" s="691"/>
      <c r="MGW15" s="691"/>
      <c r="MGX15" s="691"/>
      <c r="MGY15" s="201"/>
      <c r="MGZ15" s="202"/>
      <c r="MHA15" s="203"/>
      <c r="MHB15" s="203"/>
      <c r="MHC15" s="203"/>
      <c r="MHD15" s="691"/>
      <c r="MHE15" s="691"/>
      <c r="MHF15" s="200"/>
      <c r="MHG15" s="691"/>
      <c r="MHH15" s="691"/>
      <c r="MHI15" s="691"/>
      <c r="MHJ15" s="201"/>
      <c r="MHK15" s="202"/>
      <c r="MHL15" s="203"/>
      <c r="MHM15" s="203"/>
      <c r="MHN15" s="203"/>
      <c r="MHO15" s="691"/>
      <c r="MHP15" s="691"/>
      <c r="MHQ15" s="200"/>
      <c r="MHR15" s="691"/>
      <c r="MHS15" s="691"/>
      <c r="MHT15" s="691"/>
      <c r="MHU15" s="201"/>
      <c r="MHV15" s="202"/>
      <c r="MHW15" s="203"/>
      <c r="MHX15" s="203"/>
      <c r="MHY15" s="203"/>
      <c r="MHZ15" s="691"/>
      <c r="MIA15" s="691"/>
      <c r="MIB15" s="200"/>
      <c r="MIC15" s="691"/>
      <c r="MID15" s="691"/>
      <c r="MIE15" s="691"/>
      <c r="MIF15" s="201"/>
      <c r="MIG15" s="202"/>
      <c r="MIH15" s="203"/>
      <c r="MII15" s="203"/>
      <c r="MIJ15" s="203"/>
      <c r="MIK15" s="691"/>
      <c r="MIL15" s="691"/>
      <c r="MIM15" s="200"/>
      <c r="MIN15" s="691"/>
      <c r="MIO15" s="691"/>
      <c r="MIP15" s="691"/>
      <c r="MIQ15" s="201"/>
      <c r="MIR15" s="202"/>
      <c r="MIS15" s="203"/>
      <c r="MIT15" s="203"/>
      <c r="MIU15" s="203"/>
      <c r="MIV15" s="691"/>
      <c r="MIW15" s="691"/>
      <c r="MIX15" s="200"/>
      <c r="MIY15" s="691"/>
      <c r="MIZ15" s="691"/>
      <c r="MJA15" s="691"/>
      <c r="MJB15" s="201"/>
      <c r="MJC15" s="202"/>
      <c r="MJD15" s="203"/>
      <c r="MJE15" s="203"/>
      <c r="MJF15" s="203"/>
      <c r="MJG15" s="691"/>
      <c r="MJH15" s="691"/>
      <c r="MJI15" s="200"/>
      <c r="MJJ15" s="691"/>
      <c r="MJK15" s="691"/>
      <c r="MJL15" s="691"/>
      <c r="MJM15" s="201"/>
      <c r="MJN15" s="202"/>
      <c r="MJO15" s="203"/>
      <c r="MJP15" s="203"/>
      <c r="MJQ15" s="203"/>
      <c r="MJR15" s="691"/>
      <c r="MJS15" s="691"/>
      <c r="MJT15" s="200"/>
      <c r="MJU15" s="691"/>
      <c r="MJV15" s="691"/>
      <c r="MJW15" s="691"/>
      <c r="MJX15" s="201"/>
      <c r="MJY15" s="202"/>
      <c r="MJZ15" s="203"/>
      <c r="MKA15" s="203"/>
      <c r="MKB15" s="203"/>
      <c r="MKC15" s="691"/>
      <c r="MKD15" s="691"/>
      <c r="MKE15" s="200"/>
      <c r="MKF15" s="691"/>
      <c r="MKG15" s="691"/>
      <c r="MKH15" s="691"/>
      <c r="MKI15" s="201"/>
      <c r="MKJ15" s="202"/>
      <c r="MKK15" s="203"/>
      <c r="MKL15" s="203"/>
      <c r="MKM15" s="203"/>
      <c r="MKN15" s="691"/>
      <c r="MKO15" s="691"/>
      <c r="MKP15" s="200"/>
      <c r="MKQ15" s="691"/>
      <c r="MKR15" s="691"/>
      <c r="MKS15" s="691"/>
      <c r="MKT15" s="201"/>
      <c r="MKU15" s="202"/>
      <c r="MKV15" s="203"/>
      <c r="MKW15" s="203"/>
      <c r="MKX15" s="203"/>
      <c r="MKY15" s="691"/>
      <c r="MKZ15" s="691"/>
      <c r="MLA15" s="200"/>
      <c r="MLB15" s="691"/>
      <c r="MLC15" s="691"/>
      <c r="MLD15" s="691"/>
      <c r="MLE15" s="201"/>
      <c r="MLF15" s="202"/>
      <c r="MLG15" s="203"/>
      <c r="MLH15" s="203"/>
      <c r="MLI15" s="203"/>
      <c r="MLJ15" s="691"/>
      <c r="MLK15" s="691"/>
      <c r="MLL15" s="200"/>
      <c r="MLM15" s="691"/>
      <c r="MLN15" s="691"/>
      <c r="MLO15" s="691"/>
      <c r="MLP15" s="201"/>
      <c r="MLQ15" s="202"/>
      <c r="MLR15" s="203"/>
      <c r="MLS15" s="203"/>
      <c r="MLT15" s="203"/>
      <c r="MLU15" s="691"/>
      <c r="MLV15" s="691"/>
      <c r="MLW15" s="200"/>
      <c r="MLX15" s="691"/>
      <c r="MLY15" s="691"/>
      <c r="MLZ15" s="691"/>
      <c r="MMA15" s="201"/>
      <c r="MMB15" s="202"/>
      <c r="MMC15" s="203"/>
      <c r="MMD15" s="203"/>
      <c r="MME15" s="203"/>
      <c r="MMF15" s="691"/>
      <c r="MMG15" s="691"/>
      <c r="MMH15" s="200"/>
      <c r="MMI15" s="691"/>
      <c r="MMJ15" s="691"/>
      <c r="MMK15" s="691"/>
      <c r="MML15" s="201"/>
      <c r="MMM15" s="202"/>
      <c r="MMN15" s="203"/>
      <c r="MMO15" s="203"/>
      <c r="MMP15" s="203"/>
      <c r="MMQ15" s="691"/>
      <c r="MMR15" s="691"/>
      <c r="MMS15" s="200"/>
      <c r="MMT15" s="691"/>
      <c r="MMU15" s="691"/>
      <c r="MMV15" s="691"/>
      <c r="MMW15" s="201"/>
      <c r="MMX15" s="202"/>
      <c r="MMY15" s="203"/>
      <c r="MMZ15" s="203"/>
      <c r="MNA15" s="203"/>
      <c r="MNB15" s="691"/>
      <c r="MNC15" s="691"/>
      <c r="MND15" s="200"/>
      <c r="MNE15" s="691"/>
      <c r="MNF15" s="691"/>
      <c r="MNG15" s="691"/>
      <c r="MNH15" s="201"/>
      <c r="MNI15" s="202"/>
      <c r="MNJ15" s="203"/>
      <c r="MNK15" s="203"/>
      <c r="MNL15" s="203"/>
      <c r="MNM15" s="691"/>
      <c r="MNN15" s="691"/>
      <c r="MNO15" s="200"/>
      <c r="MNP15" s="691"/>
      <c r="MNQ15" s="691"/>
      <c r="MNR15" s="691"/>
      <c r="MNS15" s="201"/>
      <c r="MNT15" s="202"/>
      <c r="MNU15" s="203"/>
      <c r="MNV15" s="203"/>
      <c r="MNW15" s="203"/>
      <c r="MNX15" s="691"/>
      <c r="MNY15" s="691"/>
      <c r="MNZ15" s="200"/>
      <c r="MOA15" s="691"/>
      <c r="MOB15" s="691"/>
      <c r="MOC15" s="691"/>
      <c r="MOD15" s="201"/>
      <c r="MOE15" s="202"/>
      <c r="MOF15" s="203"/>
      <c r="MOG15" s="203"/>
      <c r="MOH15" s="203"/>
      <c r="MOI15" s="691"/>
      <c r="MOJ15" s="691"/>
      <c r="MOK15" s="200"/>
      <c r="MOL15" s="691"/>
      <c r="MOM15" s="691"/>
      <c r="MON15" s="691"/>
      <c r="MOO15" s="201"/>
      <c r="MOP15" s="202"/>
      <c r="MOQ15" s="203"/>
      <c r="MOR15" s="203"/>
      <c r="MOS15" s="203"/>
      <c r="MOT15" s="691"/>
      <c r="MOU15" s="691"/>
      <c r="MOV15" s="200"/>
      <c r="MOW15" s="691"/>
      <c r="MOX15" s="691"/>
      <c r="MOY15" s="691"/>
      <c r="MOZ15" s="201"/>
      <c r="MPA15" s="202"/>
      <c r="MPB15" s="203"/>
      <c r="MPC15" s="203"/>
      <c r="MPD15" s="203"/>
      <c r="MPE15" s="691"/>
      <c r="MPF15" s="691"/>
      <c r="MPG15" s="200"/>
      <c r="MPH15" s="691"/>
      <c r="MPI15" s="691"/>
      <c r="MPJ15" s="691"/>
      <c r="MPK15" s="201"/>
      <c r="MPL15" s="202"/>
      <c r="MPM15" s="203"/>
      <c r="MPN15" s="203"/>
      <c r="MPO15" s="203"/>
      <c r="MPP15" s="691"/>
      <c r="MPQ15" s="691"/>
      <c r="MPR15" s="200"/>
      <c r="MPS15" s="691"/>
      <c r="MPT15" s="691"/>
      <c r="MPU15" s="691"/>
      <c r="MPV15" s="201"/>
      <c r="MPW15" s="202"/>
      <c r="MPX15" s="203"/>
      <c r="MPY15" s="203"/>
      <c r="MPZ15" s="203"/>
      <c r="MQA15" s="691"/>
      <c r="MQB15" s="691"/>
      <c r="MQC15" s="200"/>
      <c r="MQD15" s="691"/>
      <c r="MQE15" s="691"/>
      <c r="MQF15" s="691"/>
      <c r="MQG15" s="201"/>
      <c r="MQH15" s="202"/>
      <c r="MQI15" s="203"/>
      <c r="MQJ15" s="203"/>
      <c r="MQK15" s="203"/>
      <c r="MQL15" s="691"/>
      <c r="MQM15" s="691"/>
      <c r="MQN15" s="200"/>
      <c r="MQO15" s="691"/>
      <c r="MQP15" s="691"/>
      <c r="MQQ15" s="691"/>
      <c r="MQR15" s="201"/>
      <c r="MQS15" s="202"/>
      <c r="MQT15" s="203"/>
      <c r="MQU15" s="203"/>
      <c r="MQV15" s="203"/>
      <c r="MQW15" s="691"/>
      <c r="MQX15" s="691"/>
      <c r="MQY15" s="200"/>
      <c r="MQZ15" s="691"/>
      <c r="MRA15" s="691"/>
      <c r="MRB15" s="691"/>
      <c r="MRC15" s="201"/>
      <c r="MRD15" s="202"/>
      <c r="MRE15" s="203"/>
      <c r="MRF15" s="203"/>
      <c r="MRG15" s="203"/>
      <c r="MRH15" s="691"/>
      <c r="MRI15" s="691"/>
      <c r="MRJ15" s="200"/>
      <c r="MRK15" s="691"/>
      <c r="MRL15" s="691"/>
      <c r="MRM15" s="691"/>
      <c r="MRN15" s="201"/>
      <c r="MRO15" s="202"/>
      <c r="MRP15" s="203"/>
      <c r="MRQ15" s="203"/>
      <c r="MRR15" s="203"/>
      <c r="MRS15" s="691"/>
      <c r="MRT15" s="691"/>
      <c r="MRU15" s="200"/>
      <c r="MRV15" s="691"/>
      <c r="MRW15" s="691"/>
      <c r="MRX15" s="691"/>
      <c r="MRY15" s="201"/>
      <c r="MRZ15" s="202"/>
      <c r="MSA15" s="203"/>
      <c r="MSB15" s="203"/>
      <c r="MSC15" s="203"/>
      <c r="MSD15" s="691"/>
      <c r="MSE15" s="691"/>
      <c r="MSF15" s="200"/>
      <c r="MSG15" s="691"/>
      <c r="MSH15" s="691"/>
      <c r="MSI15" s="691"/>
      <c r="MSJ15" s="201"/>
      <c r="MSK15" s="202"/>
      <c r="MSL15" s="203"/>
      <c r="MSM15" s="203"/>
      <c r="MSN15" s="203"/>
      <c r="MSO15" s="691"/>
      <c r="MSP15" s="691"/>
      <c r="MSQ15" s="200"/>
      <c r="MSR15" s="691"/>
      <c r="MSS15" s="691"/>
      <c r="MST15" s="691"/>
      <c r="MSU15" s="201"/>
      <c r="MSV15" s="202"/>
      <c r="MSW15" s="203"/>
      <c r="MSX15" s="203"/>
      <c r="MSY15" s="203"/>
      <c r="MSZ15" s="691"/>
      <c r="MTA15" s="691"/>
      <c r="MTB15" s="200"/>
      <c r="MTC15" s="691"/>
      <c r="MTD15" s="691"/>
      <c r="MTE15" s="691"/>
      <c r="MTF15" s="201"/>
      <c r="MTG15" s="202"/>
      <c r="MTH15" s="203"/>
      <c r="MTI15" s="203"/>
      <c r="MTJ15" s="203"/>
      <c r="MTK15" s="691"/>
      <c r="MTL15" s="691"/>
      <c r="MTM15" s="200"/>
      <c r="MTN15" s="691"/>
      <c r="MTO15" s="691"/>
      <c r="MTP15" s="691"/>
      <c r="MTQ15" s="201"/>
      <c r="MTR15" s="202"/>
      <c r="MTS15" s="203"/>
      <c r="MTT15" s="203"/>
      <c r="MTU15" s="203"/>
      <c r="MTV15" s="691"/>
      <c r="MTW15" s="691"/>
      <c r="MTX15" s="200"/>
      <c r="MTY15" s="691"/>
      <c r="MTZ15" s="691"/>
      <c r="MUA15" s="691"/>
      <c r="MUB15" s="201"/>
      <c r="MUC15" s="202"/>
      <c r="MUD15" s="203"/>
      <c r="MUE15" s="203"/>
      <c r="MUF15" s="203"/>
      <c r="MUG15" s="691"/>
      <c r="MUH15" s="691"/>
      <c r="MUI15" s="200"/>
      <c r="MUJ15" s="691"/>
      <c r="MUK15" s="691"/>
      <c r="MUL15" s="691"/>
      <c r="MUM15" s="201"/>
      <c r="MUN15" s="202"/>
      <c r="MUO15" s="203"/>
      <c r="MUP15" s="203"/>
      <c r="MUQ15" s="203"/>
      <c r="MUR15" s="691"/>
      <c r="MUS15" s="691"/>
      <c r="MUT15" s="200"/>
      <c r="MUU15" s="691"/>
      <c r="MUV15" s="691"/>
      <c r="MUW15" s="691"/>
      <c r="MUX15" s="201"/>
      <c r="MUY15" s="202"/>
      <c r="MUZ15" s="203"/>
      <c r="MVA15" s="203"/>
      <c r="MVB15" s="203"/>
      <c r="MVC15" s="691"/>
      <c r="MVD15" s="691"/>
      <c r="MVE15" s="200"/>
      <c r="MVF15" s="691"/>
      <c r="MVG15" s="691"/>
      <c r="MVH15" s="691"/>
      <c r="MVI15" s="201"/>
      <c r="MVJ15" s="202"/>
      <c r="MVK15" s="203"/>
      <c r="MVL15" s="203"/>
      <c r="MVM15" s="203"/>
      <c r="MVN15" s="691"/>
      <c r="MVO15" s="691"/>
      <c r="MVP15" s="200"/>
      <c r="MVQ15" s="691"/>
      <c r="MVR15" s="691"/>
      <c r="MVS15" s="691"/>
      <c r="MVT15" s="201"/>
      <c r="MVU15" s="202"/>
      <c r="MVV15" s="203"/>
      <c r="MVW15" s="203"/>
      <c r="MVX15" s="203"/>
      <c r="MVY15" s="691"/>
      <c r="MVZ15" s="691"/>
      <c r="MWA15" s="200"/>
      <c r="MWB15" s="691"/>
      <c r="MWC15" s="691"/>
      <c r="MWD15" s="691"/>
      <c r="MWE15" s="201"/>
      <c r="MWF15" s="202"/>
      <c r="MWG15" s="203"/>
      <c r="MWH15" s="203"/>
      <c r="MWI15" s="203"/>
      <c r="MWJ15" s="691"/>
      <c r="MWK15" s="691"/>
      <c r="MWL15" s="200"/>
      <c r="MWM15" s="691"/>
      <c r="MWN15" s="691"/>
      <c r="MWO15" s="691"/>
      <c r="MWP15" s="201"/>
      <c r="MWQ15" s="202"/>
      <c r="MWR15" s="203"/>
      <c r="MWS15" s="203"/>
      <c r="MWT15" s="203"/>
      <c r="MWU15" s="691"/>
      <c r="MWV15" s="691"/>
      <c r="MWW15" s="200"/>
      <c r="MWX15" s="691"/>
      <c r="MWY15" s="691"/>
      <c r="MWZ15" s="691"/>
      <c r="MXA15" s="201"/>
      <c r="MXB15" s="202"/>
      <c r="MXC15" s="203"/>
      <c r="MXD15" s="203"/>
      <c r="MXE15" s="203"/>
      <c r="MXF15" s="691"/>
      <c r="MXG15" s="691"/>
      <c r="MXH15" s="200"/>
      <c r="MXI15" s="691"/>
      <c r="MXJ15" s="691"/>
      <c r="MXK15" s="691"/>
      <c r="MXL15" s="201"/>
      <c r="MXM15" s="202"/>
      <c r="MXN15" s="203"/>
      <c r="MXO15" s="203"/>
      <c r="MXP15" s="203"/>
      <c r="MXQ15" s="691"/>
      <c r="MXR15" s="691"/>
      <c r="MXS15" s="200"/>
      <c r="MXT15" s="691"/>
      <c r="MXU15" s="691"/>
      <c r="MXV15" s="691"/>
      <c r="MXW15" s="201"/>
      <c r="MXX15" s="202"/>
      <c r="MXY15" s="203"/>
      <c r="MXZ15" s="203"/>
      <c r="MYA15" s="203"/>
      <c r="MYB15" s="691"/>
      <c r="MYC15" s="691"/>
      <c r="MYD15" s="200"/>
      <c r="MYE15" s="691"/>
      <c r="MYF15" s="691"/>
      <c r="MYG15" s="691"/>
      <c r="MYH15" s="201"/>
      <c r="MYI15" s="202"/>
      <c r="MYJ15" s="203"/>
      <c r="MYK15" s="203"/>
      <c r="MYL15" s="203"/>
      <c r="MYM15" s="691"/>
      <c r="MYN15" s="691"/>
      <c r="MYO15" s="200"/>
      <c r="MYP15" s="691"/>
      <c r="MYQ15" s="691"/>
      <c r="MYR15" s="691"/>
      <c r="MYS15" s="201"/>
      <c r="MYT15" s="202"/>
      <c r="MYU15" s="203"/>
      <c r="MYV15" s="203"/>
      <c r="MYW15" s="203"/>
      <c r="MYX15" s="691"/>
      <c r="MYY15" s="691"/>
      <c r="MYZ15" s="200"/>
      <c r="MZA15" s="691"/>
      <c r="MZB15" s="691"/>
      <c r="MZC15" s="691"/>
      <c r="MZD15" s="201"/>
      <c r="MZE15" s="202"/>
      <c r="MZF15" s="203"/>
      <c r="MZG15" s="203"/>
      <c r="MZH15" s="203"/>
      <c r="MZI15" s="691"/>
      <c r="MZJ15" s="691"/>
      <c r="MZK15" s="200"/>
      <c r="MZL15" s="691"/>
      <c r="MZM15" s="691"/>
      <c r="MZN15" s="691"/>
      <c r="MZO15" s="201"/>
      <c r="MZP15" s="202"/>
      <c r="MZQ15" s="203"/>
      <c r="MZR15" s="203"/>
      <c r="MZS15" s="203"/>
      <c r="MZT15" s="691"/>
      <c r="MZU15" s="691"/>
      <c r="MZV15" s="200"/>
      <c r="MZW15" s="691"/>
      <c r="MZX15" s="691"/>
      <c r="MZY15" s="691"/>
      <c r="MZZ15" s="201"/>
      <c r="NAA15" s="202"/>
      <c r="NAB15" s="203"/>
      <c r="NAC15" s="203"/>
      <c r="NAD15" s="203"/>
      <c r="NAE15" s="691"/>
      <c r="NAF15" s="691"/>
      <c r="NAG15" s="200"/>
      <c r="NAH15" s="691"/>
      <c r="NAI15" s="691"/>
      <c r="NAJ15" s="691"/>
      <c r="NAK15" s="201"/>
      <c r="NAL15" s="202"/>
      <c r="NAM15" s="203"/>
      <c r="NAN15" s="203"/>
      <c r="NAO15" s="203"/>
      <c r="NAP15" s="691"/>
      <c r="NAQ15" s="691"/>
      <c r="NAR15" s="200"/>
      <c r="NAS15" s="691"/>
      <c r="NAT15" s="691"/>
      <c r="NAU15" s="691"/>
      <c r="NAV15" s="201"/>
      <c r="NAW15" s="202"/>
      <c r="NAX15" s="203"/>
      <c r="NAY15" s="203"/>
      <c r="NAZ15" s="203"/>
      <c r="NBA15" s="691"/>
      <c r="NBB15" s="691"/>
      <c r="NBC15" s="200"/>
      <c r="NBD15" s="691"/>
      <c r="NBE15" s="691"/>
      <c r="NBF15" s="691"/>
      <c r="NBG15" s="201"/>
      <c r="NBH15" s="202"/>
      <c r="NBI15" s="203"/>
      <c r="NBJ15" s="203"/>
      <c r="NBK15" s="203"/>
      <c r="NBL15" s="691"/>
      <c r="NBM15" s="691"/>
      <c r="NBN15" s="200"/>
      <c r="NBO15" s="691"/>
      <c r="NBP15" s="691"/>
      <c r="NBQ15" s="691"/>
      <c r="NBR15" s="201"/>
      <c r="NBS15" s="202"/>
      <c r="NBT15" s="203"/>
      <c r="NBU15" s="203"/>
      <c r="NBV15" s="203"/>
      <c r="NBW15" s="691"/>
      <c r="NBX15" s="691"/>
      <c r="NBY15" s="200"/>
      <c r="NBZ15" s="691"/>
      <c r="NCA15" s="691"/>
      <c r="NCB15" s="691"/>
      <c r="NCC15" s="201"/>
      <c r="NCD15" s="202"/>
      <c r="NCE15" s="203"/>
      <c r="NCF15" s="203"/>
      <c r="NCG15" s="203"/>
      <c r="NCH15" s="691"/>
      <c r="NCI15" s="691"/>
      <c r="NCJ15" s="200"/>
      <c r="NCK15" s="691"/>
      <c r="NCL15" s="691"/>
      <c r="NCM15" s="691"/>
      <c r="NCN15" s="201"/>
      <c r="NCO15" s="202"/>
      <c r="NCP15" s="203"/>
      <c r="NCQ15" s="203"/>
      <c r="NCR15" s="203"/>
      <c r="NCS15" s="691"/>
      <c r="NCT15" s="691"/>
      <c r="NCU15" s="200"/>
      <c r="NCV15" s="691"/>
      <c r="NCW15" s="691"/>
      <c r="NCX15" s="691"/>
      <c r="NCY15" s="201"/>
      <c r="NCZ15" s="202"/>
      <c r="NDA15" s="203"/>
      <c r="NDB15" s="203"/>
      <c r="NDC15" s="203"/>
      <c r="NDD15" s="691"/>
      <c r="NDE15" s="691"/>
      <c r="NDF15" s="200"/>
      <c r="NDG15" s="691"/>
      <c r="NDH15" s="691"/>
      <c r="NDI15" s="691"/>
      <c r="NDJ15" s="201"/>
      <c r="NDK15" s="202"/>
      <c r="NDL15" s="203"/>
      <c r="NDM15" s="203"/>
      <c r="NDN15" s="203"/>
      <c r="NDO15" s="691"/>
      <c r="NDP15" s="691"/>
      <c r="NDQ15" s="200"/>
      <c r="NDR15" s="691"/>
      <c r="NDS15" s="691"/>
      <c r="NDT15" s="691"/>
      <c r="NDU15" s="201"/>
      <c r="NDV15" s="202"/>
      <c r="NDW15" s="203"/>
      <c r="NDX15" s="203"/>
      <c r="NDY15" s="203"/>
      <c r="NDZ15" s="691"/>
      <c r="NEA15" s="691"/>
      <c r="NEB15" s="200"/>
      <c r="NEC15" s="691"/>
      <c r="NED15" s="691"/>
      <c r="NEE15" s="691"/>
      <c r="NEF15" s="201"/>
      <c r="NEG15" s="202"/>
      <c r="NEH15" s="203"/>
      <c r="NEI15" s="203"/>
      <c r="NEJ15" s="203"/>
      <c r="NEK15" s="691"/>
      <c r="NEL15" s="691"/>
      <c r="NEM15" s="200"/>
      <c r="NEN15" s="691"/>
      <c r="NEO15" s="691"/>
      <c r="NEP15" s="691"/>
      <c r="NEQ15" s="201"/>
      <c r="NER15" s="202"/>
      <c r="NES15" s="203"/>
      <c r="NET15" s="203"/>
      <c r="NEU15" s="203"/>
      <c r="NEV15" s="691"/>
      <c r="NEW15" s="691"/>
      <c r="NEX15" s="200"/>
      <c r="NEY15" s="691"/>
      <c r="NEZ15" s="691"/>
      <c r="NFA15" s="691"/>
      <c r="NFB15" s="201"/>
      <c r="NFC15" s="202"/>
      <c r="NFD15" s="203"/>
      <c r="NFE15" s="203"/>
      <c r="NFF15" s="203"/>
      <c r="NFG15" s="691"/>
      <c r="NFH15" s="691"/>
      <c r="NFI15" s="200"/>
      <c r="NFJ15" s="691"/>
      <c r="NFK15" s="691"/>
      <c r="NFL15" s="691"/>
      <c r="NFM15" s="201"/>
      <c r="NFN15" s="202"/>
      <c r="NFO15" s="203"/>
      <c r="NFP15" s="203"/>
      <c r="NFQ15" s="203"/>
      <c r="NFR15" s="691"/>
      <c r="NFS15" s="691"/>
      <c r="NFT15" s="200"/>
      <c r="NFU15" s="691"/>
      <c r="NFV15" s="691"/>
      <c r="NFW15" s="691"/>
      <c r="NFX15" s="201"/>
      <c r="NFY15" s="202"/>
      <c r="NFZ15" s="203"/>
      <c r="NGA15" s="203"/>
      <c r="NGB15" s="203"/>
      <c r="NGC15" s="691"/>
      <c r="NGD15" s="691"/>
      <c r="NGE15" s="200"/>
      <c r="NGF15" s="691"/>
      <c r="NGG15" s="691"/>
      <c r="NGH15" s="691"/>
      <c r="NGI15" s="201"/>
      <c r="NGJ15" s="202"/>
      <c r="NGK15" s="203"/>
      <c r="NGL15" s="203"/>
      <c r="NGM15" s="203"/>
      <c r="NGN15" s="691"/>
      <c r="NGO15" s="691"/>
      <c r="NGP15" s="200"/>
      <c r="NGQ15" s="691"/>
      <c r="NGR15" s="691"/>
      <c r="NGS15" s="691"/>
      <c r="NGT15" s="201"/>
      <c r="NGU15" s="202"/>
      <c r="NGV15" s="203"/>
      <c r="NGW15" s="203"/>
      <c r="NGX15" s="203"/>
      <c r="NGY15" s="691"/>
      <c r="NGZ15" s="691"/>
      <c r="NHA15" s="200"/>
      <c r="NHB15" s="691"/>
      <c r="NHC15" s="691"/>
      <c r="NHD15" s="691"/>
      <c r="NHE15" s="201"/>
      <c r="NHF15" s="202"/>
      <c r="NHG15" s="203"/>
      <c r="NHH15" s="203"/>
      <c r="NHI15" s="203"/>
      <c r="NHJ15" s="691"/>
      <c r="NHK15" s="691"/>
      <c r="NHL15" s="200"/>
      <c r="NHM15" s="691"/>
      <c r="NHN15" s="691"/>
      <c r="NHO15" s="691"/>
      <c r="NHP15" s="201"/>
      <c r="NHQ15" s="202"/>
      <c r="NHR15" s="203"/>
      <c r="NHS15" s="203"/>
      <c r="NHT15" s="203"/>
      <c r="NHU15" s="691"/>
      <c r="NHV15" s="691"/>
      <c r="NHW15" s="200"/>
      <c r="NHX15" s="691"/>
      <c r="NHY15" s="691"/>
      <c r="NHZ15" s="691"/>
      <c r="NIA15" s="201"/>
      <c r="NIB15" s="202"/>
      <c r="NIC15" s="203"/>
      <c r="NID15" s="203"/>
      <c r="NIE15" s="203"/>
      <c r="NIF15" s="691"/>
      <c r="NIG15" s="691"/>
      <c r="NIH15" s="200"/>
      <c r="NII15" s="691"/>
      <c r="NIJ15" s="691"/>
      <c r="NIK15" s="691"/>
      <c r="NIL15" s="201"/>
      <c r="NIM15" s="202"/>
      <c r="NIN15" s="203"/>
      <c r="NIO15" s="203"/>
      <c r="NIP15" s="203"/>
      <c r="NIQ15" s="691"/>
      <c r="NIR15" s="691"/>
      <c r="NIS15" s="200"/>
      <c r="NIT15" s="691"/>
      <c r="NIU15" s="691"/>
      <c r="NIV15" s="691"/>
      <c r="NIW15" s="201"/>
      <c r="NIX15" s="202"/>
      <c r="NIY15" s="203"/>
      <c r="NIZ15" s="203"/>
      <c r="NJA15" s="203"/>
      <c r="NJB15" s="691"/>
      <c r="NJC15" s="691"/>
      <c r="NJD15" s="200"/>
      <c r="NJE15" s="691"/>
      <c r="NJF15" s="691"/>
      <c r="NJG15" s="691"/>
      <c r="NJH15" s="201"/>
      <c r="NJI15" s="202"/>
      <c r="NJJ15" s="203"/>
      <c r="NJK15" s="203"/>
      <c r="NJL15" s="203"/>
      <c r="NJM15" s="691"/>
      <c r="NJN15" s="691"/>
      <c r="NJO15" s="200"/>
      <c r="NJP15" s="691"/>
      <c r="NJQ15" s="691"/>
      <c r="NJR15" s="691"/>
      <c r="NJS15" s="201"/>
      <c r="NJT15" s="202"/>
      <c r="NJU15" s="203"/>
      <c r="NJV15" s="203"/>
      <c r="NJW15" s="203"/>
      <c r="NJX15" s="691"/>
      <c r="NJY15" s="691"/>
      <c r="NJZ15" s="200"/>
      <c r="NKA15" s="691"/>
      <c r="NKB15" s="691"/>
      <c r="NKC15" s="691"/>
      <c r="NKD15" s="201"/>
      <c r="NKE15" s="202"/>
      <c r="NKF15" s="203"/>
      <c r="NKG15" s="203"/>
      <c r="NKH15" s="203"/>
      <c r="NKI15" s="691"/>
      <c r="NKJ15" s="691"/>
      <c r="NKK15" s="200"/>
      <c r="NKL15" s="691"/>
      <c r="NKM15" s="691"/>
      <c r="NKN15" s="691"/>
      <c r="NKO15" s="201"/>
      <c r="NKP15" s="202"/>
      <c r="NKQ15" s="203"/>
      <c r="NKR15" s="203"/>
      <c r="NKS15" s="203"/>
      <c r="NKT15" s="691"/>
      <c r="NKU15" s="691"/>
      <c r="NKV15" s="200"/>
      <c r="NKW15" s="691"/>
      <c r="NKX15" s="691"/>
      <c r="NKY15" s="691"/>
      <c r="NKZ15" s="201"/>
      <c r="NLA15" s="202"/>
      <c r="NLB15" s="203"/>
      <c r="NLC15" s="203"/>
      <c r="NLD15" s="203"/>
      <c r="NLE15" s="691"/>
      <c r="NLF15" s="691"/>
      <c r="NLG15" s="200"/>
      <c r="NLH15" s="691"/>
      <c r="NLI15" s="691"/>
      <c r="NLJ15" s="691"/>
      <c r="NLK15" s="201"/>
      <c r="NLL15" s="202"/>
      <c r="NLM15" s="203"/>
      <c r="NLN15" s="203"/>
      <c r="NLO15" s="203"/>
      <c r="NLP15" s="691"/>
      <c r="NLQ15" s="691"/>
      <c r="NLR15" s="200"/>
      <c r="NLS15" s="691"/>
      <c r="NLT15" s="691"/>
      <c r="NLU15" s="691"/>
      <c r="NLV15" s="201"/>
      <c r="NLW15" s="202"/>
      <c r="NLX15" s="203"/>
      <c r="NLY15" s="203"/>
      <c r="NLZ15" s="203"/>
      <c r="NMA15" s="691"/>
      <c r="NMB15" s="691"/>
      <c r="NMC15" s="200"/>
      <c r="NMD15" s="691"/>
      <c r="NME15" s="691"/>
      <c r="NMF15" s="691"/>
      <c r="NMG15" s="201"/>
      <c r="NMH15" s="202"/>
      <c r="NMI15" s="203"/>
      <c r="NMJ15" s="203"/>
      <c r="NMK15" s="203"/>
      <c r="NML15" s="691"/>
      <c r="NMM15" s="691"/>
      <c r="NMN15" s="200"/>
      <c r="NMO15" s="691"/>
      <c r="NMP15" s="691"/>
      <c r="NMQ15" s="691"/>
      <c r="NMR15" s="201"/>
      <c r="NMS15" s="202"/>
      <c r="NMT15" s="203"/>
      <c r="NMU15" s="203"/>
      <c r="NMV15" s="203"/>
      <c r="NMW15" s="691"/>
      <c r="NMX15" s="691"/>
      <c r="NMY15" s="200"/>
      <c r="NMZ15" s="691"/>
      <c r="NNA15" s="691"/>
      <c r="NNB15" s="691"/>
      <c r="NNC15" s="201"/>
      <c r="NND15" s="202"/>
      <c r="NNE15" s="203"/>
      <c r="NNF15" s="203"/>
      <c r="NNG15" s="203"/>
      <c r="NNH15" s="691"/>
      <c r="NNI15" s="691"/>
      <c r="NNJ15" s="200"/>
      <c r="NNK15" s="691"/>
      <c r="NNL15" s="691"/>
      <c r="NNM15" s="691"/>
      <c r="NNN15" s="201"/>
      <c r="NNO15" s="202"/>
      <c r="NNP15" s="203"/>
      <c r="NNQ15" s="203"/>
      <c r="NNR15" s="203"/>
      <c r="NNS15" s="691"/>
      <c r="NNT15" s="691"/>
      <c r="NNU15" s="200"/>
      <c r="NNV15" s="691"/>
      <c r="NNW15" s="691"/>
      <c r="NNX15" s="691"/>
      <c r="NNY15" s="201"/>
      <c r="NNZ15" s="202"/>
      <c r="NOA15" s="203"/>
      <c r="NOB15" s="203"/>
      <c r="NOC15" s="203"/>
      <c r="NOD15" s="691"/>
      <c r="NOE15" s="691"/>
      <c r="NOF15" s="200"/>
      <c r="NOG15" s="691"/>
      <c r="NOH15" s="691"/>
      <c r="NOI15" s="691"/>
      <c r="NOJ15" s="201"/>
      <c r="NOK15" s="202"/>
      <c r="NOL15" s="203"/>
      <c r="NOM15" s="203"/>
      <c r="NON15" s="203"/>
      <c r="NOO15" s="691"/>
      <c r="NOP15" s="691"/>
      <c r="NOQ15" s="200"/>
      <c r="NOR15" s="691"/>
      <c r="NOS15" s="691"/>
      <c r="NOT15" s="691"/>
      <c r="NOU15" s="201"/>
      <c r="NOV15" s="202"/>
      <c r="NOW15" s="203"/>
      <c r="NOX15" s="203"/>
      <c r="NOY15" s="203"/>
      <c r="NOZ15" s="691"/>
      <c r="NPA15" s="691"/>
      <c r="NPB15" s="200"/>
      <c r="NPC15" s="691"/>
      <c r="NPD15" s="691"/>
      <c r="NPE15" s="691"/>
      <c r="NPF15" s="201"/>
      <c r="NPG15" s="202"/>
      <c r="NPH15" s="203"/>
      <c r="NPI15" s="203"/>
      <c r="NPJ15" s="203"/>
      <c r="NPK15" s="691"/>
      <c r="NPL15" s="691"/>
      <c r="NPM15" s="200"/>
      <c r="NPN15" s="691"/>
      <c r="NPO15" s="691"/>
      <c r="NPP15" s="691"/>
      <c r="NPQ15" s="201"/>
      <c r="NPR15" s="202"/>
      <c r="NPS15" s="203"/>
      <c r="NPT15" s="203"/>
      <c r="NPU15" s="203"/>
      <c r="NPV15" s="691"/>
      <c r="NPW15" s="691"/>
      <c r="NPX15" s="200"/>
      <c r="NPY15" s="691"/>
      <c r="NPZ15" s="691"/>
      <c r="NQA15" s="691"/>
      <c r="NQB15" s="201"/>
      <c r="NQC15" s="202"/>
      <c r="NQD15" s="203"/>
      <c r="NQE15" s="203"/>
      <c r="NQF15" s="203"/>
      <c r="NQG15" s="691"/>
      <c r="NQH15" s="691"/>
      <c r="NQI15" s="200"/>
      <c r="NQJ15" s="691"/>
      <c r="NQK15" s="691"/>
      <c r="NQL15" s="691"/>
      <c r="NQM15" s="201"/>
      <c r="NQN15" s="202"/>
      <c r="NQO15" s="203"/>
      <c r="NQP15" s="203"/>
      <c r="NQQ15" s="203"/>
      <c r="NQR15" s="691"/>
      <c r="NQS15" s="691"/>
      <c r="NQT15" s="200"/>
      <c r="NQU15" s="691"/>
      <c r="NQV15" s="691"/>
      <c r="NQW15" s="691"/>
      <c r="NQX15" s="201"/>
      <c r="NQY15" s="202"/>
      <c r="NQZ15" s="203"/>
      <c r="NRA15" s="203"/>
      <c r="NRB15" s="203"/>
      <c r="NRC15" s="691"/>
      <c r="NRD15" s="691"/>
      <c r="NRE15" s="200"/>
      <c r="NRF15" s="691"/>
      <c r="NRG15" s="691"/>
      <c r="NRH15" s="691"/>
      <c r="NRI15" s="201"/>
      <c r="NRJ15" s="202"/>
      <c r="NRK15" s="203"/>
      <c r="NRL15" s="203"/>
      <c r="NRM15" s="203"/>
      <c r="NRN15" s="691"/>
      <c r="NRO15" s="691"/>
      <c r="NRP15" s="200"/>
      <c r="NRQ15" s="691"/>
      <c r="NRR15" s="691"/>
      <c r="NRS15" s="691"/>
      <c r="NRT15" s="201"/>
      <c r="NRU15" s="202"/>
      <c r="NRV15" s="203"/>
      <c r="NRW15" s="203"/>
      <c r="NRX15" s="203"/>
      <c r="NRY15" s="691"/>
      <c r="NRZ15" s="691"/>
      <c r="NSA15" s="200"/>
      <c r="NSB15" s="691"/>
      <c r="NSC15" s="691"/>
      <c r="NSD15" s="691"/>
      <c r="NSE15" s="201"/>
      <c r="NSF15" s="202"/>
      <c r="NSG15" s="203"/>
      <c r="NSH15" s="203"/>
      <c r="NSI15" s="203"/>
      <c r="NSJ15" s="691"/>
      <c r="NSK15" s="691"/>
      <c r="NSL15" s="200"/>
      <c r="NSM15" s="691"/>
      <c r="NSN15" s="691"/>
      <c r="NSO15" s="691"/>
      <c r="NSP15" s="201"/>
      <c r="NSQ15" s="202"/>
      <c r="NSR15" s="203"/>
      <c r="NSS15" s="203"/>
      <c r="NST15" s="203"/>
      <c r="NSU15" s="691"/>
      <c r="NSV15" s="691"/>
      <c r="NSW15" s="200"/>
      <c r="NSX15" s="691"/>
      <c r="NSY15" s="691"/>
      <c r="NSZ15" s="691"/>
      <c r="NTA15" s="201"/>
      <c r="NTB15" s="202"/>
      <c r="NTC15" s="203"/>
      <c r="NTD15" s="203"/>
      <c r="NTE15" s="203"/>
      <c r="NTF15" s="691"/>
      <c r="NTG15" s="691"/>
      <c r="NTH15" s="200"/>
      <c r="NTI15" s="691"/>
      <c r="NTJ15" s="691"/>
      <c r="NTK15" s="691"/>
      <c r="NTL15" s="201"/>
      <c r="NTM15" s="202"/>
      <c r="NTN15" s="203"/>
      <c r="NTO15" s="203"/>
      <c r="NTP15" s="203"/>
      <c r="NTQ15" s="691"/>
      <c r="NTR15" s="691"/>
      <c r="NTS15" s="200"/>
      <c r="NTT15" s="691"/>
      <c r="NTU15" s="691"/>
      <c r="NTV15" s="691"/>
      <c r="NTW15" s="201"/>
      <c r="NTX15" s="202"/>
      <c r="NTY15" s="203"/>
      <c r="NTZ15" s="203"/>
      <c r="NUA15" s="203"/>
      <c r="NUB15" s="691"/>
      <c r="NUC15" s="691"/>
      <c r="NUD15" s="200"/>
      <c r="NUE15" s="691"/>
      <c r="NUF15" s="691"/>
      <c r="NUG15" s="691"/>
      <c r="NUH15" s="201"/>
      <c r="NUI15" s="202"/>
      <c r="NUJ15" s="203"/>
      <c r="NUK15" s="203"/>
      <c r="NUL15" s="203"/>
      <c r="NUM15" s="691"/>
      <c r="NUN15" s="691"/>
      <c r="NUO15" s="200"/>
      <c r="NUP15" s="691"/>
      <c r="NUQ15" s="691"/>
      <c r="NUR15" s="691"/>
      <c r="NUS15" s="201"/>
      <c r="NUT15" s="202"/>
      <c r="NUU15" s="203"/>
      <c r="NUV15" s="203"/>
      <c r="NUW15" s="203"/>
      <c r="NUX15" s="691"/>
      <c r="NUY15" s="691"/>
      <c r="NUZ15" s="200"/>
      <c r="NVA15" s="691"/>
      <c r="NVB15" s="691"/>
      <c r="NVC15" s="691"/>
      <c r="NVD15" s="201"/>
      <c r="NVE15" s="202"/>
      <c r="NVF15" s="203"/>
      <c r="NVG15" s="203"/>
      <c r="NVH15" s="203"/>
      <c r="NVI15" s="691"/>
      <c r="NVJ15" s="691"/>
      <c r="NVK15" s="200"/>
      <c r="NVL15" s="691"/>
      <c r="NVM15" s="691"/>
      <c r="NVN15" s="691"/>
      <c r="NVO15" s="201"/>
      <c r="NVP15" s="202"/>
      <c r="NVQ15" s="203"/>
      <c r="NVR15" s="203"/>
      <c r="NVS15" s="203"/>
      <c r="NVT15" s="691"/>
      <c r="NVU15" s="691"/>
      <c r="NVV15" s="200"/>
      <c r="NVW15" s="691"/>
      <c r="NVX15" s="691"/>
      <c r="NVY15" s="691"/>
      <c r="NVZ15" s="201"/>
      <c r="NWA15" s="202"/>
      <c r="NWB15" s="203"/>
      <c r="NWC15" s="203"/>
      <c r="NWD15" s="203"/>
      <c r="NWE15" s="691"/>
      <c r="NWF15" s="691"/>
      <c r="NWG15" s="200"/>
      <c r="NWH15" s="691"/>
      <c r="NWI15" s="691"/>
      <c r="NWJ15" s="691"/>
      <c r="NWK15" s="201"/>
      <c r="NWL15" s="202"/>
      <c r="NWM15" s="203"/>
      <c r="NWN15" s="203"/>
      <c r="NWO15" s="203"/>
      <c r="NWP15" s="691"/>
      <c r="NWQ15" s="691"/>
      <c r="NWR15" s="200"/>
      <c r="NWS15" s="691"/>
      <c r="NWT15" s="691"/>
      <c r="NWU15" s="691"/>
      <c r="NWV15" s="201"/>
      <c r="NWW15" s="202"/>
      <c r="NWX15" s="203"/>
      <c r="NWY15" s="203"/>
      <c r="NWZ15" s="203"/>
      <c r="NXA15" s="691"/>
      <c r="NXB15" s="691"/>
      <c r="NXC15" s="200"/>
      <c r="NXD15" s="691"/>
      <c r="NXE15" s="691"/>
      <c r="NXF15" s="691"/>
      <c r="NXG15" s="201"/>
      <c r="NXH15" s="202"/>
      <c r="NXI15" s="203"/>
      <c r="NXJ15" s="203"/>
      <c r="NXK15" s="203"/>
      <c r="NXL15" s="691"/>
      <c r="NXM15" s="691"/>
      <c r="NXN15" s="200"/>
      <c r="NXO15" s="691"/>
      <c r="NXP15" s="691"/>
      <c r="NXQ15" s="691"/>
      <c r="NXR15" s="201"/>
      <c r="NXS15" s="202"/>
      <c r="NXT15" s="203"/>
      <c r="NXU15" s="203"/>
      <c r="NXV15" s="203"/>
      <c r="NXW15" s="691"/>
      <c r="NXX15" s="691"/>
      <c r="NXY15" s="200"/>
      <c r="NXZ15" s="691"/>
      <c r="NYA15" s="691"/>
      <c r="NYB15" s="691"/>
      <c r="NYC15" s="201"/>
      <c r="NYD15" s="202"/>
      <c r="NYE15" s="203"/>
      <c r="NYF15" s="203"/>
      <c r="NYG15" s="203"/>
      <c r="NYH15" s="691"/>
      <c r="NYI15" s="691"/>
      <c r="NYJ15" s="200"/>
      <c r="NYK15" s="691"/>
      <c r="NYL15" s="691"/>
      <c r="NYM15" s="691"/>
      <c r="NYN15" s="201"/>
      <c r="NYO15" s="202"/>
      <c r="NYP15" s="203"/>
      <c r="NYQ15" s="203"/>
      <c r="NYR15" s="203"/>
      <c r="NYS15" s="691"/>
      <c r="NYT15" s="691"/>
      <c r="NYU15" s="200"/>
      <c r="NYV15" s="691"/>
      <c r="NYW15" s="691"/>
      <c r="NYX15" s="691"/>
      <c r="NYY15" s="201"/>
      <c r="NYZ15" s="202"/>
      <c r="NZA15" s="203"/>
      <c r="NZB15" s="203"/>
      <c r="NZC15" s="203"/>
      <c r="NZD15" s="691"/>
      <c r="NZE15" s="691"/>
      <c r="NZF15" s="200"/>
      <c r="NZG15" s="691"/>
      <c r="NZH15" s="691"/>
      <c r="NZI15" s="691"/>
      <c r="NZJ15" s="201"/>
      <c r="NZK15" s="202"/>
      <c r="NZL15" s="203"/>
      <c r="NZM15" s="203"/>
      <c r="NZN15" s="203"/>
      <c r="NZO15" s="691"/>
      <c r="NZP15" s="691"/>
      <c r="NZQ15" s="200"/>
      <c r="NZR15" s="691"/>
      <c r="NZS15" s="691"/>
      <c r="NZT15" s="691"/>
      <c r="NZU15" s="201"/>
      <c r="NZV15" s="202"/>
      <c r="NZW15" s="203"/>
      <c r="NZX15" s="203"/>
      <c r="NZY15" s="203"/>
      <c r="NZZ15" s="691"/>
      <c r="OAA15" s="691"/>
      <c r="OAB15" s="200"/>
      <c r="OAC15" s="691"/>
      <c r="OAD15" s="691"/>
      <c r="OAE15" s="691"/>
      <c r="OAF15" s="201"/>
      <c r="OAG15" s="202"/>
      <c r="OAH15" s="203"/>
      <c r="OAI15" s="203"/>
      <c r="OAJ15" s="203"/>
      <c r="OAK15" s="691"/>
      <c r="OAL15" s="691"/>
      <c r="OAM15" s="200"/>
      <c r="OAN15" s="691"/>
      <c r="OAO15" s="691"/>
      <c r="OAP15" s="691"/>
      <c r="OAQ15" s="201"/>
      <c r="OAR15" s="202"/>
      <c r="OAS15" s="203"/>
      <c r="OAT15" s="203"/>
      <c r="OAU15" s="203"/>
      <c r="OAV15" s="691"/>
      <c r="OAW15" s="691"/>
      <c r="OAX15" s="200"/>
      <c r="OAY15" s="691"/>
      <c r="OAZ15" s="691"/>
      <c r="OBA15" s="691"/>
      <c r="OBB15" s="201"/>
      <c r="OBC15" s="202"/>
      <c r="OBD15" s="203"/>
      <c r="OBE15" s="203"/>
      <c r="OBF15" s="203"/>
      <c r="OBG15" s="691"/>
      <c r="OBH15" s="691"/>
      <c r="OBI15" s="200"/>
      <c r="OBJ15" s="691"/>
      <c r="OBK15" s="691"/>
      <c r="OBL15" s="691"/>
      <c r="OBM15" s="201"/>
      <c r="OBN15" s="202"/>
      <c r="OBO15" s="203"/>
      <c r="OBP15" s="203"/>
      <c r="OBQ15" s="203"/>
      <c r="OBR15" s="691"/>
      <c r="OBS15" s="691"/>
      <c r="OBT15" s="200"/>
      <c r="OBU15" s="691"/>
      <c r="OBV15" s="691"/>
      <c r="OBW15" s="691"/>
      <c r="OBX15" s="201"/>
      <c r="OBY15" s="202"/>
      <c r="OBZ15" s="203"/>
      <c r="OCA15" s="203"/>
      <c r="OCB15" s="203"/>
      <c r="OCC15" s="691"/>
      <c r="OCD15" s="691"/>
      <c r="OCE15" s="200"/>
      <c r="OCF15" s="691"/>
      <c r="OCG15" s="691"/>
      <c r="OCH15" s="691"/>
      <c r="OCI15" s="201"/>
      <c r="OCJ15" s="202"/>
      <c r="OCK15" s="203"/>
      <c r="OCL15" s="203"/>
      <c r="OCM15" s="203"/>
      <c r="OCN15" s="691"/>
      <c r="OCO15" s="691"/>
      <c r="OCP15" s="200"/>
      <c r="OCQ15" s="691"/>
      <c r="OCR15" s="691"/>
      <c r="OCS15" s="691"/>
      <c r="OCT15" s="201"/>
      <c r="OCU15" s="202"/>
      <c r="OCV15" s="203"/>
      <c r="OCW15" s="203"/>
      <c r="OCX15" s="203"/>
      <c r="OCY15" s="691"/>
      <c r="OCZ15" s="691"/>
      <c r="ODA15" s="200"/>
      <c r="ODB15" s="691"/>
      <c r="ODC15" s="691"/>
      <c r="ODD15" s="691"/>
      <c r="ODE15" s="201"/>
      <c r="ODF15" s="202"/>
      <c r="ODG15" s="203"/>
      <c r="ODH15" s="203"/>
      <c r="ODI15" s="203"/>
      <c r="ODJ15" s="691"/>
      <c r="ODK15" s="691"/>
      <c r="ODL15" s="200"/>
      <c r="ODM15" s="691"/>
      <c r="ODN15" s="691"/>
      <c r="ODO15" s="691"/>
      <c r="ODP15" s="201"/>
      <c r="ODQ15" s="202"/>
      <c r="ODR15" s="203"/>
      <c r="ODS15" s="203"/>
      <c r="ODT15" s="203"/>
      <c r="ODU15" s="691"/>
      <c r="ODV15" s="691"/>
      <c r="ODW15" s="200"/>
      <c r="ODX15" s="691"/>
      <c r="ODY15" s="691"/>
      <c r="ODZ15" s="691"/>
      <c r="OEA15" s="201"/>
      <c r="OEB15" s="202"/>
      <c r="OEC15" s="203"/>
      <c r="OED15" s="203"/>
      <c r="OEE15" s="203"/>
      <c r="OEF15" s="691"/>
      <c r="OEG15" s="691"/>
      <c r="OEH15" s="200"/>
      <c r="OEI15" s="691"/>
      <c r="OEJ15" s="691"/>
      <c r="OEK15" s="691"/>
      <c r="OEL15" s="201"/>
      <c r="OEM15" s="202"/>
      <c r="OEN15" s="203"/>
      <c r="OEO15" s="203"/>
      <c r="OEP15" s="203"/>
      <c r="OEQ15" s="691"/>
      <c r="OER15" s="691"/>
      <c r="OES15" s="200"/>
      <c r="OET15" s="691"/>
      <c r="OEU15" s="691"/>
      <c r="OEV15" s="691"/>
      <c r="OEW15" s="201"/>
      <c r="OEX15" s="202"/>
      <c r="OEY15" s="203"/>
      <c r="OEZ15" s="203"/>
      <c r="OFA15" s="203"/>
      <c r="OFB15" s="691"/>
      <c r="OFC15" s="691"/>
      <c r="OFD15" s="200"/>
      <c r="OFE15" s="691"/>
      <c r="OFF15" s="691"/>
      <c r="OFG15" s="691"/>
      <c r="OFH15" s="201"/>
      <c r="OFI15" s="202"/>
      <c r="OFJ15" s="203"/>
      <c r="OFK15" s="203"/>
      <c r="OFL15" s="203"/>
      <c r="OFM15" s="691"/>
      <c r="OFN15" s="691"/>
      <c r="OFO15" s="200"/>
      <c r="OFP15" s="691"/>
      <c r="OFQ15" s="691"/>
      <c r="OFR15" s="691"/>
      <c r="OFS15" s="201"/>
      <c r="OFT15" s="202"/>
      <c r="OFU15" s="203"/>
      <c r="OFV15" s="203"/>
      <c r="OFW15" s="203"/>
      <c r="OFX15" s="691"/>
      <c r="OFY15" s="691"/>
      <c r="OFZ15" s="200"/>
      <c r="OGA15" s="691"/>
      <c r="OGB15" s="691"/>
      <c r="OGC15" s="691"/>
      <c r="OGD15" s="201"/>
      <c r="OGE15" s="202"/>
      <c r="OGF15" s="203"/>
      <c r="OGG15" s="203"/>
      <c r="OGH15" s="203"/>
      <c r="OGI15" s="691"/>
      <c r="OGJ15" s="691"/>
      <c r="OGK15" s="200"/>
      <c r="OGL15" s="691"/>
      <c r="OGM15" s="691"/>
      <c r="OGN15" s="691"/>
      <c r="OGO15" s="201"/>
      <c r="OGP15" s="202"/>
      <c r="OGQ15" s="203"/>
      <c r="OGR15" s="203"/>
      <c r="OGS15" s="203"/>
      <c r="OGT15" s="691"/>
      <c r="OGU15" s="691"/>
      <c r="OGV15" s="200"/>
      <c r="OGW15" s="691"/>
      <c r="OGX15" s="691"/>
      <c r="OGY15" s="691"/>
      <c r="OGZ15" s="201"/>
      <c r="OHA15" s="202"/>
      <c r="OHB15" s="203"/>
      <c r="OHC15" s="203"/>
      <c r="OHD15" s="203"/>
      <c r="OHE15" s="691"/>
      <c r="OHF15" s="691"/>
      <c r="OHG15" s="200"/>
      <c r="OHH15" s="691"/>
      <c r="OHI15" s="691"/>
      <c r="OHJ15" s="691"/>
      <c r="OHK15" s="201"/>
      <c r="OHL15" s="202"/>
      <c r="OHM15" s="203"/>
      <c r="OHN15" s="203"/>
      <c r="OHO15" s="203"/>
      <c r="OHP15" s="691"/>
      <c r="OHQ15" s="691"/>
      <c r="OHR15" s="200"/>
      <c r="OHS15" s="691"/>
      <c r="OHT15" s="691"/>
      <c r="OHU15" s="691"/>
      <c r="OHV15" s="201"/>
      <c r="OHW15" s="202"/>
      <c r="OHX15" s="203"/>
      <c r="OHY15" s="203"/>
      <c r="OHZ15" s="203"/>
      <c r="OIA15" s="691"/>
      <c r="OIB15" s="691"/>
      <c r="OIC15" s="200"/>
      <c r="OID15" s="691"/>
      <c r="OIE15" s="691"/>
      <c r="OIF15" s="691"/>
      <c r="OIG15" s="201"/>
      <c r="OIH15" s="202"/>
      <c r="OII15" s="203"/>
      <c r="OIJ15" s="203"/>
      <c r="OIK15" s="203"/>
      <c r="OIL15" s="691"/>
      <c r="OIM15" s="691"/>
      <c r="OIN15" s="200"/>
      <c r="OIO15" s="691"/>
      <c r="OIP15" s="691"/>
      <c r="OIQ15" s="691"/>
      <c r="OIR15" s="201"/>
      <c r="OIS15" s="202"/>
      <c r="OIT15" s="203"/>
      <c r="OIU15" s="203"/>
      <c r="OIV15" s="203"/>
      <c r="OIW15" s="691"/>
      <c r="OIX15" s="691"/>
      <c r="OIY15" s="200"/>
      <c r="OIZ15" s="691"/>
      <c r="OJA15" s="691"/>
      <c r="OJB15" s="691"/>
      <c r="OJC15" s="201"/>
      <c r="OJD15" s="202"/>
      <c r="OJE15" s="203"/>
      <c r="OJF15" s="203"/>
      <c r="OJG15" s="203"/>
      <c r="OJH15" s="691"/>
      <c r="OJI15" s="691"/>
      <c r="OJJ15" s="200"/>
      <c r="OJK15" s="691"/>
      <c r="OJL15" s="691"/>
      <c r="OJM15" s="691"/>
      <c r="OJN15" s="201"/>
      <c r="OJO15" s="202"/>
      <c r="OJP15" s="203"/>
      <c r="OJQ15" s="203"/>
      <c r="OJR15" s="203"/>
      <c r="OJS15" s="691"/>
      <c r="OJT15" s="691"/>
      <c r="OJU15" s="200"/>
      <c r="OJV15" s="691"/>
      <c r="OJW15" s="691"/>
      <c r="OJX15" s="691"/>
      <c r="OJY15" s="201"/>
      <c r="OJZ15" s="202"/>
      <c r="OKA15" s="203"/>
      <c r="OKB15" s="203"/>
      <c r="OKC15" s="203"/>
      <c r="OKD15" s="691"/>
      <c r="OKE15" s="691"/>
      <c r="OKF15" s="200"/>
      <c r="OKG15" s="691"/>
      <c r="OKH15" s="691"/>
      <c r="OKI15" s="691"/>
      <c r="OKJ15" s="201"/>
      <c r="OKK15" s="202"/>
      <c r="OKL15" s="203"/>
      <c r="OKM15" s="203"/>
      <c r="OKN15" s="203"/>
      <c r="OKO15" s="691"/>
      <c r="OKP15" s="691"/>
      <c r="OKQ15" s="200"/>
      <c r="OKR15" s="691"/>
      <c r="OKS15" s="691"/>
      <c r="OKT15" s="691"/>
      <c r="OKU15" s="201"/>
      <c r="OKV15" s="202"/>
      <c r="OKW15" s="203"/>
      <c r="OKX15" s="203"/>
      <c r="OKY15" s="203"/>
      <c r="OKZ15" s="691"/>
      <c r="OLA15" s="691"/>
      <c r="OLB15" s="200"/>
      <c r="OLC15" s="691"/>
      <c r="OLD15" s="691"/>
      <c r="OLE15" s="691"/>
      <c r="OLF15" s="201"/>
      <c r="OLG15" s="202"/>
      <c r="OLH15" s="203"/>
      <c r="OLI15" s="203"/>
      <c r="OLJ15" s="203"/>
      <c r="OLK15" s="691"/>
      <c r="OLL15" s="691"/>
      <c r="OLM15" s="200"/>
      <c r="OLN15" s="691"/>
      <c r="OLO15" s="691"/>
      <c r="OLP15" s="691"/>
      <c r="OLQ15" s="201"/>
      <c r="OLR15" s="202"/>
      <c r="OLS15" s="203"/>
      <c r="OLT15" s="203"/>
      <c r="OLU15" s="203"/>
      <c r="OLV15" s="691"/>
      <c r="OLW15" s="691"/>
      <c r="OLX15" s="200"/>
      <c r="OLY15" s="691"/>
      <c r="OLZ15" s="691"/>
      <c r="OMA15" s="691"/>
      <c r="OMB15" s="201"/>
      <c r="OMC15" s="202"/>
      <c r="OMD15" s="203"/>
      <c r="OME15" s="203"/>
      <c r="OMF15" s="203"/>
      <c r="OMG15" s="691"/>
      <c r="OMH15" s="691"/>
      <c r="OMI15" s="200"/>
      <c r="OMJ15" s="691"/>
      <c r="OMK15" s="691"/>
      <c r="OML15" s="691"/>
      <c r="OMM15" s="201"/>
      <c r="OMN15" s="202"/>
      <c r="OMO15" s="203"/>
      <c r="OMP15" s="203"/>
      <c r="OMQ15" s="203"/>
      <c r="OMR15" s="691"/>
      <c r="OMS15" s="691"/>
      <c r="OMT15" s="200"/>
      <c r="OMU15" s="691"/>
      <c r="OMV15" s="691"/>
      <c r="OMW15" s="691"/>
      <c r="OMX15" s="201"/>
      <c r="OMY15" s="202"/>
      <c r="OMZ15" s="203"/>
      <c r="ONA15" s="203"/>
      <c r="ONB15" s="203"/>
      <c r="ONC15" s="691"/>
      <c r="OND15" s="691"/>
      <c r="ONE15" s="200"/>
      <c r="ONF15" s="691"/>
      <c r="ONG15" s="691"/>
      <c r="ONH15" s="691"/>
      <c r="ONI15" s="201"/>
      <c r="ONJ15" s="202"/>
      <c r="ONK15" s="203"/>
      <c r="ONL15" s="203"/>
      <c r="ONM15" s="203"/>
      <c r="ONN15" s="691"/>
      <c r="ONO15" s="691"/>
      <c r="ONP15" s="200"/>
      <c r="ONQ15" s="691"/>
      <c r="ONR15" s="691"/>
      <c r="ONS15" s="691"/>
      <c r="ONT15" s="201"/>
      <c r="ONU15" s="202"/>
      <c r="ONV15" s="203"/>
      <c r="ONW15" s="203"/>
      <c r="ONX15" s="203"/>
      <c r="ONY15" s="691"/>
      <c r="ONZ15" s="691"/>
      <c r="OOA15" s="200"/>
      <c r="OOB15" s="691"/>
      <c r="OOC15" s="691"/>
      <c r="OOD15" s="691"/>
      <c r="OOE15" s="201"/>
      <c r="OOF15" s="202"/>
      <c r="OOG15" s="203"/>
      <c r="OOH15" s="203"/>
      <c r="OOI15" s="203"/>
      <c r="OOJ15" s="691"/>
      <c r="OOK15" s="691"/>
      <c r="OOL15" s="200"/>
      <c r="OOM15" s="691"/>
      <c r="OON15" s="691"/>
      <c r="OOO15" s="691"/>
      <c r="OOP15" s="201"/>
      <c r="OOQ15" s="202"/>
      <c r="OOR15" s="203"/>
      <c r="OOS15" s="203"/>
      <c r="OOT15" s="203"/>
      <c r="OOU15" s="691"/>
      <c r="OOV15" s="691"/>
      <c r="OOW15" s="200"/>
      <c r="OOX15" s="691"/>
      <c r="OOY15" s="691"/>
      <c r="OOZ15" s="691"/>
      <c r="OPA15" s="201"/>
      <c r="OPB15" s="202"/>
      <c r="OPC15" s="203"/>
      <c r="OPD15" s="203"/>
      <c r="OPE15" s="203"/>
      <c r="OPF15" s="691"/>
      <c r="OPG15" s="691"/>
      <c r="OPH15" s="200"/>
      <c r="OPI15" s="691"/>
      <c r="OPJ15" s="691"/>
      <c r="OPK15" s="691"/>
      <c r="OPL15" s="201"/>
      <c r="OPM15" s="202"/>
      <c r="OPN15" s="203"/>
      <c r="OPO15" s="203"/>
      <c r="OPP15" s="203"/>
      <c r="OPQ15" s="691"/>
      <c r="OPR15" s="691"/>
      <c r="OPS15" s="200"/>
      <c r="OPT15" s="691"/>
      <c r="OPU15" s="691"/>
      <c r="OPV15" s="691"/>
      <c r="OPW15" s="201"/>
      <c r="OPX15" s="202"/>
      <c r="OPY15" s="203"/>
      <c r="OPZ15" s="203"/>
      <c r="OQA15" s="203"/>
      <c r="OQB15" s="691"/>
      <c r="OQC15" s="691"/>
      <c r="OQD15" s="200"/>
      <c r="OQE15" s="691"/>
      <c r="OQF15" s="691"/>
      <c r="OQG15" s="691"/>
      <c r="OQH15" s="201"/>
      <c r="OQI15" s="202"/>
      <c r="OQJ15" s="203"/>
      <c r="OQK15" s="203"/>
      <c r="OQL15" s="203"/>
      <c r="OQM15" s="691"/>
      <c r="OQN15" s="691"/>
      <c r="OQO15" s="200"/>
      <c r="OQP15" s="691"/>
      <c r="OQQ15" s="691"/>
      <c r="OQR15" s="691"/>
      <c r="OQS15" s="201"/>
      <c r="OQT15" s="202"/>
      <c r="OQU15" s="203"/>
      <c r="OQV15" s="203"/>
      <c r="OQW15" s="203"/>
      <c r="OQX15" s="691"/>
      <c r="OQY15" s="691"/>
      <c r="OQZ15" s="200"/>
      <c r="ORA15" s="691"/>
      <c r="ORB15" s="691"/>
      <c r="ORC15" s="691"/>
      <c r="ORD15" s="201"/>
      <c r="ORE15" s="202"/>
      <c r="ORF15" s="203"/>
      <c r="ORG15" s="203"/>
      <c r="ORH15" s="203"/>
      <c r="ORI15" s="691"/>
      <c r="ORJ15" s="691"/>
      <c r="ORK15" s="200"/>
      <c r="ORL15" s="691"/>
      <c r="ORM15" s="691"/>
      <c r="ORN15" s="691"/>
      <c r="ORO15" s="201"/>
      <c r="ORP15" s="202"/>
      <c r="ORQ15" s="203"/>
      <c r="ORR15" s="203"/>
      <c r="ORS15" s="203"/>
      <c r="ORT15" s="691"/>
      <c r="ORU15" s="691"/>
      <c r="ORV15" s="200"/>
      <c r="ORW15" s="691"/>
      <c r="ORX15" s="691"/>
      <c r="ORY15" s="691"/>
      <c r="ORZ15" s="201"/>
      <c r="OSA15" s="202"/>
      <c r="OSB15" s="203"/>
      <c r="OSC15" s="203"/>
      <c r="OSD15" s="203"/>
      <c r="OSE15" s="691"/>
      <c r="OSF15" s="691"/>
      <c r="OSG15" s="200"/>
      <c r="OSH15" s="691"/>
      <c r="OSI15" s="691"/>
      <c r="OSJ15" s="691"/>
      <c r="OSK15" s="201"/>
      <c r="OSL15" s="202"/>
      <c r="OSM15" s="203"/>
      <c r="OSN15" s="203"/>
      <c r="OSO15" s="203"/>
      <c r="OSP15" s="691"/>
      <c r="OSQ15" s="691"/>
      <c r="OSR15" s="200"/>
      <c r="OSS15" s="691"/>
      <c r="OST15" s="691"/>
      <c r="OSU15" s="691"/>
      <c r="OSV15" s="201"/>
      <c r="OSW15" s="202"/>
      <c r="OSX15" s="203"/>
      <c r="OSY15" s="203"/>
      <c r="OSZ15" s="203"/>
      <c r="OTA15" s="691"/>
      <c r="OTB15" s="691"/>
      <c r="OTC15" s="200"/>
      <c r="OTD15" s="691"/>
      <c r="OTE15" s="691"/>
      <c r="OTF15" s="691"/>
      <c r="OTG15" s="201"/>
      <c r="OTH15" s="202"/>
      <c r="OTI15" s="203"/>
      <c r="OTJ15" s="203"/>
      <c r="OTK15" s="203"/>
      <c r="OTL15" s="691"/>
      <c r="OTM15" s="691"/>
      <c r="OTN15" s="200"/>
      <c r="OTO15" s="691"/>
      <c r="OTP15" s="691"/>
      <c r="OTQ15" s="691"/>
      <c r="OTR15" s="201"/>
      <c r="OTS15" s="202"/>
      <c r="OTT15" s="203"/>
      <c r="OTU15" s="203"/>
      <c r="OTV15" s="203"/>
      <c r="OTW15" s="691"/>
      <c r="OTX15" s="691"/>
      <c r="OTY15" s="200"/>
      <c r="OTZ15" s="691"/>
      <c r="OUA15" s="691"/>
      <c r="OUB15" s="691"/>
      <c r="OUC15" s="201"/>
      <c r="OUD15" s="202"/>
      <c r="OUE15" s="203"/>
      <c r="OUF15" s="203"/>
      <c r="OUG15" s="203"/>
      <c r="OUH15" s="691"/>
      <c r="OUI15" s="691"/>
      <c r="OUJ15" s="200"/>
      <c r="OUK15" s="691"/>
      <c r="OUL15" s="691"/>
      <c r="OUM15" s="691"/>
      <c r="OUN15" s="201"/>
      <c r="OUO15" s="202"/>
      <c r="OUP15" s="203"/>
      <c r="OUQ15" s="203"/>
      <c r="OUR15" s="203"/>
      <c r="OUS15" s="691"/>
      <c r="OUT15" s="691"/>
      <c r="OUU15" s="200"/>
      <c r="OUV15" s="691"/>
      <c r="OUW15" s="691"/>
      <c r="OUX15" s="691"/>
      <c r="OUY15" s="201"/>
      <c r="OUZ15" s="202"/>
      <c r="OVA15" s="203"/>
      <c r="OVB15" s="203"/>
      <c r="OVC15" s="203"/>
      <c r="OVD15" s="691"/>
      <c r="OVE15" s="691"/>
      <c r="OVF15" s="200"/>
      <c r="OVG15" s="691"/>
      <c r="OVH15" s="691"/>
      <c r="OVI15" s="691"/>
      <c r="OVJ15" s="201"/>
      <c r="OVK15" s="202"/>
      <c r="OVL15" s="203"/>
      <c r="OVM15" s="203"/>
      <c r="OVN15" s="203"/>
      <c r="OVO15" s="691"/>
      <c r="OVP15" s="691"/>
      <c r="OVQ15" s="200"/>
      <c r="OVR15" s="691"/>
      <c r="OVS15" s="691"/>
      <c r="OVT15" s="691"/>
      <c r="OVU15" s="201"/>
      <c r="OVV15" s="202"/>
      <c r="OVW15" s="203"/>
      <c r="OVX15" s="203"/>
      <c r="OVY15" s="203"/>
      <c r="OVZ15" s="691"/>
      <c r="OWA15" s="691"/>
      <c r="OWB15" s="200"/>
      <c r="OWC15" s="691"/>
      <c r="OWD15" s="691"/>
      <c r="OWE15" s="691"/>
      <c r="OWF15" s="201"/>
      <c r="OWG15" s="202"/>
      <c r="OWH15" s="203"/>
      <c r="OWI15" s="203"/>
      <c r="OWJ15" s="203"/>
      <c r="OWK15" s="691"/>
      <c r="OWL15" s="691"/>
      <c r="OWM15" s="200"/>
      <c r="OWN15" s="691"/>
      <c r="OWO15" s="691"/>
      <c r="OWP15" s="691"/>
      <c r="OWQ15" s="201"/>
      <c r="OWR15" s="202"/>
      <c r="OWS15" s="203"/>
      <c r="OWT15" s="203"/>
      <c r="OWU15" s="203"/>
      <c r="OWV15" s="691"/>
      <c r="OWW15" s="691"/>
      <c r="OWX15" s="200"/>
      <c r="OWY15" s="691"/>
      <c r="OWZ15" s="691"/>
      <c r="OXA15" s="691"/>
      <c r="OXB15" s="201"/>
      <c r="OXC15" s="202"/>
      <c r="OXD15" s="203"/>
      <c r="OXE15" s="203"/>
      <c r="OXF15" s="203"/>
      <c r="OXG15" s="691"/>
      <c r="OXH15" s="691"/>
      <c r="OXI15" s="200"/>
      <c r="OXJ15" s="691"/>
      <c r="OXK15" s="691"/>
      <c r="OXL15" s="691"/>
      <c r="OXM15" s="201"/>
      <c r="OXN15" s="202"/>
      <c r="OXO15" s="203"/>
      <c r="OXP15" s="203"/>
      <c r="OXQ15" s="203"/>
      <c r="OXR15" s="691"/>
      <c r="OXS15" s="691"/>
      <c r="OXT15" s="200"/>
      <c r="OXU15" s="691"/>
      <c r="OXV15" s="691"/>
      <c r="OXW15" s="691"/>
      <c r="OXX15" s="201"/>
      <c r="OXY15" s="202"/>
      <c r="OXZ15" s="203"/>
      <c r="OYA15" s="203"/>
      <c r="OYB15" s="203"/>
      <c r="OYC15" s="691"/>
      <c r="OYD15" s="691"/>
      <c r="OYE15" s="200"/>
      <c r="OYF15" s="691"/>
      <c r="OYG15" s="691"/>
      <c r="OYH15" s="691"/>
      <c r="OYI15" s="201"/>
      <c r="OYJ15" s="202"/>
      <c r="OYK15" s="203"/>
      <c r="OYL15" s="203"/>
      <c r="OYM15" s="203"/>
      <c r="OYN15" s="691"/>
      <c r="OYO15" s="691"/>
      <c r="OYP15" s="200"/>
      <c r="OYQ15" s="691"/>
      <c r="OYR15" s="691"/>
      <c r="OYS15" s="691"/>
      <c r="OYT15" s="201"/>
      <c r="OYU15" s="202"/>
      <c r="OYV15" s="203"/>
      <c r="OYW15" s="203"/>
      <c r="OYX15" s="203"/>
      <c r="OYY15" s="691"/>
      <c r="OYZ15" s="691"/>
      <c r="OZA15" s="200"/>
      <c r="OZB15" s="691"/>
      <c r="OZC15" s="691"/>
      <c r="OZD15" s="691"/>
      <c r="OZE15" s="201"/>
      <c r="OZF15" s="202"/>
      <c r="OZG15" s="203"/>
      <c r="OZH15" s="203"/>
      <c r="OZI15" s="203"/>
      <c r="OZJ15" s="691"/>
      <c r="OZK15" s="691"/>
      <c r="OZL15" s="200"/>
      <c r="OZM15" s="691"/>
      <c r="OZN15" s="691"/>
      <c r="OZO15" s="691"/>
      <c r="OZP15" s="201"/>
      <c r="OZQ15" s="202"/>
      <c r="OZR15" s="203"/>
      <c r="OZS15" s="203"/>
      <c r="OZT15" s="203"/>
      <c r="OZU15" s="691"/>
      <c r="OZV15" s="691"/>
      <c r="OZW15" s="200"/>
      <c r="OZX15" s="691"/>
      <c r="OZY15" s="691"/>
      <c r="OZZ15" s="691"/>
      <c r="PAA15" s="201"/>
      <c r="PAB15" s="202"/>
      <c r="PAC15" s="203"/>
      <c r="PAD15" s="203"/>
      <c r="PAE15" s="203"/>
      <c r="PAF15" s="691"/>
      <c r="PAG15" s="691"/>
      <c r="PAH15" s="200"/>
      <c r="PAI15" s="691"/>
      <c r="PAJ15" s="691"/>
      <c r="PAK15" s="691"/>
      <c r="PAL15" s="201"/>
      <c r="PAM15" s="202"/>
      <c r="PAN15" s="203"/>
      <c r="PAO15" s="203"/>
      <c r="PAP15" s="203"/>
      <c r="PAQ15" s="691"/>
      <c r="PAR15" s="691"/>
      <c r="PAS15" s="200"/>
      <c r="PAT15" s="691"/>
      <c r="PAU15" s="691"/>
      <c r="PAV15" s="691"/>
      <c r="PAW15" s="201"/>
      <c r="PAX15" s="202"/>
      <c r="PAY15" s="203"/>
      <c r="PAZ15" s="203"/>
      <c r="PBA15" s="203"/>
      <c r="PBB15" s="691"/>
      <c r="PBC15" s="691"/>
      <c r="PBD15" s="200"/>
      <c r="PBE15" s="691"/>
      <c r="PBF15" s="691"/>
      <c r="PBG15" s="691"/>
      <c r="PBH15" s="201"/>
      <c r="PBI15" s="202"/>
      <c r="PBJ15" s="203"/>
      <c r="PBK15" s="203"/>
      <c r="PBL15" s="203"/>
      <c r="PBM15" s="691"/>
      <c r="PBN15" s="691"/>
      <c r="PBO15" s="200"/>
      <c r="PBP15" s="691"/>
      <c r="PBQ15" s="691"/>
      <c r="PBR15" s="691"/>
      <c r="PBS15" s="201"/>
      <c r="PBT15" s="202"/>
      <c r="PBU15" s="203"/>
      <c r="PBV15" s="203"/>
      <c r="PBW15" s="203"/>
      <c r="PBX15" s="691"/>
      <c r="PBY15" s="691"/>
      <c r="PBZ15" s="200"/>
      <c r="PCA15" s="691"/>
      <c r="PCB15" s="691"/>
      <c r="PCC15" s="691"/>
      <c r="PCD15" s="201"/>
      <c r="PCE15" s="202"/>
      <c r="PCF15" s="203"/>
      <c r="PCG15" s="203"/>
      <c r="PCH15" s="203"/>
      <c r="PCI15" s="691"/>
      <c r="PCJ15" s="691"/>
      <c r="PCK15" s="200"/>
      <c r="PCL15" s="691"/>
      <c r="PCM15" s="691"/>
      <c r="PCN15" s="691"/>
      <c r="PCO15" s="201"/>
      <c r="PCP15" s="202"/>
      <c r="PCQ15" s="203"/>
      <c r="PCR15" s="203"/>
      <c r="PCS15" s="203"/>
      <c r="PCT15" s="691"/>
      <c r="PCU15" s="691"/>
      <c r="PCV15" s="200"/>
      <c r="PCW15" s="691"/>
      <c r="PCX15" s="691"/>
      <c r="PCY15" s="691"/>
      <c r="PCZ15" s="201"/>
      <c r="PDA15" s="202"/>
      <c r="PDB15" s="203"/>
      <c r="PDC15" s="203"/>
      <c r="PDD15" s="203"/>
      <c r="PDE15" s="691"/>
      <c r="PDF15" s="691"/>
      <c r="PDG15" s="200"/>
      <c r="PDH15" s="691"/>
      <c r="PDI15" s="691"/>
      <c r="PDJ15" s="691"/>
      <c r="PDK15" s="201"/>
      <c r="PDL15" s="202"/>
      <c r="PDM15" s="203"/>
      <c r="PDN15" s="203"/>
      <c r="PDO15" s="203"/>
      <c r="PDP15" s="691"/>
      <c r="PDQ15" s="691"/>
      <c r="PDR15" s="200"/>
      <c r="PDS15" s="691"/>
      <c r="PDT15" s="691"/>
      <c r="PDU15" s="691"/>
      <c r="PDV15" s="201"/>
      <c r="PDW15" s="202"/>
      <c r="PDX15" s="203"/>
      <c r="PDY15" s="203"/>
      <c r="PDZ15" s="203"/>
      <c r="PEA15" s="691"/>
      <c r="PEB15" s="691"/>
      <c r="PEC15" s="200"/>
      <c r="PED15" s="691"/>
      <c r="PEE15" s="691"/>
      <c r="PEF15" s="691"/>
      <c r="PEG15" s="201"/>
      <c r="PEH15" s="202"/>
      <c r="PEI15" s="203"/>
      <c r="PEJ15" s="203"/>
      <c r="PEK15" s="203"/>
      <c r="PEL15" s="691"/>
      <c r="PEM15" s="691"/>
      <c r="PEN15" s="200"/>
      <c r="PEO15" s="691"/>
      <c r="PEP15" s="691"/>
      <c r="PEQ15" s="691"/>
      <c r="PER15" s="201"/>
      <c r="PES15" s="202"/>
      <c r="PET15" s="203"/>
      <c r="PEU15" s="203"/>
      <c r="PEV15" s="203"/>
      <c r="PEW15" s="691"/>
      <c r="PEX15" s="691"/>
      <c r="PEY15" s="200"/>
      <c r="PEZ15" s="691"/>
      <c r="PFA15" s="691"/>
      <c r="PFB15" s="691"/>
      <c r="PFC15" s="201"/>
      <c r="PFD15" s="202"/>
      <c r="PFE15" s="203"/>
      <c r="PFF15" s="203"/>
      <c r="PFG15" s="203"/>
      <c r="PFH15" s="691"/>
      <c r="PFI15" s="691"/>
      <c r="PFJ15" s="200"/>
      <c r="PFK15" s="691"/>
      <c r="PFL15" s="691"/>
      <c r="PFM15" s="691"/>
      <c r="PFN15" s="201"/>
      <c r="PFO15" s="202"/>
      <c r="PFP15" s="203"/>
      <c r="PFQ15" s="203"/>
      <c r="PFR15" s="203"/>
      <c r="PFS15" s="691"/>
      <c r="PFT15" s="691"/>
      <c r="PFU15" s="200"/>
      <c r="PFV15" s="691"/>
      <c r="PFW15" s="691"/>
      <c r="PFX15" s="691"/>
      <c r="PFY15" s="201"/>
      <c r="PFZ15" s="202"/>
      <c r="PGA15" s="203"/>
      <c r="PGB15" s="203"/>
      <c r="PGC15" s="203"/>
      <c r="PGD15" s="691"/>
      <c r="PGE15" s="691"/>
      <c r="PGF15" s="200"/>
      <c r="PGG15" s="691"/>
      <c r="PGH15" s="691"/>
      <c r="PGI15" s="691"/>
      <c r="PGJ15" s="201"/>
      <c r="PGK15" s="202"/>
      <c r="PGL15" s="203"/>
      <c r="PGM15" s="203"/>
      <c r="PGN15" s="203"/>
      <c r="PGO15" s="691"/>
      <c r="PGP15" s="691"/>
      <c r="PGQ15" s="200"/>
      <c r="PGR15" s="691"/>
      <c r="PGS15" s="691"/>
      <c r="PGT15" s="691"/>
      <c r="PGU15" s="201"/>
      <c r="PGV15" s="202"/>
      <c r="PGW15" s="203"/>
      <c r="PGX15" s="203"/>
      <c r="PGY15" s="203"/>
      <c r="PGZ15" s="691"/>
      <c r="PHA15" s="691"/>
      <c r="PHB15" s="200"/>
      <c r="PHC15" s="691"/>
      <c r="PHD15" s="691"/>
      <c r="PHE15" s="691"/>
      <c r="PHF15" s="201"/>
      <c r="PHG15" s="202"/>
      <c r="PHH15" s="203"/>
      <c r="PHI15" s="203"/>
      <c r="PHJ15" s="203"/>
      <c r="PHK15" s="691"/>
      <c r="PHL15" s="691"/>
      <c r="PHM15" s="200"/>
      <c r="PHN15" s="691"/>
      <c r="PHO15" s="691"/>
      <c r="PHP15" s="691"/>
      <c r="PHQ15" s="201"/>
      <c r="PHR15" s="202"/>
      <c r="PHS15" s="203"/>
      <c r="PHT15" s="203"/>
      <c r="PHU15" s="203"/>
      <c r="PHV15" s="691"/>
      <c r="PHW15" s="691"/>
      <c r="PHX15" s="200"/>
      <c r="PHY15" s="691"/>
      <c r="PHZ15" s="691"/>
      <c r="PIA15" s="691"/>
      <c r="PIB15" s="201"/>
      <c r="PIC15" s="202"/>
      <c r="PID15" s="203"/>
      <c r="PIE15" s="203"/>
      <c r="PIF15" s="203"/>
      <c r="PIG15" s="691"/>
      <c r="PIH15" s="691"/>
      <c r="PII15" s="200"/>
      <c r="PIJ15" s="691"/>
      <c r="PIK15" s="691"/>
      <c r="PIL15" s="691"/>
      <c r="PIM15" s="201"/>
      <c r="PIN15" s="202"/>
      <c r="PIO15" s="203"/>
      <c r="PIP15" s="203"/>
      <c r="PIQ15" s="203"/>
      <c r="PIR15" s="691"/>
      <c r="PIS15" s="691"/>
      <c r="PIT15" s="200"/>
      <c r="PIU15" s="691"/>
      <c r="PIV15" s="691"/>
      <c r="PIW15" s="691"/>
      <c r="PIX15" s="201"/>
      <c r="PIY15" s="202"/>
      <c r="PIZ15" s="203"/>
      <c r="PJA15" s="203"/>
      <c r="PJB15" s="203"/>
      <c r="PJC15" s="691"/>
      <c r="PJD15" s="691"/>
      <c r="PJE15" s="200"/>
      <c r="PJF15" s="691"/>
      <c r="PJG15" s="691"/>
      <c r="PJH15" s="691"/>
      <c r="PJI15" s="201"/>
      <c r="PJJ15" s="202"/>
      <c r="PJK15" s="203"/>
      <c r="PJL15" s="203"/>
      <c r="PJM15" s="203"/>
      <c r="PJN15" s="691"/>
      <c r="PJO15" s="691"/>
      <c r="PJP15" s="200"/>
      <c r="PJQ15" s="691"/>
      <c r="PJR15" s="691"/>
      <c r="PJS15" s="691"/>
      <c r="PJT15" s="201"/>
      <c r="PJU15" s="202"/>
      <c r="PJV15" s="203"/>
      <c r="PJW15" s="203"/>
      <c r="PJX15" s="203"/>
      <c r="PJY15" s="691"/>
      <c r="PJZ15" s="691"/>
      <c r="PKA15" s="200"/>
      <c r="PKB15" s="691"/>
      <c r="PKC15" s="691"/>
      <c r="PKD15" s="691"/>
      <c r="PKE15" s="201"/>
      <c r="PKF15" s="202"/>
      <c r="PKG15" s="203"/>
      <c r="PKH15" s="203"/>
      <c r="PKI15" s="203"/>
      <c r="PKJ15" s="691"/>
      <c r="PKK15" s="691"/>
      <c r="PKL15" s="200"/>
      <c r="PKM15" s="691"/>
      <c r="PKN15" s="691"/>
      <c r="PKO15" s="691"/>
      <c r="PKP15" s="201"/>
      <c r="PKQ15" s="202"/>
      <c r="PKR15" s="203"/>
      <c r="PKS15" s="203"/>
      <c r="PKT15" s="203"/>
      <c r="PKU15" s="691"/>
      <c r="PKV15" s="691"/>
      <c r="PKW15" s="200"/>
      <c r="PKX15" s="691"/>
      <c r="PKY15" s="691"/>
      <c r="PKZ15" s="691"/>
      <c r="PLA15" s="201"/>
      <c r="PLB15" s="202"/>
      <c r="PLC15" s="203"/>
      <c r="PLD15" s="203"/>
      <c r="PLE15" s="203"/>
      <c r="PLF15" s="691"/>
      <c r="PLG15" s="691"/>
      <c r="PLH15" s="200"/>
      <c r="PLI15" s="691"/>
      <c r="PLJ15" s="691"/>
      <c r="PLK15" s="691"/>
      <c r="PLL15" s="201"/>
      <c r="PLM15" s="202"/>
      <c r="PLN15" s="203"/>
      <c r="PLO15" s="203"/>
      <c r="PLP15" s="203"/>
      <c r="PLQ15" s="691"/>
      <c r="PLR15" s="691"/>
      <c r="PLS15" s="200"/>
      <c r="PLT15" s="691"/>
      <c r="PLU15" s="691"/>
      <c r="PLV15" s="691"/>
      <c r="PLW15" s="201"/>
      <c r="PLX15" s="202"/>
      <c r="PLY15" s="203"/>
      <c r="PLZ15" s="203"/>
      <c r="PMA15" s="203"/>
      <c r="PMB15" s="691"/>
      <c r="PMC15" s="691"/>
      <c r="PMD15" s="200"/>
      <c r="PME15" s="691"/>
      <c r="PMF15" s="691"/>
      <c r="PMG15" s="691"/>
      <c r="PMH15" s="201"/>
      <c r="PMI15" s="202"/>
      <c r="PMJ15" s="203"/>
      <c r="PMK15" s="203"/>
      <c r="PML15" s="203"/>
      <c r="PMM15" s="691"/>
      <c r="PMN15" s="691"/>
      <c r="PMO15" s="200"/>
      <c r="PMP15" s="691"/>
      <c r="PMQ15" s="691"/>
      <c r="PMR15" s="691"/>
      <c r="PMS15" s="201"/>
      <c r="PMT15" s="202"/>
      <c r="PMU15" s="203"/>
      <c r="PMV15" s="203"/>
      <c r="PMW15" s="203"/>
      <c r="PMX15" s="691"/>
      <c r="PMY15" s="691"/>
      <c r="PMZ15" s="200"/>
      <c r="PNA15" s="691"/>
      <c r="PNB15" s="691"/>
      <c r="PNC15" s="691"/>
      <c r="PND15" s="201"/>
      <c r="PNE15" s="202"/>
      <c r="PNF15" s="203"/>
      <c r="PNG15" s="203"/>
      <c r="PNH15" s="203"/>
      <c r="PNI15" s="691"/>
      <c r="PNJ15" s="691"/>
      <c r="PNK15" s="200"/>
      <c r="PNL15" s="691"/>
      <c r="PNM15" s="691"/>
      <c r="PNN15" s="691"/>
      <c r="PNO15" s="201"/>
      <c r="PNP15" s="202"/>
      <c r="PNQ15" s="203"/>
      <c r="PNR15" s="203"/>
      <c r="PNS15" s="203"/>
      <c r="PNT15" s="691"/>
      <c r="PNU15" s="691"/>
      <c r="PNV15" s="200"/>
      <c r="PNW15" s="691"/>
      <c r="PNX15" s="691"/>
      <c r="PNY15" s="691"/>
      <c r="PNZ15" s="201"/>
      <c r="POA15" s="202"/>
      <c r="POB15" s="203"/>
      <c r="POC15" s="203"/>
      <c r="POD15" s="203"/>
      <c r="POE15" s="691"/>
      <c r="POF15" s="691"/>
      <c r="POG15" s="200"/>
      <c r="POH15" s="691"/>
      <c r="POI15" s="691"/>
      <c r="POJ15" s="691"/>
      <c r="POK15" s="201"/>
      <c r="POL15" s="202"/>
      <c r="POM15" s="203"/>
      <c r="PON15" s="203"/>
      <c r="POO15" s="203"/>
      <c r="POP15" s="691"/>
      <c r="POQ15" s="691"/>
      <c r="POR15" s="200"/>
      <c r="POS15" s="691"/>
      <c r="POT15" s="691"/>
      <c r="POU15" s="691"/>
      <c r="POV15" s="201"/>
      <c r="POW15" s="202"/>
      <c r="POX15" s="203"/>
      <c r="POY15" s="203"/>
      <c r="POZ15" s="203"/>
      <c r="PPA15" s="691"/>
      <c r="PPB15" s="691"/>
      <c r="PPC15" s="200"/>
      <c r="PPD15" s="691"/>
      <c r="PPE15" s="691"/>
      <c r="PPF15" s="691"/>
      <c r="PPG15" s="201"/>
      <c r="PPH15" s="202"/>
      <c r="PPI15" s="203"/>
      <c r="PPJ15" s="203"/>
      <c r="PPK15" s="203"/>
      <c r="PPL15" s="691"/>
      <c r="PPM15" s="691"/>
      <c r="PPN15" s="200"/>
      <c r="PPO15" s="691"/>
      <c r="PPP15" s="691"/>
      <c r="PPQ15" s="691"/>
      <c r="PPR15" s="201"/>
      <c r="PPS15" s="202"/>
      <c r="PPT15" s="203"/>
      <c r="PPU15" s="203"/>
      <c r="PPV15" s="203"/>
      <c r="PPW15" s="691"/>
      <c r="PPX15" s="691"/>
      <c r="PPY15" s="200"/>
      <c r="PPZ15" s="691"/>
      <c r="PQA15" s="691"/>
      <c r="PQB15" s="691"/>
      <c r="PQC15" s="201"/>
      <c r="PQD15" s="202"/>
      <c r="PQE15" s="203"/>
      <c r="PQF15" s="203"/>
      <c r="PQG15" s="203"/>
      <c r="PQH15" s="691"/>
      <c r="PQI15" s="691"/>
      <c r="PQJ15" s="200"/>
      <c r="PQK15" s="691"/>
      <c r="PQL15" s="691"/>
      <c r="PQM15" s="691"/>
      <c r="PQN15" s="201"/>
      <c r="PQO15" s="202"/>
      <c r="PQP15" s="203"/>
      <c r="PQQ15" s="203"/>
      <c r="PQR15" s="203"/>
      <c r="PQS15" s="691"/>
      <c r="PQT15" s="691"/>
      <c r="PQU15" s="200"/>
      <c r="PQV15" s="691"/>
      <c r="PQW15" s="691"/>
      <c r="PQX15" s="691"/>
      <c r="PQY15" s="201"/>
      <c r="PQZ15" s="202"/>
      <c r="PRA15" s="203"/>
      <c r="PRB15" s="203"/>
      <c r="PRC15" s="203"/>
      <c r="PRD15" s="691"/>
      <c r="PRE15" s="691"/>
      <c r="PRF15" s="200"/>
      <c r="PRG15" s="691"/>
      <c r="PRH15" s="691"/>
      <c r="PRI15" s="691"/>
      <c r="PRJ15" s="201"/>
      <c r="PRK15" s="202"/>
      <c r="PRL15" s="203"/>
      <c r="PRM15" s="203"/>
      <c r="PRN15" s="203"/>
      <c r="PRO15" s="691"/>
      <c r="PRP15" s="691"/>
      <c r="PRQ15" s="200"/>
      <c r="PRR15" s="691"/>
      <c r="PRS15" s="691"/>
      <c r="PRT15" s="691"/>
      <c r="PRU15" s="201"/>
      <c r="PRV15" s="202"/>
      <c r="PRW15" s="203"/>
      <c r="PRX15" s="203"/>
      <c r="PRY15" s="203"/>
      <c r="PRZ15" s="691"/>
      <c r="PSA15" s="691"/>
      <c r="PSB15" s="200"/>
      <c r="PSC15" s="691"/>
      <c r="PSD15" s="691"/>
      <c r="PSE15" s="691"/>
      <c r="PSF15" s="201"/>
      <c r="PSG15" s="202"/>
      <c r="PSH15" s="203"/>
      <c r="PSI15" s="203"/>
      <c r="PSJ15" s="203"/>
      <c r="PSK15" s="691"/>
      <c r="PSL15" s="691"/>
      <c r="PSM15" s="200"/>
      <c r="PSN15" s="691"/>
      <c r="PSO15" s="691"/>
      <c r="PSP15" s="691"/>
      <c r="PSQ15" s="201"/>
      <c r="PSR15" s="202"/>
      <c r="PSS15" s="203"/>
      <c r="PST15" s="203"/>
      <c r="PSU15" s="203"/>
      <c r="PSV15" s="691"/>
      <c r="PSW15" s="691"/>
      <c r="PSX15" s="200"/>
      <c r="PSY15" s="691"/>
      <c r="PSZ15" s="691"/>
      <c r="PTA15" s="691"/>
      <c r="PTB15" s="201"/>
      <c r="PTC15" s="202"/>
      <c r="PTD15" s="203"/>
      <c r="PTE15" s="203"/>
      <c r="PTF15" s="203"/>
      <c r="PTG15" s="691"/>
      <c r="PTH15" s="691"/>
      <c r="PTI15" s="200"/>
      <c r="PTJ15" s="691"/>
      <c r="PTK15" s="691"/>
      <c r="PTL15" s="691"/>
      <c r="PTM15" s="201"/>
      <c r="PTN15" s="202"/>
      <c r="PTO15" s="203"/>
      <c r="PTP15" s="203"/>
      <c r="PTQ15" s="203"/>
      <c r="PTR15" s="691"/>
      <c r="PTS15" s="691"/>
      <c r="PTT15" s="200"/>
      <c r="PTU15" s="691"/>
      <c r="PTV15" s="691"/>
      <c r="PTW15" s="691"/>
      <c r="PTX15" s="201"/>
      <c r="PTY15" s="202"/>
      <c r="PTZ15" s="203"/>
      <c r="PUA15" s="203"/>
      <c r="PUB15" s="203"/>
      <c r="PUC15" s="691"/>
      <c r="PUD15" s="691"/>
      <c r="PUE15" s="200"/>
      <c r="PUF15" s="691"/>
      <c r="PUG15" s="691"/>
      <c r="PUH15" s="691"/>
      <c r="PUI15" s="201"/>
      <c r="PUJ15" s="202"/>
      <c r="PUK15" s="203"/>
      <c r="PUL15" s="203"/>
      <c r="PUM15" s="203"/>
      <c r="PUN15" s="691"/>
      <c r="PUO15" s="691"/>
      <c r="PUP15" s="200"/>
      <c r="PUQ15" s="691"/>
      <c r="PUR15" s="691"/>
      <c r="PUS15" s="691"/>
      <c r="PUT15" s="201"/>
      <c r="PUU15" s="202"/>
      <c r="PUV15" s="203"/>
      <c r="PUW15" s="203"/>
      <c r="PUX15" s="203"/>
      <c r="PUY15" s="691"/>
      <c r="PUZ15" s="691"/>
      <c r="PVA15" s="200"/>
      <c r="PVB15" s="691"/>
      <c r="PVC15" s="691"/>
      <c r="PVD15" s="691"/>
      <c r="PVE15" s="201"/>
      <c r="PVF15" s="202"/>
      <c r="PVG15" s="203"/>
      <c r="PVH15" s="203"/>
      <c r="PVI15" s="203"/>
      <c r="PVJ15" s="691"/>
      <c r="PVK15" s="691"/>
      <c r="PVL15" s="200"/>
      <c r="PVM15" s="691"/>
      <c r="PVN15" s="691"/>
      <c r="PVO15" s="691"/>
      <c r="PVP15" s="201"/>
      <c r="PVQ15" s="202"/>
      <c r="PVR15" s="203"/>
      <c r="PVS15" s="203"/>
      <c r="PVT15" s="203"/>
      <c r="PVU15" s="691"/>
      <c r="PVV15" s="691"/>
      <c r="PVW15" s="200"/>
      <c r="PVX15" s="691"/>
      <c r="PVY15" s="691"/>
      <c r="PVZ15" s="691"/>
      <c r="PWA15" s="201"/>
      <c r="PWB15" s="202"/>
      <c r="PWC15" s="203"/>
      <c r="PWD15" s="203"/>
      <c r="PWE15" s="203"/>
      <c r="PWF15" s="691"/>
      <c r="PWG15" s="691"/>
      <c r="PWH15" s="200"/>
      <c r="PWI15" s="691"/>
      <c r="PWJ15" s="691"/>
      <c r="PWK15" s="691"/>
      <c r="PWL15" s="201"/>
      <c r="PWM15" s="202"/>
      <c r="PWN15" s="203"/>
      <c r="PWO15" s="203"/>
      <c r="PWP15" s="203"/>
      <c r="PWQ15" s="691"/>
      <c r="PWR15" s="691"/>
      <c r="PWS15" s="200"/>
      <c r="PWT15" s="691"/>
      <c r="PWU15" s="691"/>
      <c r="PWV15" s="691"/>
      <c r="PWW15" s="201"/>
      <c r="PWX15" s="202"/>
      <c r="PWY15" s="203"/>
      <c r="PWZ15" s="203"/>
      <c r="PXA15" s="203"/>
      <c r="PXB15" s="691"/>
      <c r="PXC15" s="691"/>
      <c r="PXD15" s="200"/>
      <c r="PXE15" s="691"/>
      <c r="PXF15" s="691"/>
      <c r="PXG15" s="691"/>
      <c r="PXH15" s="201"/>
      <c r="PXI15" s="202"/>
      <c r="PXJ15" s="203"/>
      <c r="PXK15" s="203"/>
      <c r="PXL15" s="203"/>
      <c r="PXM15" s="691"/>
      <c r="PXN15" s="691"/>
      <c r="PXO15" s="200"/>
      <c r="PXP15" s="691"/>
      <c r="PXQ15" s="691"/>
      <c r="PXR15" s="691"/>
      <c r="PXS15" s="201"/>
      <c r="PXT15" s="202"/>
      <c r="PXU15" s="203"/>
      <c r="PXV15" s="203"/>
      <c r="PXW15" s="203"/>
      <c r="PXX15" s="691"/>
      <c r="PXY15" s="691"/>
      <c r="PXZ15" s="200"/>
      <c r="PYA15" s="691"/>
      <c r="PYB15" s="691"/>
      <c r="PYC15" s="691"/>
      <c r="PYD15" s="201"/>
      <c r="PYE15" s="202"/>
      <c r="PYF15" s="203"/>
      <c r="PYG15" s="203"/>
      <c r="PYH15" s="203"/>
      <c r="PYI15" s="691"/>
      <c r="PYJ15" s="691"/>
      <c r="PYK15" s="200"/>
      <c r="PYL15" s="691"/>
      <c r="PYM15" s="691"/>
      <c r="PYN15" s="691"/>
      <c r="PYO15" s="201"/>
      <c r="PYP15" s="202"/>
      <c r="PYQ15" s="203"/>
      <c r="PYR15" s="203"/>
      <c r="PYS15" s="203"/>
      <c r="PYT15" s="691"/>
      <c r="PYU15" s="691"/>
      <c r="PYV15" s="200"/>
      <c r="PYW15" s="691"/>
      <c r="PYX15" s="691"/>
      <c r="PYY15" s="691"/>
      <c r="PYZ15" s="201"/>
      <c r="PZA15" s="202"/>
      <c r="PZB15" s="203"/>
      <c r="PZC15" s="203"/>
      <c r="PZD15" s="203"/>
      <c r="PZE15" s="691"/>
      <c r="PZF15" s="691"/>
      <c r="PZG15" s="200"/>
      <c r="PZH15" s="691"/>
      <c r="PZI15" s="691"/>
      <c r="PZJ15" s="691"/>
      <c r="PZK15" s="201"/>
      <c r="PZL15" s="202"/>
      <c r="PZM15" s="203"/>
      <c r="PZN15" s="203"/>
      <c r="PZO15" s="203"/>
      <c r="PZP15" s="691"/>
      <c r="PZQ15" s="691"/>
      <c r="PZR15" s="200"/>
      <c r="PZS15" s="691"/>
      <c r="PZT15" s="691"/>
      <c r="PZU15" s="691"/>
      <c r="PZV15" s="201"/>
      <c r="PZW15" s="202"/>
      <c r="PZX15" s="203"/>
      <c r="PZY15" s="203"/>
      <c r="PZZ15" s="203"/>
      <c r="QAA15" s="691"/>
      <c r="QAB15" s="691"/>
      <c r="QAC15" s="200"/>
      <c r="QAD15" s="691"/>
      <c r="QAE15" s="691"/>
      <c r="QAF15" s="691"/>
      <c r="QAG15" s="201"/>
      <c r="QAH15" s="202"/>
      <c r="QAI15" s="203"/>
      <c r="QAJ15" s="203"/>
      <c r="QAK15" s="203"/>
      <c r="QAL15" s="691"/>
      <c r="QAM15" s="691"/>
      <c r="QAN15" s="200"/>
      <c r="QAO15" s="691"/>
      <c r="QAP15" s="691"/>
      <c r="QAQ15" s="691"/>
      <c r="QAR15" s="201"/>
      <c r="QAS15" s="202"/>
      <c r="QAT15" s="203"/>
      <c r="QAU15" s="203"/>
      <c r="QAV15" s="203"/>
      <c r="QAW15" s="691"/>
      <c r="QAX15" s="691"/>
      <c r="QAY15" s="200"/>
      <c r="QAZ15" s="691"/>
      <c r="QBA15" s="691"/>
      <c r="QBB15" s="691"/>
      <c r="QBC15" s="201"/>
      <c r="QBD15" s="202"/>
      <c r="QBE15" s="203"/>
      <c r="QBF15" s="203"/>
      <c r="QBG15" s="203"/>
      <c r="QBH15" s="691"/>
      <c r="QBI15" s="691"/>
      <c r="QBJ15" s="200"/>
      <c r="QBK15" s="691"/>
      <c r="QBL15" s="691"/>
      <c r="QBM15" s="691"/>
      <c r="QBN15" s="201"/>
      <c r="QBO15" s="202"/>
      <c r="QBP15" s="203"/>
      <c r="QBQ15" s="203"/>
      <c r="QBR15" s="203"/>
      <c r="QBS15" s="691"/>
      <c r="QBT15" s="691"/>
      <c r="QBU15" s="200"/>
      <c r="QBV15" s="691"/>
      <c r="QBW15" s="691"/>
      <c r="QBX15" s="691"/>
      <c r="QBY15" s="201"/>
      <c r="QBZ15" s="202"/>
      <c r="QCA15" s="203"/>
      <c r="QCB15" s="203"/>
      <c r="QCC15" s="203"/>
      <c r="QCD15" s="691"/>
      <c r="QCE15" s="691"/>
      <c r="QCF15" s="200"/>
      <c r="QCG15" s="691"/>
      <c r="QCH15" s="691"/>
      <c r="QCI15" s="691"/>
      <c r="QCJ15" s="201"/>
      <c r="QCK15" s="202"/>
      <c r="QCL15" s="203"/>
      <c r="QCM15" s="203"/>
      <c r="QCN15" s="203"/>
      <c r="QCO15" s="691"/>
      <c r="QCP15" s="691"/>
      <c r="QCQ15" s="200"/>
      <c r="QCR15" s="691"/>
      <c r="QCS15" s="691"/>
      <c r="QCT15" s="691"/>
      <c r="QCU15" s="201"/>
      <c r="QCV15" s="202"/>
      <c r="QCW15" s="203"/>
      <c r="QCX15" s="203"/>
      <c r="QCY15" s="203"/>
      <c r="QCZ15" s="691"/>
      <c r="QDA15" s="691"/>
      <c r="QDB15" s="200"/>
      <c r="QDC15" s="691"/>
      <c r="QDD15" s="691"/>
      <c r="QDE15" s="691"/>
      <c r="QDF15" s="201"/>
      <c r="QDG15" s="202"/>
      <c r="QDH15" s="203"/>
      <c r="QDI15" s="203"/>
      <c r="QDJ15" s="203"/>
      <c r="QDK15" s="691"/>
      <c r="QDL15" s="691"/>
      <c r="QDM15" s="200"/>
      <c r="QDN15" s="691"/>
      <c r="QDO15" s="691"/>
      <c r="QDP15" s="691"/>
      <c r="QDQ15" s="201"/>
      <c r="QDR15" s="202"/>
      <c r="QDS15" s="203"/>
      <c r="QDT15" s="203"/>
      <c r="QDU15" s="203"/>
      <c r="QDV15" s="691"/>
      <c r="QDW15" s="691"/>
      <c r="QDX15" s="200"/>
      <c r="QDY15" s="691"/>
      <c r="QDZ15" s="691"/>
      <c r="QEA15" s="691"/>
      <c r="QEB15" s="201"/>
      <c r="QEC15" s="202"/>
      <c r="QED15" s="203"/>
      <c r="QEE15" s="203"/>
      <c r="QEF15" s="203"/>
      <c r="QEG15" s="691"/>
      <c r="QEH15" s="691"/>
      <c r="QEI15" s="200"/>
      <c r="QEJ15" s="691"/>
      <c r="QEK15" s="691"/>
      <c r="QEL15" s="691"/>
      <c r="QEM15" s="201"/>
      <c r="QEN15" s="202"/>
      <c r="QEO15" s="203"/>
      <c r="QEP15" s="203"/>
      <c r="QEQ15" s="203"/>
      <c r="QER15" s="691"/>
      <c r="QES15" s="691"/>
      <c r="QET15" s="200"/>
      <c r="QEU15" s="691"/>
      <c r="QEV15" s="691"/>
      <c r="QEW15" s="691"/>
      <c r="QEX15" s="201"/>
      <c r="QEY15" s="202"/>
      <c r="QEZ15" s="203"/>
      <c r="QFA15" s="203"/>
      <c r="QFB15" s="203"/>
      <c r="QFC15" s="691"/>
      <c r="QFD15" s="691"/>
      <c r="QFE15" s="200"/>
      <c r="QFF15" s="691"/>
      <c r="QFG15" s="691"/>
      <c r="QFH15" s="691"/>
      <c r="QFI15" s="201"/>
      <c r="QFJ15" s="202"/>
      <c r="QFK15" s="203"/>
      <c r="QFL15" s="203"/>
      <c r="QFM15" s="203"/>
      <c r="QFN15" s="691"/>
      <c r="QFO15" s="691"/>
      <c r="QFP15" s="200"/>
      <c r="QFQ15" s="691"/>
      <c r="QFR15" s="691"/>
      <c r="QFS15" s="691"/>
      <c r="QFT15" s="201"/>
      <c r="QFU15" s="202"/>
      <c r="QFV15" s="203"/>
      <c r="QFW15" s="203"/>
      <c r="QFX15" s="203"/>
      <c r="QFY15" s="691"/>
      <c r="QFZ15" s="691"/>
      <c r="QGA15" s="200"/>
      <c r="QGB15" s="691"/>
      <c r="QGC15" s="691"/>
      <c r="QGD15" s="691"/>
      <c r="QGE15" s="201"/>
      <c r="QGF15" s="202"/>
      <c r="QGG15" s="203"/>
      <c r="QGH15" s="203"/>
      <c r="QGI15" s="203"/>
      <c r="QGJ15" s="691"/>
      <c r="QGK15" s="691"/>
      <c r="QGL15" s="200"/>
      <c r="QGM15" s="691"/>
      <c r="QGN15" s="691"/>
      <c r="QGO15" s="691"/>
      <c r="QGP15" s="201"/>
      <c r="QGQ15" s="202"/>
      <c r="QGR15" s="203"/>
      <c r="QGS15" s="203"/>
      <c r="QGT15" s="203"/>
      <c r="QGU15" s="691"/>
      <c r="QGV15" s="691"/>
      <c r="QGW15" s="200"/>
      <c r="QGX15" s="691"/>
      <c r="QGY15" s="691"/>
      <c r="QGZ15" s="691"/>
      <c r="QHA15" s="201"/>
      <c r="QHB15" s="202"/>
      <c r="QHC15" s="203"/>
      <c r="QHD15" s="203"/>
      <c r="QHE15" s="203"/>
      <c r="QHF15" s="691"/>
      <c r="QHG15" s="691"/>
      <c r="QHH15" s="200"/>
      <c r="QHI15" s="691"/>
      <c r="QHJ15" s="691"/>
      <c r="QHK15" s="691"/>
      <c r="QHL15" s="201"/>
      <c r="QHM15" s="202"/>
      <c r="QHN15" s="203"/>
      <c r="QHO15" s="203"/>
      <c r="QHP15" s="203"/>
      <c r="QHQ15" s="691"/>
      <c r="QHR15" s="691"/>
      <c r="QHS15" s="200"/>
      <c r="QHT15" s="691"/>
      <c r="QHU15" s="691"/>
      <c r="QHV15" s="691"/>
      <c r="QHW15" s="201"/>
      <c r="QHX15" s="202"/>
      <c r="QHY15" s="203"/>
      <c r="QHZ15" s="203"/>
      <c r="QIA15" s="203"/>
      <c r="QIB15" s="691"/>
      <c r="QIC15" s="691"/>
      <c r="QID15" s="200"/>
      <c r="QIE15" s="691"/>
      <c r="QIF15" s="691"/>
      <c r="QIG15" s="691"/>
      <c r="QIH15" s="201"/>
      <c r="QII15" s="202"/>
      <c r="QIJ15" s="203"/>
      <c r="QIK15" s="203"/>
      <c r="QIL15" s="203"/>
      <c r="QIM15" s="691"/>
      <c r="QIN15" s="691"/>
      <c r="QIO15" s="200"/>
      <c r="QIP15" s="691"/>
      <c r="QIQ15" s="691"/>
      <c r="QIR15" s="691"/>
      <c r="QIS15" s="201"/>
      <c r="QIT15" s="202"/>
      <c r="QIU15" s="203"/>
      <c r="QIV15" s="203"/>
      <c r="QIW15" s="203"/>
      <c r="QIX15" s="691"/>
      <c r="QIY15" s="691"/>
      <c r="QIZ15" s="200"/>
      <c r="QJA15" s="691"/>
      <c r="QJB15" s="691"/>
      <c r="QJC15" s="691"/>
      <c r="QJD15" s="201"/>
      <c r="QJE15" s="202"/>
      <c r="QJF15" s="203"/>
      <c r="QJG15" s="203"/>
      <c r="QJH15" s="203"/>
      <c r="QJI15" s="691"/>
      <c r="QJJ15" s="691"/>
      <c r="QJK15" s="200"/>
      <c r="QJL15" s="691"/>
      <c r="QJM15" s="691"/>
      <c r="QJN15" s="691"/>
      <c r="QJO15" s="201"/>
      <c r="QJP15" s="202"/>
      <c r="QJQ15" s="203"/>
      <c r="QJR15" s="203"/>
      <c r="QJS15" s="203"/>
      <c r="QJT15" s="691"/>
      <c r="QJU15" s="691"/>
      <c r="QJV15" s="200"/>
      <c r="QJW15" s="691"/>
      <c r="QJX15" s="691"/>
      <c r="QJY15" s="691"/>
      <c r="QJZ15" s="201"/>
      <c r="QKA15" s="202"/>
      <c r="QKB15" s="203"/>
      <c r="QKC15" s="203"/>
      <c r="QKD15" s="203"/>
      <c r="QKE15" s="691"/>
      <c r="QKF15" s="691"/>
      <c r="QKG15" s="200"/>
      <c r="QKH15" s="691"/>
      <c r="QKI15" s="691"/>
      <c r="QKJ15" s="691"/>
      <c r="QKK15" s="201"/>
      <c r="QKL15" s="202"/>
      <c r="QKM15" s="203"/>
      <c r="QKN15" s="203"/>
      <c r="QKO15" s="203"/>
      <c r="QKP15" s="691"/>
      <c r="QKQ15" s="691"/>
      <c r="QKR15" s="200"/>
      <c r="QKS15" s="691"/>
      <c r="QKT15" s="691"/>
      <c r="QKU15" s="691"/>
      <c r="QKV15" s="201"/>
      <c r="QKW15" s="202"/>
      <c r="QKX15" s="203"/>
      <c r="QKY15" s="203"/>
      <c r="QKZ15" s="203"/>
      <c r="QLA15" s="691"/>
      <c r="QLB15" s="691"/>
      <c r="QLC15" s="200"/>
      <c r="QLD15" s="691"/>
      <c r="QLE15" s="691"/>
      <c r="QLF15" s="691"/>
      <c r="QLG15" s="201"/>
      <c r="QLH15" s="202"/>
      <c r="QLI15" s="203"/>
      <c r="QLJ15" s="203"/>
      <c r="QLK15" s="203"/>
      <c r="QLL15" s="691"/>
      <c r="QLM15" s="691"/>
      <c r="QLN15" s="200"/>
      <c r="QLO15" s="691"/>
      <c r="QLP15" s="691"/>
      <c r="QLQ15" s="691"/>
      <c r="QLR15" s="201"/>
      <c r="QLS15" s="202"/>
      <c r="QLT15" s="203"/>
      <c r="QLU15" s="203"/>
      <c r="QLV15" s="203"/>
      <c r="QLW15" s="691"/>
      <c r="QLX15" s="691"/>
      <c r="QLY15" s="200"/>
      <c r="QLZ15" s="691"/>
      <c r="QMA15" s="691"/>
      <c r="QMB15" s="691"/>
      <c r="QMC15" s="201"/>
      <c r="QMD15" s="202"/>
      <c r="QME15" s="203"/>
      <c r="QMF15" s="203"/>
      <c r="QMG15" s="203"/>
      <c r="QMH15" s="691"/>
      <c r="QMI15" s="691"/>
      <c r="QMJ15" s="200"/>
      <c r="QMK15" s="691"/>
      <c r="QML15" s="691"/>
      <c r="QMM15" s="691"/>
      <c r="QMN15" s="201"/>
      <c r="QMO15" s="202"/>
      <c r="QMP15" s="203"/>
      <c r="QMQ15" s="203"/>
      <c r="QMR15" s="203"/>
      <c r="QMS15" s="691"/>
      <c r="QMT15" s="691"/>
      <c r="QMU15" s="200"/>
      <c r="QMV15" s="691"/>
      <c r="QMW15" s="691"/>
      <c r="QMX15" s="691"/>
      <c r="QMY15" s="201"/>
      <c r="QMZ15" s="202"/>
      <c r="QNA15" s="203"/>
      <c r="QNB15" s="203"/>
      <c r="QNC15" s="203"/>
      <c r="QND15" s="691"/>
      <c r="QNE15" s="691"/>
      <c r="QNF15" s="200"/>
      <c r="QNG15" s="691"/>
      <c r="QNH15" s="691"/>
      <c r="QNI15" s="691"/>
      <c r="QNJ15" s="201"/>
      <c r="QNK15" s="202"/>
      <c r="QNL15" s="203"/>
      <c r="QNM15" s="203"/>
      <c r="QNN15" s="203"/>
      <c r="QNO15" s="691"/>
      <c r="QNP15" s="691"/>
      <c r="QNQ15" s="200"/>
      <c r="QNR15" s="691"/>
      <c r="QNS15" s="691"/>
      <c r="QNT15" s="691"/>
      <c r="QNU15" s="201"/>
      <c r="QNV15" s="202"/>
      <c r="QNW15" s="203"/>
      <c r="QNX15" s="203"/>
      <c r="QNY15" s="203"/>
      <c r="QNZ15" s="691"/>
      <c r="QOA15" s="691"/>
      <c r="QOB15" s="200"/>
      <c r="QOC15" s="691"/>
      <c r="QOD15" s="691"/>
      <c r="QOE15" s="691"/>
      <c r="QOF15" s="201"/>
      <c r="QOG15" s="202"/>
      <c r="QOH15" s="203"/>
      <c r="QOI15" s="203"/>
      <c r="QOJ15" s="203"/>
      <c r="QOK15" s="691"/>
      <c r="QOL15" s="691"/>
      <c r="QOM15" s="200"/>
      <c r="QON15" s="691"/>
      <c r="QOO15" s="691"/>
      <c r="QOP15" s="691"/>
      <c r="QOQ15" s="201"/>
      <c r="QOR15" s="202"/>
      <c r="QOS15" s="203"/>
      <c r="QOT15" s="203"/>
      <c r="QOU15" s="203"/>
      <c r="QOV15" s="691"/>
      <c r="QOW15" s="691"/>
      <c r="QOX15" s="200"/>
      <c r="QOY15" s="691"/>
      <c r="QOZ15" s="691"/>
      <c r="QPA15" s="691"/>
      <c r="QPB15" s="201"/>
      <c r="QPC15" s="202"/>
      <c r="QPD15" s="203"/>
      <c r="QPE15" s="203"/>
      <c r="QPF15" s="203"/>
      <c r="QPG15" s="691"/>
      <c r="QPH15" s="691"/>
      <c r="QPI15" s="200"/>
      <c r="QPJ15" s="691"/>
      <c r="QPK15" s="691"/>
      <c r="QPL15" s="691"/>
      <c r="QPM15" s="201"/>
      <c r="QPN15" s="202"/>
      <c r="QPO15" s="203"/>
      <c r="QPP15" s="203"/>
      <c r="QPQ15" s="203"/>
      <c r="QPR15" s="691"/>
      <c r="QPS15" s="691"/>
      <c r="QPT15" s="200"/>
      <c r="QPU15" s="691"/>
      <c r="QPV15" s="691"/>
      <c r="QPW15" s="691"/>
      <c r="QPX15" s="201"/>
      <c r="QPY15" s="202"/>
      <c r="QPZ15" s="203"/>
      <c r="QQA15" s="203"/>
      <c r="QQB15" s="203"/>
      <c r="QQC15" s="691"/>
      <c r="QQD15" s="691"/>
      <c r="QQE15" s="200"/>
      <c r="QQF15" s="691"/>
      <c r="QQG15" s="691"/>
      <c r="QQH15" s="691"/>
      <c r="QQI15" s="201"/>
      <c r="QQJ15" s="202"/>
      <c r="QQK15" s="203"/>
      <c r="QQL15" s="203"/>
      <c r="QQM15" s="203"/>
      <c r="QQN15" s="691"/>
      <c r="QQO15" s="691"/>
      <c r="QQP15" s="200"/>
      <c r="QQQ15" s="691"/>
      <c r="QQR15" s="691"/>
      <c r="QQS15" s="691"/>
      <c r="QQT15" s="201"/>
      <c r="QQU15" s="202"/>
      <c r="QQV15" s="203"/>
      <c r="QQW15" s="203"/>
      <c r="QQX15" s="203"/>
      <c r="QQY15" s="691"/>
      <c r="QQZ15" s="691"/>
      <c r="QRA15" s="200"/>
      <c r="QRB15" s="691"/>
      <c r="QRC15" s="691"/>
      <c r="QRD15" s="691"/>
      <c r="QRE15" s="201"/>
      <c r="QRF15" s="202"/>
      <c r="QRG15" s="203"/>
      <c r="QRH15" s="203"/>
      <c r="QRI15" s="203"/>
      <c r="QRJ15" s="691"/>
      <c r="QRK15" s="691"/>
      <c r="QRL15" s="200"/>
      <c r="QRM15" s="691"/>
      <c r="QRN15" s="691"/>
      <c r="QRO15" s="691"/>
      <c r="QRP15" s="201"/>
      <c r="QRQ15" s="202"/>
      <c r="QRR15" s="203"/>
      <c r="QRS15" s="203"/>
      <c r="QRT15" s="203"/>
      <c r="QRU15" s="691"/>
      <c r="QRV15" s="691"/>
      <c r="QRW15" s="200"/>
      <c r="QRX15" s="691"/>
      <c r="QRY15" s="691"/>
      <c r="QRZ15" s="691"/>
      <c r="QSA15" s="201"/>
      <c r="QSB15" s="202"/>
      <c r="QSC15" s="203"/>
      <c r="QSD15" s="203"/>
      <c r="QSE15" s="203"/>
      <c r="QSF15" s="691"/>
      <c r="QSG15" s="691"/>
      <c r="QSH15" s="200"/>
      <c r="QSI15" s="691"/>
      <c r="QSJ15" s="691"/>
      <c r="QSK15" s="691"/>
      <c r="QSL15" s="201"/>
      <c r="QSM15" s="202"/>
      <c r="QSN15" s="203"/>
      <c r="QSO15" s="203"/>
      <c r="QSP15" s="203"/>
      <c r="QSQ15" s="691"/>
      <c r="QSR15" s="691"/>
      <c r="QSS15" s="200"/>
      <c r="QST15" s="691"/>
      <c r="QSU15" s="691"/>
      <c r="QSV15" s="691"/>
      <c r="QSW15" s="201"/>
      <c r="QSX15" s="202"/>
      <c r="QSY15" s="203"/>
      <c r="QSZ15" s="203"/>
      <c r="QTA15" s="203"/>
      <c r="QTB15" s="691"/>
      <c r="QTC15" s="691"/>
      <c r="QTD15" s="200"/>
      <c r="QTE15" s="691"/>
      <c r="QTF15" s="691"/>
      <c r="QTG15" s="691"/>
      <c r="QTH15" s="201"/>
      <c r="QTI15" s="202"/>
      <c r="QTJ15" s="203"/>
      <c r="QTK15" s="203"/>
      <c r="QTL15" s="203"/>
      <c r="QTM15" s="691"/>
      <c r="QTN15" s="691"/>
      <c r="QTO15" s="200"/>
      <c r="QTP15" s="691"/>
      <c r="QTQ15" s="691"/>
      <c r="QTR15" s="691"/>
      <c r="QTS15" s="201"/>
      <c r="QTT15" s="202"/>
      <c r="QTU15" s="203"/>
      <c r="QTV15" s="203"/>
      <c r="QTW15" s="203"/>
      <c r="QTX15" s="691"/>
      <c r="QTY15" s="691"/>
      <c r="QTZ15" s="200"/>
      <c r="QUA15" s="691"/>
      <c r="QUB15" s="691"/>
      <c r="QUC15" s="691"/>
      <c r="QUD15" s="201"/>
      <c r="QUE15" s="202"/>
      <c r="QUF15" s="203"/>
      <c r="QUG15" s="203"/>
      <c r="QUH15" s="203"/>
      <c r="QUI15" s="691"/>
      <c r="QUJ15" s="691"/>
      <c r="QUK15" s="200"/>
      <c r="QUL15" s="691"/>
      <c r="QUM15" s="691"/>
      <c r="QUN15" s="691"/>
      <c r="QUO15" s="201"/>
      <c r="QUP15" s="202"/>
      <c r="QUQ15" s="203"/>
      <c r="QUR15" s="203"/>
      <c r="QUS15" s="203"/>
      <c r="QUT15" s="691"/>
      <c r="QUU15" s="691"/>
      <c r="QUV15" s="200"/>
      <c r="QUW15" s="691"/>
      <c r="QUX15" s="691"/>
      <c r="QUY15" s="691"/>
      <c r="QUZ15" s="201"/>
      <c r="QVA15" s="202"/>
      <c r="QVB15" s="203"/>
      <c r="QVC15" s="203"/>
      <c r="QVD15" s="203"/>
      <c r="QVE15" s="691"/>
      <c r="QVF15" s="691"/>
      <c r="QVG15" s="200"/>
      <c r="QVH15" s="691"/>
      <c r="QVI15" s="691"/>
      <c r="QVJ15" s="691"/>
      <c r="QVK15" s="201"/>
      <c r="QVL15" s="202"/>
      <c r="QVM15" s="203"/>
      <c r="QVN15" s="203"/>
      <c r="QVO15" s="203"/>
      <c r="QVP15" s="691"/>
      <c r="QVQ15" s="691"/>
      <c r="QVR15" s="200"/>
      <c r="QVS15" s="691"/>
      <c r="QVT15" s="691"/>
      <c r="QVU15" s="691"/>
      <c r="QVV15" s="201"/>
      <c r="QVW15" s="202"/>
      <c r="QVX15" s="203"/>
      <c r="QVY15" s="203"/>
      <c r="QVZ15" s="203"/>
      <c r="QWA15" s="691"/>
      <c r="QWB15" s="691"/>
      <c r="QWC15" s="200"/>
      <c r="QWD15" s="691"/>
      <c r="QWE15" s="691"/>
      <c r="QWF15" s="691"/>
      <c r="QWG15" s="201"/>
      <c r="QWH15" s="202"/>
      <c r="QWI15" s="203"/>
      <c r="QWJ15" s="203"/>
      <c r="QWK15" s="203"/>
      <c r="QWL15" s="691"/>
      <c r="QWM15" s="691"/>
      <c r="QWN15" s="200"/>
      <c r="QWO15" s="691"/>
      <c r="QWP15" s="691"/>
      <c r="QWQ15" s="691"/>
      <c r="QWR15" s="201"/>
      <c r="QWS15" s="202"/>
      <c r="QWT15" s="203"/>
      <c r="QWU15" s="203"/>
      <c r="QWV15" s="203"/>
      <c r="QWW15" s="691"/>
      <c r="QWX15" s="691"/>
      <c r="QWY15" s="200"/>
      <c r="QWZ15" s="691"/>
      <c r="QXA15" s="691"/>
      <c r="QXB15" s="691"/>
      <c r="QXC15" s="201"/>
      <c r="QXD15" s="202"/>
      <c r="QXE15" s="203"/>
      <c r="QXF15" s="203"/>
      <c r="QXG15" s="203"/>
      <c r="QXH15" s="691"/>
      <c r="QXI15" s="691"/>
      <c r="QXJ15" s="200"/>
      <c r="QXK15" s="691"/>
      <c r="QXL15" s="691"/>
      <c r="QXM15" s="691"/>
      <c r="QXN15" s="201"/>
      <c r="QXO15" s="202"/>
      <c r="QXP15" s="203"/>
      <c r="QXQ15" s="203"/>
      <c r="QXR15" s="203"/>
      <c r="QXS15" s="691"/>
      <c r="QXT15" s="691"/>
      <c r="QXU15" s="200"/>
      <c r="QXV15" s="691"/>
      <c r="QXW15" s="691"/>
      <c r="QXX15" s="691"/>
      <c r="QXY15" s="201"/>
      <c r="QXZ15" s="202"/>
      <c r="QYA15" s="203"/>
      <c r="QYB15" s="203"/>
      <c r="QYC15" s="203"/>
      <c r="QYD15" s="691"/>
      <c r="QYE15" s="691"/>
      <c r="QYF15" s="200"/>
      <c r="QYG15" s="691"/>
      <c r="QYH15" s="691"/>
      <c r="QYI15" s="691"/>
      <c r="QYJ15" s="201"/>
      <c r="QYK15" s="202"/>
      <c r="QYL15" s="203"/>
      <c r="QYM15" s="203"/>
      <c r="QYN15" s="203"/>
      <c r="QYO15" s="691"/>
      <c r="QYP15" s="691"/>
      <c r="QYQ15" s="200"/>
      <c r="QYR15" s="691"/>
      <c r="QYS15" s="691"/>
      <c r="QYT15" s="691"/>
      <c r="QYU15" s="201"/>
      <c r="QYV15" s="202"/>
      <c r="QYW15" s="203"/>
      <c r="QYX15" s="203"/>
      <c r="QYY15" s="203"/>
      <c r="QYZ15" s="691"/>
      <c r="QZA15" s="691"/>
      <c r="QZB15" s="200"/>
      <c r="QZC15" s="691"/>
      <c r="QZD15" s="691"/>
      <c r="QZE15" s="691"/>
      <c r="QZF15" s="201"/>
      <c r="QZG15" s="202"/>
      <c r="QZH15" s="203"/>
      <c r="QZI15" s="203"/>
      <c r="QZJ15" s="203"/>
      <c r="QZK15" s="691"/>
      <c r="QZL15" s="691"/>
      <c r="QZM15" s="200"/>
      <c r="QZN15" s="691"/>
      <c r="QZO15" s="691"/>
      <c r="QZP15" s="691"/>
      <c r="QZQ15" s="201"/>
      <c r="QZR15" s="202"/>
      <c r="QZS15" s="203"/>
      <c r="QZT15" s="203"/>
      <c r="QZU15" s="203"/>
      <c r="QZV15" s="691"/>
      <c r="QZW15" s="691"/>
      <c r="QZX15" s="200"/>
      <c r="QZY15" s="691"/>
      <c r="QZZ15" s="691"/>
      <c r="RAA15" s="691"/>
      <c r="RAB15" s="201"/>
      <c r="RAC15" s="202"/>
      <c r="RAD15" s="203"/>
      <c r="RAE15" s="203"/>
      <c r="RAF15" s="203"/>
      <c r="RAG15" s="691"/>
      <c r="RAH15" s="691"/>
      <c r="RAI15" s="200"/>
      <c r="RAJ15" s="691"/>
      <c r="RAK15" s="691"/>
      <c r="RAL15" s="691"/>
      <c r="RAM15" s="201"/>
      <c r="RAN15" s="202"/>
      <c r="RAO15" s="203"/>
      <c r="RAP15" s="203"/>
      <c r="RAQ15" s="203"/>
      <c r="RAR15" s="691"/>
      <c r="RAS15" s="691"/>
      <c r="RAT15" s="200"/>
      <c r="RAU15" s="691"/>
      <c r="RAV15" s="691"/>
      <c r="RAW15" s="691"/>
      <c r="RAX15" s="201"/>
      <c r="RAY15" s="202"/>
      <c r="RAZ15" s="203"/>
      <c r="RBA15" s="203"/>
      <c r="RBB15" s="203"/>
      <c r="RBC15" s="691"/>
      <c r="RBD15" s="691"/>
      <c r="RBE15" s="200"/>
      <c r="RBF15" s="691"/>
      <c r="RBG15" s="691"/>
      <c r="RBH15" s="691"/>
      <c r="RBI15" s="201"/>
      <c r="RBJ15" s="202"/>
      <c r="RBK15" s="203"/>
      <c r="RBL15" s="203"/>
      <c r="RBM15" s="203"/>
      <c r="RBN15" s="691"/>
      <c r="RBO15" s="691"/>
      <c r="RBP15" s="200"/>
      <c r="RBQ15" s="691"/>
      <c r="RBR15" s="691"/>
      <c r="RBS15" s="691"/>
      <c r="RBT15" s="201"/>
      <c r="RBU15" s="202"/>
      <c r="RBV15" s="203"/>
      <c r="RBW15" s="203"/>
      <c r="RBX15" s="203"/>
      <c r="RBY15" s="691"/>
      <c r="RBZ15" s="691"/>
      <c r="RCA15" s="200"/>
      <c r="RCB15" s="691"/>
      <c r="RCC15" s="691"/>
      <c r="RCD15" s="691"/>
      <c r="RCE15" s="201"/>
      <c r="RCF15" s="202"/>
      <c r="RCG15" s="203"/>
      <c r="RCH15" s="203"/>
      <c r="RCI15" s="203"/>
      <c r="RCJ15" s="691"/>
      <c r="RCK15" s="691"/>
      <c r="RCL15" s="200"/>
      <c r="RCM15" s="691"/>
      <c r="RCN15" s="691"/>
      <c r="RCO15" s="691"/>
      <c r="RCP15" s="201"/>
      <c r="RCQ15" s="202"/>
      <c r="RCR15" s="203"/>
      <c r="RCS15" s="203"/>
      <c r="RCT15" s="203"/>
      <c r="RCU15" s="691"/>
      <c r="RCV15" s="691"/>
      <c r="RCW15" s="200"/>
      <c r="RCX15" s="691"/>
      <c r="RCY15" s="691"/>
      <c r="RCZ15" s="691"/>
      <c r="RDA15" s="201"/>
      <c r="RDB15" s="202"/>
      <c r="RDC15" s="203"/>
      <c r="RDD15" s="203"/>
      <c r="RDE15" s="203"/>
      <c r="RDF15" s="691"/>
      <c r="RDG15" s="691"/>
      <c r="RDH15" s="200"/>
      <c r="RDI15" s="691"/>
      <c r="RDJ15" s="691"/>
      <c r="RDK15" s="691"/>
      <c r="RDL15" s="201"/>
      <c r="RDM15" s="202"/>
      <c r="RDN15" s="203"/>
      <c r="RDO15" s="203"/>
      <c r="RDP15" s="203"/>
      <c r="RDQ15" s="691"/>
      <c r="RDR15" s="691"/>
      <c r="RDS15" s="200"/>
      <c r="RDT15" s="691"/>
      <c r="RDU15" s="691"/>
      <c r="RDV15" s="691"/>
      <c r="RDW15" s="201"/>
      <c r="RDX15" s="202"/>
      <c r="RDY15" s="203"/>
      <c r="RDZ15" s="203"/>
      <c r="REA15" s="203"/>
      <c r="REB15" s="691"/>
      <c r="REC15" s="691"/>
      <c r="RED15" s="200"/>
      <c r="REE15" s="691"/>
      <c r="REF15" s="691"/>
      <c r="REG15" s="691"/>
      <c r="REH15" s="201"/>
      <c r="REI15" s="202"/>
      <c r="REJ15" s="203"/>
      <c r="REK15" s="203"/>
      <c r="REL15" s="203"/>
      <c r="REM15" s="691"/>
      <c r="REN15" s="691"/>
      <c r="REO15" s="200"/>
      <c r="REP15" s="691"/>
      <c r="REQ15" s="691"/>
      <c r="RER15" s="691"/>
      <c r="RES15" s="201"/>
      <c r="RET15" s="202"/>
      <c r="REU15" s="203"/>
      <c r="REV15" s="203"/>
      <c r="REW15" s="203"/>
      <c r="REX15" s="691"/>
      <c r="REY15" s="691"/>
      <c r="REZ15" s="200"/>
      <c r="RFA15" s="691"/>
      <c r="RFB15" s="691"/>
      <c r="RFC15" s="691"/>
      <c r="RFD15" s="201"/>
      <c r="RFE15" s="202"/>
      <c r="RFF15" s="203"/>
      <c r="RFG15" s="203"/>
      <c r="RFH15" s="203"/>
      <c r="RFI15" s="691"/>
      <c r="RFJ15" s="691"/>
      <c r="RFK15" s="200"/>
      <c r="RFL15" s="691"/>
      <c r="RFM15" s="691"/>
      <c r="RFN15" s="691"/>
      <c r="RFO15" s="201"/>
      <c r="RFP15" s="202"/>
      <c r="RFQ15" s="203"/>
      <c r="RFR15" s="203"/>
      <c r="RFS15" s="203"/>
      <c r="RFT15" s="691"/>
      <c r="RFU15" s="691"/>
      <c r="RFV15" s="200"/>
      <c r="RFW15" s="691"/>
      <c r="RFX15" s="691"/>
      <c r="RFY15" s="691"/>
      <c r="RFZ15" s="201"/>
      <c r="RGA15" s="202"/>
      <c r="RGB15" s="203"/>
      <c r="RGC15" s="203"/>
      <c r="RGD15" s="203"/>
      <c r="RGE15" s="691"/>
      <c r="RGF15" s="691"/>
      <c r="RGG15" s="200"/>
      <c r="RGH15" s="691"/>
      <c r="RGI15" s="691"/>
      <c r="RGJ15" s="691"/>
      <c r="RGK15" s="201"/>
      <c r="RGL15" s="202"/>
      <c r="RGM15" s="203"/>
      <c r="RGN15" s="203"/>
      <c r="RGO15" s="203"/>
      <c r="RGP15" s="691"/>
      <c r="RGQ15" s="691"/>
      <c r="RGR15" s="200"/>
      <c r="RGS15" s="691"/>
      <c r="RGT15" s="691"/>
      <c r="RGU15" s="691"/>
      <c r="RGV15" s="201"/>
      <c r="RGW15" s="202"/>
      <c r="RGX15" s="203"/>
      <c r="RGY15" s="203"/>
      <c r="RGZ15" s="203"/>
      <c r="RHA15" s="691"/>
      <c r="RHB15" s="691"/>
      <c r="RHC15" s="200"/>
      <c r="RHD15" s="691"/>
      <c r="RHE15" s="691"/>
      <c r="RHF15" s="691"/>
      <c r="RHG15" s="201"/>
      <c r="RHH15" s="202"/>
      <c r="RHI15" s="203"/>
      <c r="RHJ15" s="203"/>
      <c r="RHK15" s="203"/>
      <c r="RHL15" s="691"/>
      <c r="RHM15" s="691"/>
      <c r="RHN15" s="200"/>
      <c r="RHO15" s="691"/>
      <c r="RHP15" s="691"/>
      <c r="RHQ15" s="691"/>
      <c r="RHR15" s="201"/>
      <c r="RHS15" s="202"/>
      <c r="RHT15" s="203"/>
      <c r="RHU15" s="203"/>
      <c r="RHV15" s="203"/>
      <c r="RHW15" s="691"/>
      <c r="RHX15" s="691"/>
      <c r="RHY15" s="200"/>
      <c r="RHZ15" s="691"/>
      <c r="RIA15" s="691"/>
      <c r="RIB15" s="691"/>
      <c r="RIC15" s="201"/>
      <c r="RID15" s="202"/>
      <c r="RIE15" s="203"/>
      <c r="RIF15" s="203"/>
      <c r="RIG15" s="203"/>
      <c r="RIH15" s="691"/>
      <c r="RII15" s="691"/>
      <c r="RIJ15" s="200"/>
      <c r="RIK15" s="691"/>
      <c r="RIL15" s="691"/>
      <c r="RIM15" s="691"/>
      <c r="RIN15" s="201"/>
      <c r="RIO15" s="202"/>
      <c r="RIP15" s="203"/>
      <c r="RIQ15" s="203"/>
      <c r="RIR15" s="203"/>
      <c r="RIS15" s="691"/>
      <c r="RIT15" s="691"/>
      <c r="RIU15" s="200"/>
      <c r="RIV15" s="691"/>
      <c r="RIW15" s="691"/>
      <c r="RIX15" s="691"/>
      <c r="RIY15" s="201"/>
      <c r="RIZ15" s="202"/>
      <c r="RJA15" s="203"/>
      <c r="RJB15" s="203"/>
      <c r="RJC15" s="203"/>
      <c r="RJD15" s="691"/>
      <c r="RJE15" s="691"/>
      <c r="RJF15" s="200"/>
      <c r="RJG15" s="691"/>
      <c r="RJH15" s="691"/>
      <c r="RJI15" s="691"/>
      <c r="RJJ15" s="201"/>
      <c r="RJK15" s="202"/>
      <c r="RJL15" s="203"/>
      <c r="RJM15" s="203"/>
      <c r="RJN15" s="203"/>
      <c r="RJO15" s="691"/>
      <c r="RJP15" s="691"/>
      <c r="RJQ15" s="200"/>
      <c r="RJR15" s="691"/>
      <c r="RJS15" s="691"/>
      <c r="RJT15" s="691"/>
      <c r="RJU15" s="201"/>
      <c r="RJV15" s="202"/>
      <c r="RJW15" s="203"/>
      <c r="RJX15" s="203"/>
      <c r="RJY15" s="203"/>
      <c r="RJZ15" s="691"/>
      <c r="RKA15" s="691"/>
      <c r="RKB15" s="200"/>
      <c r="RKC15" s="691"/>
      <c r="RKD15" s="691"/>
      <c r="RKE15" s="691"/>
      <c r="RKF15" s="201"/>
      <c r="RKG15" s="202"/>
      <c r="RKH15" s="203"/>
      <c r="RKI15" s="203"/>
      <c r="RKJ15" s="203"/>
      <c r="RKK15" s="691"/>
      <c r="RKL15" s="691"/>
      <c r="RKM15" s="200"/>
      <c r="RKN15" s="691"/>
      <c r="RKO15" s="691"/>
      <c r="RKP15" s="691"/>
      <c r="RKQ15" s="201"/>
      <c r="RKR15" s="202"/>
      <c r="RKS15" s="203"/>
      <c r="RKT15" s="203"/>
      <c r="RKU15" s="203"/>
      <c r="RKV15" s="691"/>
      <c r="RKW15" s="691"/>
      <c r="RKX15" s="200"/>
      <c r="RKY15" s="691"/>
      <c r="RKZ15" s="691"/>
      <c r="RLA15" s="691"/>
      <c r="RLB15" s="201"/>
      <c r="RLC15" s="202"/>
      <c r="RLD15" s="203"/>
      <c r="RLE15" s="203"/>
      <c r="RLF15" s="203"/>
      <c r="RLG15" s="691"/>
      <c r="RLH15" s="691"/>
      <c r="RLI15" s="200"/>
      <c r="RLJ15" s="691"/>
      <c r="RLK15" s="691"/>
      <c r="RLL15" s="691"/>
      <c r="RLM15" s="201"/>
      <c r="RLN15" s="202"/>
      <c r="RLO15" s="203"/>
      <c r="RLP15" s="203"/>
      <c r="RLQ15" s="203"/>
      <c r="RLR15" s="691"/>
      <c r="RLS15" s="691"/>
      <c r="RLT15" s="200"/>
      <c r="RLU15" s="691"/>
      <c r="RLV15" s="691"/>
      <c r="RLW15" s="691"/>
      <c r="RLX15" s="201"/>
      <c r="RLY15" s="202"/>
      <c r="RLZ15" s="203"/>
      <c r="RMA15" s="203"/>
      <c r="RMB15" s="203"/>
      <c r="RMC15" s="691"/>
      <c r="RMD15" s="691"/>
      <c r="RME15" s="200"/>
      <c r="RMF15" s="691"/>
      <c r="RMG15" s="691"/>
      <c r="RMH15" s="691"/>
      <c r="RMI15" s="201"/>
      <c r="RMJ15" s="202"/>
      <c r="RMK15" s="203"/>
      <c r="RML15" s="203"/>
      <c r="RMM15" s="203"/>
      <c r="RMN15" s="691"/>
      <c r="RMO15" s="691"/>
      <c r="RMP15" s="200"/>
      <c r="RMQ15" s="691"/>
      <c r="RMR15" s="691"/>
      <c r="RMS15" s="691"/>
      <c r="RMT15" s="201"/>
      <c r="RMU15" s="202"/>
      <c r="RMV15" s="203"/>
      <c r="RMW15" s="203"/>
      <c r="RMX15" s="203"/>
      <c r="RMY15" s="691"/>
      <c r="RMZ15" s="691"/>
      <c r="RNA15" s="200"/>
      <c r="RNB15" s="691"/>
      <c r="RNC15" s="691"/>
      <c r="RND15" s="691"/>
      <c r="RNE15" s="201"/>
      <c r="RNF15" s="202"/>
      <c r="RNG15" s="203"/>
      <c r="RNH15" s="203"/>
      <c r="RNI15" s="203"/>
      <c r="RNJ15" s="691"/>
      <c r="RNK15" s="691"/>
      <c r="RNL15" s="200"/>
      <c r="RNM15" s="691"/>
      <c r="RNN15" s="691"/>
      <c r="RNO15" s="691"/>
      <c r="RNP15" s="201"/>
      <c r="RNQ15" s="202"/>
      <c r="RNR15" s="203"/>
      <c r="RNS15" s="203"/>
      <c r="RNT15" s="203"/>
      <c r="RNU15" s="691"/>
      <c r="RNV15" s="691"/>
      <c r="RNW15" s="200"/>
      <c r="RNX15" s="691"/>
      <c r="RNY15" s="691"/>
      <c r="RNZ15" s="691"/>
      <c r="ROA15" s="201"/>
      <c r="ROB15" s="202"/>
      <c r="ROC15" s="203"/>
      <c r="ROD15" s="203"/>
      <c r="ROE15" s="203"/>
      <c r="ROF15" s="691"/>
      <c r="ROG15" s="691"/>
      <c r="ROH15" s="200"/>
      <c r="ROI15" s="691"/>
      <c r="ROJ15" s="691"/>
      <c r="ROK15" s="691"/>
      <c r="ROL15" s="201"/>
      <c r="ROM15" s="202"/>
      <c r="RON15" s="203"/>
      <c r="ROO15" s="203"/>
      <c r="ROP15" s="203"/>
      <c r="ROQ15" s="691"/>
      <c r="ROR15" s="691"/>
      <c r="ROS15" s="200"/>
      <c r="ROT15" s="691"/>
      <c r="ROU15" s="691"/>
      <c r="ROV15" s="691"/>
      <c r="ROW15" s="201"/>
      <c r="ROX15" s="202"/>
      <c r="ROY15" s="203"/>
      <c r="ROZ15" s="203"/>
      <c r="RPA15" s="203"/>
      <c r="RPB15" s="691"/>
      <c r="RPC15" s="691"/>
      <c r="RPD15" s="200"/>
      <c r="RPE15" s="691"/>
      <c r="RPF15" s="691"/>
      <c r="RPG15" s="691"/>
      <c r="RPH15" s="201"/>
      <c r="RPI15" s="202"/>
      <c r="RPJ15" s="203"/>
      <c r="RPK15" s="203"/>
      <c r="RPL15" s="203"/>
      <c r="RPM15" s="691"/>
      <c r="RPN15" s="691"/>
      <c r="RPO15" s="200"/>
      <c r="RPP15" s="691"/>
      <c r="RPQ15" s="691"/>
      <c r="RPR15" s="691"/>
      <c r="RPS15" s="201"/>
      <c r="RPT15" s="202"/>
      <c r="RPU15" s="203"/>
      <c r="RPV15" s="203"/>
      <c r="RPW15" s="203"/>
      <c r="RPX15" s="691"/>
      <c r="RPY15" s="691"/>
      <c r="RPZ15" s="200"/>
      <c r="RQA15" s="691"/>
      <c r="RQB15" s="691"/>
      <c r="RQC15" s="691"/>
      <c r="RQD15" s="201"/>
      <c r="RQE15" s="202"/>
      <c r="RQF15" s="203"/>
      <c r="RQG15" s="203"/>
      <c r="RQH15" s="203"/>
      <c r="RQI15" s="691"/>
      <c r="RQJ15" s="691"/>
      <c r="RQK15" s="200"/>
      <c r="RQL15" s="691"/>
      <c r="RQM15" s="691"/>
      <c r="RQN15" s="691"/>
      <c r="RQO15" s="201"/>
      <c r="RQP15" s="202"/>
      <c r="RQQ15" s="203"/>
      <c r="RQR15" s="203"/>
      <c r="RQS15" s="203"/>
      <c r="RQT15" s="691"/>
      <c r="RQU15" s="691"/>
      <c r="RQV15" s="200"/>
      <c r="RQW15" s="691"/>
      <c r="RQX15" s="691"/>
      <c r="RQY15" s="691"/>
      <c r="RQZ15" s="201"/>
      <c r="RRA15" s="202"/>
      <c r="RRB15" s="203"/>
      <c r="RRC15" s="203"/>
      <c r="RRD15" s="203"/>
      <c r="RRE15" s="691"/>
      <c r="RRF15" s="691"/>
      <c r="RRG15" s="200"/>
      <c r="RRH15" s="691"/>
      <c r="RRI15" s="691"/>
      <c r="RRJ15" s="691"/>
      <c r="RRK15" s="201"/>
      <c r="RRL15" s="202"/>
      <c r="RRM15" s="203"/>
      <c r="RRN15" s="203"/>
      <c r="RRO15" s="203"/>
      <c r="RRP15" s="691"/>
      <c r="RRQ15" s="691"/>
      <c r="RRR15" s="200"/>
      <c r="RRS15" s="691"/>
      <c r="RRT15" s="691"/>
      <c r="RRU15" s="691"/>
      <c r="RRV15" s="201"/>
      <c r="RRW15" s="202"/>
      <c r="RRX15" s="203"/>
      <c r="RRY15" s="203"/>
      <c r="RRZ15" s="203"/>
      <c r="RSA15" s="691"/>
      <c r="RSB15" s="691"/>
      <c r="RSC15" s="200"/>
      <c r="RSD15" s="691"/>
      <c r="RSE15" s="691"/>
      <c r="RSF15" s="691"/>
      <c r="RSG15" s="201"/>
      <c r="RSH15" s="202"/>
      <c r="RSI15" s="203"/>
      <c r="RSJ15" s="203"/>
      <c r="RSK15" s="203"/>
      <c r="RSL15" s="691"/>
      <c r="RSM15" s="691"/>
      <c r="RSN15" s="200"/>
      <c r="RSO15" s="691"/>
      <c r="RSP15" s="691"/>
      <c r="RSQ15" s="691"/>
      <c r="RSR15" s="201"/>
      <c r="RSS15" s="202"/>
      <c r="RST15" s="203"/>
      <c r="RSU15" s="203"/>
      <c r="RSV15" s="203"/>
      <c r="RSW15" s="691"/>
      <c r="RSX15" s="691"/>
      <c r="RSY15" s="200"/>
      <c r="RSZ15" s="691"/>
      <c r="RTA15" s="691"/>
      <c r="RTB15" s="691"/>
      <c r="RTC15" s="201"/>
      <c r="RTD15" s="202"/>
      <c r="RTE15" s="203"/>
      <c r="RTF15" s="203"/>
      <c r="RTG15" s="203"/>
      <c r="RTH15" s="691"/>
      <c r="RTI15" s="691"/>
      <c r="RTJ15" s="200"/>
      <c r="RTK15" s="691"/>
      <c r="RTL15" s="691"/>
      <c r="RTM15" s="691"/>
      <c r="RTN15" s="201"/>
      <c r="RTO15" s="202"/>
      <c r="RTP15" s="203"/>
      <c r="RTQ15" s="203"/>
      <c r="RTR15" s="203"/>
      <c r="RTS15" s="691"/>
      <c r="RTT15" s="691"/>
      <c r="RTU15" s="200"/>
      <c r="RTV15" s="691"/>
      <c r="RTW15" s="691"/>
      <c r="RTX15" s="691"/>
      <c r="RTY15" s="201"/>
      <c r="RTZ15" s="202"/>
      <c r="RUA15" s="203"/>
      <c r="RUB15" s="203"/>
      <c r="RUC15" s="203"/>
      <c r="RUD15" s="691"/>
      <c r="RUE15" s="691"/>
      <c r="RUF15" s="200"/>
      <c r="RUG15" s="691"/>
      <c r="RUH15" s="691"/>
      <c r="RUI15" s="691"/>
      <c r="RUJ15" s="201"/>
      <c r="RUK15" s="202"/>
      <c r="RUL15" s="203"/>
      <c r="RUM15" s="203"/>
      <c r="RUN15" s="203"/>
      <c r="RUO15" s="691"/>
      <c r="RUP15" s="691"/>
      <c r="RUQ15" s="200"/>
      <c r="RUR15" s="691"/>
      <c r="RUS15" s="691"/>
      <c r="RUT15" s="691"/>
      <c r="RUU15" s="201"/>
      <c r="RUV15" s="202"/>
      <c r="RUW15" s="203"/>
      <c r="RUX15" s="203"/>
      <c r="RUY15" s="203"/>
      <c r="RUZ15" s="691"/>
      <c r="RVA15" s="691"/>
      <c r="RVB15" s="200"/>
      <c r="RVC15" s="691"/>
      <c r="RVD15" s="691"/>
      <c r="RVE15" s="691"/>
      <c r="RVF15" s="201"/>
      <c r="RVG15" s="202"/>
      <c r="RVH15" s="203"/>
      <c r="RVI15" s="203"/>
      <c r="RVJ15" s="203"/>
      <c r="RVK15" s="691"/>
      <c r="RVL15" s="691"/>
      <c r="RVM15" s="200"/>
      <c r="RVN15" s="691"/>
      <c r="RVO15" s="691"/>
      <c r="RVP15" s="691"/>
      <c r="RVQ15" s="201"/>
      <c r="RVR15" s="202"/>
      <c r="RVS15" s="203"/>
      <c r="RVT15" s="203"/>
      <c r="RVU15" s="203"/>
      <c r="RVV15" s="691"/>
      <c r="RVW15" s="691"/>
      <c r="RVX15" s="200"/>
      <c r="RVY15" s="691"/>
      <c r="RVZ15" s="691"/>
      <c r="RWA15" s="691"/>
      <c r="RWB15" s="201"/>
      <c r="RWC15" s="202"/>
      <c r="RWD15" s="203"/>
      <c r="RWE15" s="203"/>
      <c r="RWF15" s="203"/>
      <c r="RWG15" s="691"/>
      <c r="RWH15" s="691"/>
      <c r="RWI15" s="200"/>
      <c r="RWJ15" s="691"/>
      <c r="RWK15" s="691"/>
      <c r="RWL15" s="691"/>
      <c r="RWM15" s="201"/>
      <c r="RWN15" s="202"/>
      <c r="RWO15" s="203"/>
      <c r="RWP15" s="203"/>
      <c r="RWQ15" s="203"/>
      <c r="RWR15" s="691"/>
      <c r="RWS15" s="691"/>
      <c r="RWT15" s="200"/>
      <c r="RWU15" s="691"/>
      <c r="RWV15" s="691"/>
      <c r="RWW15" s="691"/>
      <c r="RWX15" s="201"/>
      <c r="RWY15" s="202"/>
      <c r="RWZ15" s="203"/>
      <c r="RXA15" s="203"/>
      <c r="RXB15" s="203"/>
      <c r="RXC15" s="691"/>
      <c r="RXD15" s="691"/>
      <c r="RXE15" s="200"/>
      <c r="RXF15" s="691"/>
      <c r="RXG15" s="691"/>
      <c r="RXH15" s="691"/>
      <c r="RXI15" s="201"/>
      <c r="RXJ15" s="202"/>
      <c r="RXK15" s="203"/>
      <c r="RXL15" s="203"/>
      <c r="RXM15" s="203"/>
      <c r="RXN15" s="691"/>
      <c r="RXO15" s="691"/>
      <c r="RXP15" s="200"/>
      <c r="RXQ15" s="691"/>
      <c r="RXR15" s="691"/>
      <c r="RXS15" s="691"/>
      <c r="RXT15" s="201"/>
      <c r="RXU15" s="202"/>
      <c r="RXV15" s="203"/>
      <c r="RXW15" s="203"/>
      <c r="RXX15" s="203"/>
      <c r="RXY15" s="691"/>
      <c r="RXZ15" s="691"/>
      <c r="RYA15" s="200"/>
      <c r="RYB15" s="691"/>
      <c r="RYC15" s="691"/>
      <c r="RYD15" s="691"/>
      <c r="RYE15" s="201"/>
      <c r="RYF15" s="202"/>
      <c r="RYG15" s="203"/>
      <c r="RYH15" s="203"/>
      <c r="RYI15" s="203"/>
      <c r="RYJ15" s="691"/>
      <c r="RYK15" s="691"/>
      <c r="RYL15" s="200"/>
      <c r="RYM15" s="691"/>
      <c r="RYN15" s="691"/>
      <c r="RYO15" s="691"/>
      <c r="RYP15" s="201"/>
      <c r="RYQ15" s="202"/>
      <c r="RYR15" s="203"/>
      <c r="RYS15" s="203"/>
      <c r="RYT15" s="203"/>
      <c r="RYU15" s="691"/>
      <c r="RYV15" s="691"/>
      <c r="RYW15" s="200"/>
      <c r="RYX15" s="691"/>
      <c r="RYY15" s="691"/>
      <c r="RYZ15" s="691"/>
      <c r="RZA15" s="201"/>
      <c r="RZB15" s="202"/>
      <c r="RZC15" s="203"/>
      <c r="RZD15" s="203"/>
      <c r="RZE15" s="203"/>
      <c r="RZF15" s="691"/>
      <c r="RZG15" s="691"/>
      <c r="RZH15" s="200"/>
      <c r="RZI15" s="691"/>
      <c r="RZJ15" s="691"/>
      <c r="RZK15" s="691"/>
      <c r="RZL15" s="201"/>
      <c r="RZM15" s="202"/>
      <c r="RZN15" s="203"/>
      <c r="RZO15" s="203"/>
      <c r="RZP15" s="203"/>
      <c r="RZQ15" s="691"/>
      <c r="RZR15" s="691"/>
      <c r="RZS15" s="200"/>
      <c r="RZT15" s="691"/>
      <c r="RZU15" s="691"/>
      <c r="RZV15" s="691"/>
      <c r="RZW15" s="201"/>
      <c r="RZX15" s="202"/>
      <c r="RZY15" s="203"/>
      <c r="RZZ15" s="203"/>
      <c r="SAA15" s="203"/>
      <c r="SAB15" s="691"/>
      <c r="SAC15" s="691"/>
      <c r="SAD15" s="200"/>
      <c r="SAE15" s="691"/>
      <c r="SAF15" s="691"/>
      <c r="SAG15" s="691"/>
      <c r="SAH15" s="201"/>
      <c r="SAI15" s="202"/>
      <c r="SAJ15" s="203"/>
      <c r="SAK15" s="203"/>
      <c r="SAL15" s="203"/>
      <c r="SAM15" s="691"/>
      <c r="SAN15" s="691"/>
      <c r="SAO15" s="200"/>
      <c r="SAP15" s="691"/>
      <c r="SAQ15" s="691"/>
      <c r="SAR15" s="691"/>
      <c r="SAS15" s="201"/>
      <c r="SAT15" s="202"/>
      <c r="SAU15" s="203"/>
      <c r="SAV15" s="203"/>
      <c r="SAW15" s="203"/>
      <c r="SAX15" s="691"/>
      <c r="SAY15" s="691"/>
      <c r="SAZ15" s="200"/>
      <c r="SBA15" s="691"/>
      <c r="SBB15" s="691"/>
      <c r="SBC15" s="691"/>
      <c r="SBD15" s="201"/>
      <c r="SBE15" s="202"/>
      <c r="SBF15" s="203"/>
      <c r="SBG15" s="203"/>
      <c r="SBH15" s="203"/>
      <c r="SBI15" s="691"/>
      <c r="SBJ15" s="691"/>
      <c r="SBK15" s="200"/>
      <c r="SBL15" s="691"/>
      <c r="SBM15" s="691"/>
      <c r="SBN15" s="691"/>
      <c r="SBO15" s="201"/>
      <c r="SBP15" s="202"/>
      <c r="SBQ15" s="203"/>
      <c r="SBR15" s="203"/>
      <c r="SBS15" s="203"/>
      <c r="SBT15" s="691"/>
      <c r="SBU15" s="691"/>
      <c r="SBV15" s="200"/>
      <c r="SBW15" s="691"/>
      <c r="SBX15" s="691"/>
      <c r="SBY15" s="691"/>
      <c r="SBZ15" s="201"/>
      <c r="SCA15" s="202"/>
      <c r="SCB15" s="203"/>
      <c r="SCC15" s="203"/>
      <c r="SCD15" s="203"/>
      <c r="SCE15" s="691"/>
      <c r="SCF15" s="691"/>
      <c r="SCG15" s="200"/>
      <c r="SCH15" s="691"/>
      <c r="SCI15" s="691"/>
      <c r="SCJ15" s="691"/>
      <c r="SCK15" s="201"/>
      <c r="SCL15" s="202"/>
      <c r="SCM15" s="203"/>
      <c r="SCN15" s="203"/>
      <c r="SCO15" s="203"/>
      <c r="SCP15" s="691"/>
      <c r="SCQ15" s="691"/>
      <c r="SCR15" s="200"/>
      <c r="SCS15" s="691"/>
      <c r="SCT15" s="691"/>
      <c r="SCU15" s="691"/>
      <c r="SCV15" s="201"/>
      <c r="SCW15" s="202"/>
      <c r="SCX15" s="203"/>
      <c r="SCY15" s="203"/>
      <c r="SCZ15" s="203"/>
      <c r="SDA15" s="691"/>
      <c r="SDB15" s="691"/>
      <c r="SDC15" s="200"/>
      <c r="SDD15" s="691"/>
      <c r="SDE15" s="691"/>
      <c r="SDF15" s="691"/>
      <c r="SDG15" s="201"/>
      <c r="SDH15" s="202"/>
      <c r="SDI15" s="203"/>
      <c r="SDJ15" s="203"/>
      <c r="SDK15" s="203"/>
      <c r="SDL15" s="691"/>
      <c r="SDM15" s="691"/>
      <c r="SDN15" s="200"/>
      <c r="SDO15" s="691"/>
      <c r="SDP15" s="691"/>
      <c r="SDQ15" s="691"/>
      <c r="SDR15" s="201"/>
      <c r="SDS15" s="202"/>
      <c r="SDT15" s="203"/>
      <c r="SDU15" s="203"/>
      <c r="SDV15" s="203"/>
      <c r="SDW15" s="691"/>
      <c r="SDX15" s="691"/>
      <c r="SDY15" s="200"/>
      <c r="SDZ15" s="691"/>
      <c r="SEA15" s="691"/>
      <c r="SEB15" s="691"/>
      <c r="SEC15" s="201"/>
      <c r="SED15" s="202"/>
      <c r="SEE15" s="203"/>
      <c r="SEF15" s="203"/>
      <c r="SEG15" s="203"/>
      <c r="SEH15" s="691"/>
      <c r="SEI15" s="691"/>
      <c r="SEJ15" s="200"/>
      <c r="SEK15" s="691"/>
      <c r="SEL15" s="691"/>
      <c r="SEM15" s="691"/>
      <c r="SEN15" s="201"/>
      <c r="SEO15" s="202"/>
      <c r="SEP15" s="203"/>
      <c r="SEQ15" s="203"/>
      <c r="SER15" s="203"/>
      <c r="SES15" s="691"/>
      <c r="SET15" s="691"/>
      <c r="SEU15" s="200"/>
      <c r="SEV15" s="691"/>
      <c r="SEW15" s="691"/>
      <c r="SEX15" s="691"/>
      <c r="SEY15" s="201"/>
      <c r="SEZ15" s="202"/>
      <c r="SFA15" s="203"/>
      <c r="SFB15" s="203"/>
      <c r="SFC15" s="203"/>
      <c r="SFD15" s="691"/>
      <c r="SFE15" s="691"/>
      <c r="SFF15" s="200"/>
      <c r="SFG15" s="691"/>
      <c r="SFH15" s="691"/>
      <c r="SFI15" s="691"/>
      <c r="SFJ15" s="201"/>
      <c r="SFK15" s="202"/>
      <c r="SFL15" s="203"/>
      <c r="SFM15" s="203"/>
      <c r="SFN15" s="203"/>
      <c r="SFO15" s="691"/>
      <c r="SFP15" s="691"/>
      <c r="SFQ15" s="200"/>
      <c r="SFR15" s="691"/>
      <c r="SFS15" s="691"/>
      <c r="SFT15" s="691"/>
      <c r="SFU15" s="201"/>
      <c r="SFV15" s="202"/>
      <c r="SFW15" s="203"/>
      <c r="SFX15" s="203"/>
      <c r="SFY15" s="203"/>
      <c r="SFZ15" s="691"/>
      <c r="SGA15" s="691"/>
      <c r="SGB15" s="200"/>
      <c r="SGC15" s="691"/>
      <c r="SGD15" s="691"/>
      <c r="SGE15" s="691"/>
      <c r="SGF15" s="201"/>
      <c r="SGG15" s="202"/>
      <c r="SGH15" s="203"/>
      <c r="SGI15" s="203"/>
      <c r="SGJ15" s="203"/>
      <c r="SGK15" s="691"/>
      <c r="SGL15" s="691"/>
      <c r="SGM15" s="200"/>
      <c r="SGN15" s="691"/>
      <c r="SGO15" s="691"/>
      <c r="SGP15" s="691"/>
      <c r="SGQ15" s="201"/>
      <c r="SGR15" s="202"/>
      <c r="SGS15" s="203"/>
      <c r="SGT15" s="203"/>
      <c r="SGU15" s="203"/>
      <c r="SGV15" s="691"/>
      <c r="SGW15" s="691"/>
      <c r="SGX15" s="200"/>
      <c r="SGY15" s="691"/>
      <c r="SGZ15" s="691"/>
      <c r="SHA15" s="691"/>
      <c r="SHB15" s="201"/>
      <c r="SHC15" s="202"/>
      <c r="SHD15" s="203"/>
      <c r="SHE15" s="203"/>
      <c r="SHF15" s="203"/>
      <c r="SHG15" s="691"/>
      <c r="SHH15" s="691"/>
      <c r="SHI15" s="200"/>
      <c r="SHJ15" s="691"/>
      <c r="SHK15" s="691"/>
      <c r="SHL15" s="691"/>
      <c r="SHM15" s="201"/>
      <c r="SHN15" s="202"/>
      <c r="SHO15" s="203"/>
      <c r="SHP15" s="203"/>
      <c r="SHQ15" s="203"/>
      <c r="SHR15" s="691"/>
      <c r="SHS15" s="691"/>
      <c r="SHT15" s="200"/>
      <c r="SHU15" s="691"/>
      <c r="SHV15" s="691"/>
      <c r="SHW15" s="691"/>
      <c r="SHX15" s="201"/>
      <c r="SHY15" s="202"/>
      <c r="SHZ15" s="203"/>
      <c r="SIA15" s="203"/>
      <c r="SIB15" s="203"/>
      <c r="SIC15" s="691"/>
      <c r="SID15" s="691"/>
      <c r="SIE15" s="200"/>
      <c r="SIF15" s="691"/>
      <c r="SIG15" s="691"/>
      <c r="SIH15" s="691"/>
      <c r="SII15" s="201"/>
      <c r="SIJ15" s="202"/>
      <c r="SIK15" s="203"/>
      <c r="SIL15" s="203"/>
      <c r="SIM15" s="203"/>
      <c r="SIN15" s="691"/>
      <c r="SIO15" s="691"/>
      <c r="SIP15" s="200"/>
      <c r="SIQ15" s="691"/>
      <c r="SIR15" s="691"/>
      <c r="SIS15" s="691"/>
      <c r="SIT15" s="201"/>
      <c r="SIU15" s="202"/>
      <c r="SIV15" s="203"/>
      <c r="SIW15" s="203"/>
      <c r="SIX15" s="203"/>
      <c r="SIY15" s="691"/>
      <c r="SIZ15" s="691"/>
      <c r="SJA15" s="200"/>
      <c r="SJB15" s="691"/>
      <c r="SJC15" s="691"/>
      <c r="SJD15" s="691"/>
      <c r="SJE15" s="201"/>
      <c r="SJF15" s="202"/>
      <c r="SJG15" s="203"/>
      <c r="SJH15" s="203"/>
      <c r="SJI15" s="203"/>
      <c r="SJJ15" s="691"/>
      <c r="SJK15" s="691"/>
      <c r="SJL15" s="200"/>
      <c r="SJM15" s="691"/>
      <c r="SJN15" s="691"/>
      <c r="SJO15" s="691"/>
      <c r="SJP15" s="201"/>
      <c r="SJQ15" s="202"/>
      <c r="SJR15" s="203"/>
      <c r="SJS15" s="203"/>
      <c r="SJT15" s="203"/>
      <c r="SJU15" s="691"/>
      <c r="SJV15" s="691"/>
      <c r="SJW15" s="200"/>
      <c r="SJX15" s="691"/>
      <c r="SJY15" s="691"/>
      <c r="SJZ15" s="691"/>
      <c r="SKA15" s="201"/>
      <c r="SKB15" s="202"/>
      <c r="SKC15" s="203"/>
      <c r="SKD15" s="203"/>
      <c r="SKE15" s="203"/>
      <c r="SKF15" s="691"/>
      <c r="SKG15" s="691"/>
      <c r="SKH15" s="200"/>
      <c r="SKI15" s="691"/>
      <c r="SKJ15" s="691"/>
      <c r="SKK15" s="691"/>
      <c r="SKL15" s="201"/>
      <c r="SKM15" s="202"/>
      <c r="SKN15" s="203"/>
      <c r="SKO15" s="203"/>
      <c r="SKP15" s="203"/>
      <c r="SKQ15" s="691"/>
      <c r="SKR15" s="691"/>
      <c r="SKS15" s="200"/>
      <c r="SKT15" s="691"/>
      <c r="SKU15" s="691"/>
      <c r="SKV15" s="691"/>
      <c r="SKW15" s="201"/>
      <c r="SKX15" s="202"/>
      <c r="SKY15" s="203"/>
      <c r="SKZ15" s="203"/>
      <c r="SLA15" s="203"/>
      <c r="SLB15" s="691"/>
      <c r="SLC15" s="691"/>
      <c r="SLD15" s="200"/>
      <c r="SLE15" s="691"/>
      <c r="SLF15" s="691"/>
      <c r="SLG15" s="691"/>
      <c r="SLH15" s="201"/>
      <c r="SLI15" s="202"/>
      <c r="SLJ15" s="203"/>
      <c r="SLK15" s="203"/>
      <c r="SLL15" s="203"/>
      <c r="SLM15" s="691"/>
      <c r="SLN15" s="691"/>
      <c r="SLO15" s="200"/>
      <c r="SLP15" s="691"/>
      <c r="SLQ15" s="691"/>
      <c r="SLR15" s="691"/>
      <c r="SLS15" s="201"/>
      <c r="SLT15" s="202"/>
      <c r="SLU15" s="203"/>
      <c r="SLV15" s="203"/>
      <c r="SLW15" s="203"/>
      <c r="SLX15" s="691"/>
      <c r="SLY15" s="691"/>
      <c r="SLZ15" s="200"/>
      <c r="SMA15" s="691"/>
      <c r="SMB15" s="691"/>
      <c r="SMC15" s="691"/>
      <c r="SMD15" s="201"/>
      <c r="SME15" s="202"/>
      <c r="SMF15" s="203"/>
      <c r="SMG15" s="203"/>
      <c r="SMH15" s="203"/>
      <c r="SMI15" s="691"/>
      <c r="SMJ15" s="691"/>
      <c r="SMK15" s="200"/>
      <c r="SML15" s="691"/>
      <c r="SMM15" s="691"/>
      <c r="SMN15" s="691"/>
      <c r="SMO15" s="201"/>
      <c r="SMP15" s="202"/>
      <c r="SMQ15" s="203"/>
      <c r="SMR15" s="203"/>
      <c r="SMS15" s="203"/>
      <c r="SMT15" s="691"/>
      <c r="SMU15" s="691"/>
      <c r="SMV15" s="200"/>
      <c r="SMW15" s="691"/>
      <c r="SMX15" s="691"/>
      <c r="SMY15" s="691"/>
      <c r="SMZ15" s="201"/>
      <c r="SNA15" s="202"/>
      <c r="SNB15" s="203"/>
      <c r="SNC15" s="203"/>
      <c r="SND15" s="203"/>
      <c r="SNE15" s="691"/>
      <c r="SNF15" s="691"/>
      <c r="SNG15" s="200"/>
      <c r="SNH15" s="691"/>
      <c r="SNI15" s="691"/>
      <c r="SNJ15" s="691"/>
      <c r="SNK15" s="201"/>
      <c r="SNL15" s="202"/>
      <c r="SNM15" s="203"/>
      <c r="SNN15" s="203"/>
      <c r="SNO15" s="203"/>
      <c r="SNP15" s="691"/>
      <c r="SNQ15" s="691"/>
      <c r="SNR15" s="200"/>
      <c r="SNS15" s="691"/>
      <c r="SNT15" s="691"/>
      <c r="SNU15" s="691"/>
      <c r="SNV15" s="201"/>
      <c r="SNW15" s="202"/>
      <c r="SNX15" s="203"/>
      <c r="SNY15" s="203"/>
      <c r="SNZ15" s="203"/>
      <c r="SOA15" s="691"/>
      <c r="SOB15" s="691"/>
      <c r="SOC15" s="200"/>
      <c r="SOD15" s="691"/>
      <c r="SOE15" s="691"/>
      <c r="SOF15" s="691"/>
      <c r="SOG15" s="201"/>
      <c r="SOH15" s="202"/>
      <c r="SOI15" s="203"/>
      <c r="SOJ15" s="203"/>
      <c r="SOK15" s="203"/>
      <c r="SOL15" s="691"/>
      <c r="SOM15" s="691"/>
      <c r="SON15" s="200"/>
      <c r="SOO15" s="691"/>
      <c r="SOP15" s="691"/>
      <c r="SOQ15" s="691"/>
      <c r="SOR15" s="201"/>
      <c r="SOS15" s="202"/>
      <c r="SOT15" s="203"/>
      <c r="SOU15" s="203"/>
      <c r="SOV15" s="203"/>
      <c r="SOW15" s="691"/>
      <c r="SOX15" s="691"/>
      <c r="SOY15" s="200"/>
      <c r="SOZ15" s="691"/>
      <c r="SPA15" s="691"/>
      <c r="SPB15" s="691"/>
      <c r="SPC15" s="201"/>
      <c r="SPD15" s="202"/>
      <c r="SPE15" s="203"/>
      <c r="SPF15" s="203"/>
      <c r="SPG15" s="203"/>
      <c r="SPH15" s="691"/>
      <c r="SPI15" s="691"/>
      <c r="SPJ15" s="200"/>
      <c r="SPK15" s="691"/>
      <c r="SPL15" s="691"/>
      <c r="SPM15" s="691"/>
      <c r="SPN15" s="201"/>
      <c r="SPO15" s="202"/>
      <c r="SPP15" s="203"/>
      <c r="SPQ15" s="203"/>
      <c r="SPR15" s="203"/>
      <c r="SPS15" s="691"/>
      <c r="SPT15" s="691"/>
      <c r="SPU15" s="200"/>
      <c r="SPV15" s="691"/>
      <c r="SPW15" s="691"/>
      <c r="SPX15" s="691"/>
      <c r="SPY15" s="201"/>
      <c r="SPZ15" s="202"/>
      <c r="SQA15" s="203"/>
      <c r="SQB15" s="203"/>
      <c r="SQC15" s="203"/>
      <c r="SQD15" s="691"/>
      <c r="SQE15" s="691"/>
      <c r="SQF15" s="200"/>
      <c r="SQG15" s="691"/>
      <c r="SQH15" s="691"/>
      <c r="SQI15" s="691"/>
      <c r="SQJ15" s="201"/>
      <c r="SQK15" s="202"/>
      <c r="SQL15" s="203"/>
      <c r="SQM15" s="203"/>
      <c r="SQN15" s="203"/>
      <c r="SQO15" s="691"/>
      <c r="SQP15" s="691"/>
      <c r="SQQ15" s="200"/>
      <c r="SQR15" s="691"/>
      <c r="SQS15" s="691"/>
      <c r="SQT15" s="691"/>
      <c r="SQU15" s="201"/>
      <c r="SQV15" s="202"/>
      <c r="SQW15" s="203"/>
      <c r="SQX15" s="203"/>
      <c r="SQY15" s="203"/>
      <c r="SQZ15" s="691"/>
      <c r="SRA15" s="691"/>
      <c r="SRB15" s="200"/>
      <c r="SRC15" s="691"/>
      <c r="SRD15" s="691"/>
      <c r="SRE15" s="691"/>
      <c r="SRF15" s="201"/>
      <c r="SRG15" s="202"/>
      <c r="SRH15" s="203"/>
      <c r="SRI15" s="203"/>
      <c r="SRJ15" s="203"/>
      <c r="SRK15" s="691"/>
      <c r="SRL15" s="691"/>
      <c r="SRM15" s="200"/>
      <c r="SRN15" s="691"/>
      <c r="SRO15" s="691"/>
      <c r="SRP15" s="691"/>
      <c r="SRQ15" s="201"/>
      <c r="SRR15" s="202"/>
      <c r="SRS15" s="203"/>
      <c r="SRT15" s="203"/>
      <c r="SRU15" s="203"/>
      <c r="SRV15" s="691"/>
      <c r="SRW15" s="691"/>
      <c r="SRX15" s="200"/>
      <c r="SRY15" s="691"/>
      <c r="SRZ15" s="691"/>
      <c r="SSA15" s="691"/>
      <c r="SSB15" s="201"/>
      <c r="SSC15" s="202"/>
      <c r="SSD15" s="203"/>
      <c r="SSE15" s="203"/>
      <c r="SSF15" s="203"/>
      <c r="SSG15" s="691"/>
      <c r="SSH15" s="691"/>
      <c r="SSI15" s="200"/>
      <c r="SSJ15" s="691"/>
      <c r="SSK15" s="691"/>
      <c r="SSL15" s="691"/>
      <c r="SSM15" s="201"/>
      <c r="SSN15" s="202"/>
      <c r="SSO15" s="203"/>
      <c r="SSP15" s="203"/>
      <c r="SSQ15" s="203"/>
      <c r="SSR15" s="691"/>
      <c r="SSS15" s="691"/>
      <c r="SST15" s="200"/>
      <c r="SSU15" s="691"/>
      <c r="SSV15" s="691"/>
      <c r="SSW15" s="691"/>
      <c r="SSX15" s="201"/>
      <c r="SSY15" s="202"/>
      <c r="SSZ15" s="203"/>
      <c r="STA15" s="203"/>
      <c r="STB15" s="203"/>
      <c r="STC15" s="691"/>
      <c r="STD15" s="691"/>
      <c r="STE15" s="200"/>
      <c r="STF15" s="691"/>
      <c r="STG15" s="691"/>
      <c r="STH15" s="691"/>
      <c r="STI15" s="201"/>
      <c r="STJ15" s="202"/>
      <c r="STK15" s="203"/>
      <c r="STL15" s="203"/>
      <c r="STM15" s="203"/>
      <c r="STN15" s="691"/>
      <c r="STO15" s="691"/>
      <c r="STP15" s="200"/>
      <c r="STQ15" s="691"/>
      <c r="STR15" s="691"/>
      <c r="STS15" s="691"/>
      <c r="STT15" s="201"/>
      <c r="STU15" s="202"/>
      <c r="STV15" s="203"/>
      <c r="STW15" s="203"/>
      <c r="STX15" s="203"/>
      <c r="STY15" s="691"/>
      <c r="STZ15" s="691"/>
      <c r="SUA15" s="200"/>
      <c r="SUB15" s="691"/>
      <c r="SUC15" s="691"/>
      <c r="SUD15" s="691"/>
      <c r="SUE15" s="201"/>
      <c r="SUF15" s="202"/>
      <c r="SUG15" s="203"/>
      <c r="SUH15" s="203"/>
      <c r="SUI15" s="203"/>
      <c r="SUJ15" s="691"/>
      <c r="SUK15" s="691"/>
      <c r="SUL15" s="200"/>
      <c r="SUM15" s="691"/>
      <c r="SUN15" s="691"/>
      <c r="SUO15" s="691"/>
      <c r="SUP15" s="201"/>
      <c r="SUQ15" s="202"/>
      <c r="SUR15" s="203"/>
      <c r="SUS15" s="203"/>
      <c r="SUT15" s="203"/>
      <c r="SUU15" s="691"/>
      <c r="SUV15" s="691"/>
      <c r="SUW15" s="200"/>
      <c r="SUX15" s="691"/>
      <c r="SUY15" s="691"/>
      <c r="SUZ15" s="691"/>
      <c r="SVA15" s="201"/>
      <c r="SVB15" s="202"/>
      <c r="SVC15" s="203"/>
      <c r="SVD15" s="203"/>
      <c r="SVE15" s="203"/>
      <c r="SVF15" s="691"/>
      <c r="SVG15" s="691"/>
      <c r="SVH15" s="200"/>
      <c r="SVI15" s="691"/>
      <c r="SVJ15" s="691"/>
      <c r="SVK15" s="691"/>
      <c r="SVL15" s="201"/>
      <c r="SVM15" s="202"/>
      <c r="SVN15" s="203"/>
      <c r="SVO15" s="203"/>
      <c r="SVP15" s="203"/>
      <c r="SVQ15" s="691"/>
      <c r="SVR15" s="691"/>
      <c r="SVS15" s="200"/>
      <c r="SVT15" s="691"/>
      <c r="SVU15" s="691"/>
      <c r="SVV15" s="691"/>
      <c r="SVW15" s="201"/>
      <c r="SVX15" s="202"/>
      <c r="SVY15" s="203"/>
      <c r="SVZ15" s="203"/>
      <c r="SWA15" s="203"/>
      <c r="SWB15" s="691"/>
      <c r="SWC15" s="691"/>
      <c r="SWD15" s="200"/>
      <c r="SWE15" s="691"/>
      <c r="SWF15" s="691"/>
      <c r="SWG15" s="691"/>
      <c r="SWH15" s="201"/>
      <c r="SWI15" s="202"/>
      <c r="SWJ15" s="203"/>
      <c r="SWK15" s="203"/>
      <c r="SWL15" s="203"/>
      <c r="SWM15" s="691"/>
      <c r="SWN15" s="691"/>
      <c r="SWO15" s="200"/>
      <c r="SWP15" s="691"/>
      <c r="SWQ15" s="691"/>
      <c r="SWR15" s="691"/>
      <c r="SWS15" s="201"/>
      <c r="SWT15" s="202"/>
      <c r="SWU15" s="203"/>
      <c r="SWV15" s="203"/>
      <c r="SWW15" s="203"/>
      <c r="SWX15" s="691"/>
      <c r="SWY15" s="691"/>
      <c r="SWZ15" s="200"/>
      <c r="SXA15" s="691"/>
      <c r="SXB15" s="691"/>
      <c r="SXC15" s="691"/>
      <c r="SXD15" s="201"/>
      <c r="SXE15" s="202"/>
      <c r="SXF15" s="203"/>
      <c r="SXG15" s="203"/>
      <c r="SXH15" s="203"/>
      <c r="SXI15" s="691"/>
      <c r="SXJ15" s="691"/>
      <c r="SXK15" s="200"/>
      <c r="SXL15" s="691"/>
      <c r="SXM15" s="691"/>
      <c r="SXN15" s="691"/>
      <c r="SXO15" s="201"/>
      <c r="SXP15" s="202"/>
      <c r="SXQ15" s="203"/>
      <c r="SXR15" s="203"/>
      <c r="SXS15" s="203"/>
      <c r="SXT15" s="691"/>
      <c r="SXU15" s="691"/>
      <c r="SXV15" s="200"/>
      <c r="SXW15" s="691"/>
      <c r="SXX15" s="691"/>
      <c r="SXY15" s="691"/>
      <c r="SXZ15" s="201"/>
      <c r="SYA15" s="202"/>
      <c r="SYB15" s="203"/>
      <c r="SYC15" s="203"/>
      <c r="SYD15" s="203"/>
      <c r="SYE15" s="691"/>
      <c r="SYF15" s="691"/>
      <c r="SYG15" s="200"/>
      <c r="SYH15" s="691"/>
      <c r="SYI15" s="691"/>
      <c r="SYJ15" s="691"/>
      <c r="SYK15" s="201"/>
      <c r="SYL15" s="202"/>
      <c r="SYM15" s="203"/>
      <c r="SYN15" s="203"/>
      <c r="SYO15" s="203"/>
      <c r="SYP15" s="691"/>
      <c r="SYQ15" s="691"/>
      <c r="SYR15" s="200"/>
      <c r="SYS15" s="691"/>
      <c r="SYT15" s="691"/>
      <c r="SYU15" s="691"/>
      <c r="SYV15" s="201"/>
      <c r="SYW15" s="202"/>
      <c r="SYX15" s="203"/>
      <c r="SYY15" s="203"/>
      <c r="SYZ15" s="203"/>
      <c r="SZA15" s="691"/>
      <c r="SZB15" s="691"/>
      <c r="SZC15" s="200"/>
      <c r="SZD15" s="691"/>
      <c r="SZE15" s="691"/>
      <c r="SZF15" s="691"/>
      <c r="SZG15" s="201"/>
      <c r="SZH15" s="202"/>
      <c r="SZI15" s="203"/>
      <c r="SZJ15" s="203"/>
      <c r="SZK15" s="203"/>
      <c r="SZL15" s="691"/>
      <c r="SZM15" s="691"/>
      <c r="SZN15" s="200"/>
      <c r="SZO15" s="691"/>
      <c r="SZP15" s="691"/>
      <c r="SZQ15" s="691"/>
      <c r="SZR15" s="201"/>
      <c r="SZS15" s="202"/>
      <c r="SZT15" s="203"/>
      <c r="SZU15" s="203"/>
      <c r="SZV15" s="203"/>
      <c r="SZW15" s="691"/>
      <c r="SZX15" s="691"/>
      <c r="SZY15" s="200"/>
      <c r="SZZ15" s="691"/>
      <c r="TAA15" s="691"/>
      <c r="TAB15" s="691"/>
      <c r="TAC15" s="201"/>
      <c r="TAD15" s="202"/>
      <c r="TAE15" s="203"/>
      <c r="TAF15" s="203"/>
      <c r="TAG15" s="203"/>
      <c r="TAH15" s="691"/>
      <c r="TAI15" s="691"/>
      <c r="TAJ15" s="200"/>
      <c r="TAK15" s="691"/>
      <c r="TAL15" s="691"/>
      <c r="TAM15" s="691"/>
      <c r="TAN15" s="201"/>
      <c r="TAO15" s="202"/>
      <c r="TAP15" s="203"/>
      <c r="TAQ15" s="203"/>
      <c r="TAR15" s="203"/>
      <c r="TAS15" s="691"/>
      <c r="TAT15" s="691"/>
      <c r="TAU15" s="200"/>
      <c r="TAV15" s="691"/>
      <c r="TAW15" s="691"/>
      <c r="TAX15" s="691"/>
      <c r="TAY15" s="201"/>
      <c r="TAZ15" s="202"/>
      <c r="TBA15" s="203"/>
      <c r="TBB15" s="203"/>
      <c r="TBC15" s="203"/>
      <c r="TBD15" s="691"/>
      <c r="TBE15" s="691"/>
      <c r="TBF15" s="200"/>
      <c r="TBG15" s="691"/>
      <c r="TBH15" s="691"/>
      <c r="TBI15" s="691"/>
      <c r="TBJ15" s="201"/>
      <c r="TBK15" s="202"/>
      <c r="TBL15" s="203"/>
      <c r="TBM15" s="203"/>
      <c r="TBN15" s="203"/>
      <c r="TBO15" s="691"/>
      <c r="TBP15" s="691"/>
      <c r="TBQ15" s="200"/>
      <c r="TBR15" s="691"/>
      <c r="TBS15" s="691"/>
      <c r="TBT15" s="691"/>
      <c r="TBU15" s="201"/>
      <c r="TBV15" s="202"/>
      <c r="TBW15" s="203"/>
      <c r="TBX15" s="203"/>
      <c r="TBY15" s="203"/>
      <c r="TBZ15" s="691"/>
      <c r="TCA15" s="691"/>
      <c r="TCB15" s="200"/>
      <c r="TCC15" s="691"/>
      <c r="TCD15" s="691"/>
      <c r="TCE15" s="691"/>
      <c r="TCF15" s="201"/>
      <c r="TCG15" s="202"/>
      <c r="TCH15" s="203"/>
      <c r="TCI15" s="203"/>
      <c r="TCJ15" s="203"/>
      <c r="TCK15" s="691"/>
      <c r="TCL15" s="691"/>
      <c r="TCM15" s="200"/>
      <c r="TCN15" s="691"/>
      <c r="TCO15" s="691"/>
      <c r="TCP15" s="691"/>
      <c r="TCQ15" s="201"/>
      <c r="TCR15" s="202"/>
      <c r="TCS15" s="203"/>
      <c r="TCT15" s="203"/>
      <c r="TCU15" s="203"/>
      <c r="TCV15" s="691"/>
      <c r="TCW15" s="691"/>
      <c r="TCX15" s="200"/>
      <c r="TCY15" s="691"/>
      <c r="TCZ15" s="691"/>
      <c r="TDA15" s="691"/>
      <c r="TDB15" s="201"/>
      <c r="TDC15" s="202"/>
      <c r="TDD15" s="203"/>
      <c r="TDE15" s="203"/>
      <c r="TDF15" s="203"/>
      <c r="TDG15" s="691"/>
      <c r="TDH15" s="691"/>
      <c r="TDI15" s="200"/>
      <c r="TDJ15" s="691"/>
      <c r="TDK15" s="691"/>
      <c r="TDL15" s="691"/>
      <c r="TDM15" s="201"/>
      <c r="TDN15" s="202"/>
      <c r="TDO15" s="203"/>
      <c r="TDP15" s="203"/>
      <c r="TDQ15" s="203"/>
      <c r="TDR15" s="691"/>
      <c r="TDS15" s="691"/>
      <c r="TDT15" s="200"/>
      <c r="TDU15" s="691"/>
      <c r="TDV15" s="691"/>
      <c r="TDW15" s="691"/>
      <c r="TDX15" s="201"/>
      <c r="TDY15" s="202"/>
      <c r="TDZ15" s="203"/>
      <c r="TEA15" s="203"/>
      <c r="TEB15" s="203"/>
      <c r="TEC15" s="691"/>
      <c r="TED15" s="691"/>
      <c r="TEE15" s="200"/>
      <c r="TEF15" s="691"/>
      <c r="TEG15" s="691"/>
      <c r="TEH15" s="691"/>
      <c r="TEI15" s="201"/>
      <c r="TEJ15" s="202"/>
      <c r="TEK15" s="203"/>
      <c r="TEL15" s="203"/>
      <c r="TEM15" s="203"/>
      <c r="TEN15" s="691"/>
      <c r="TEO15" s="691"/>
      <c r="TEP15" s="200"/>
      <c r="TEQ15" s="691"/>
      <c r="TER15" s="691"/>
      <c r="TES15" s="691"/>
      <c r="TET15" s="201"/>
      <c r="TEU15" s="202"/>
      <c r="TEV15" s="203"/>
      <c r="TEW15" s="203"/>
      <c r="TEX15" s="203"/>
      <c r="TEY15" s="691"/>
      <c r="TEZ15" s="691"/>
      <c r="TFA15" s="200"/>
      <c r="TFB15" s="691"/>
      <c r="TFC15" s="691"/>
      <c r="TFD15" s="691"/>
      <c r="TFE15" s="201"/>
      <c r="TFF15" s="202"/>
      <c r="TFG15" s="203"/>
      <c r="TFH15" s="203"/>
      <c r="TFI15" s="203"/>
      <c r="TFJ15" s="691"/>
      <c r="TFK15" s="691"/>
      <c r="TFL15" s="200"/>
      <c r="TFM15" s="691"/>
      <c r="TFN15" s="691"/>
      <c r="TFO15" s="691"/>
      <c r="TFP15" s="201"/>
      <c r="TFQ15" s="202"/>
      <c r="TFR15" s="203"/>
      <c r="TFS15" s="203"/>
      <c r="TFT15" s="203"/>
      <c r="TFU15" s="691"/>
      <c r="TFV15" s="691"/>
      <c r="TFW15" s="200"/>
      <c r="TFX15" s="691"/>
      <c r="TFY15" s="691"/>
      <c r="TFZ15" s="691"/>
      <c r="TGA15" s="201"/>
      <c r="TGB15" s="202"/>
      <c r="TGC15" s="203"/>
      <c r="TGD15" s="203"/>
      <c r="TGE15" s="203"/>
      <c r="TGF15" s="691"/>
      <c r="TGG15" s="691"/>
      <c r="TGH15" s="200"/>
      <c r="TGI15" s="691"/>
      <c r="TGJ15" s="691"/>
      <c r="TGK15" s="691"/>
      <c r="TGL15" s="201"/>
      <c r="TGM15" s="202"/>
      <c r="TGN15" s="203"/>
      <c r="TGO15" s="203"/>
      <c r="TGP15" s="203"/>
      <c r="TGQ15" s="691"/>
      <c r="TGR15" s="691"/>
      <c r="TGS15" s="200"/>
      <c r="TGT15" s="691"/>
      <c r="TGU15" s="691"/>
      <c r="TGV15" s="691"/>
      <c r="TGW15" s="201"/>
      <c r="TGX15" s="202"/>
      <c r="TGY15" s="203"/>
      <c r="TGZ15" s="203"/>
      <c r="THA15" s="203"/>
      <c r="THB15" s="691"/>
      <c r="THC15" s="691"/>
      <c r="THD15" s="200"/>
      <c r="THE15" s="691"/>
      <c r="THF15" s="691"/>
      <c r="THG15" s="691"/>
      <c r="THH15" s="201"/>
      <c r="THI15" s="202"/>
      <c r="THJ15" s="203"/>
      <c r="THK15" s="203"/>
      <c r="THL15" s="203"/>
      <c r="THM15" s="691"/>
      <c r="THN15" s="691"/>
      <c r="THO15" s="200"/>
      <c r="THP15" s="691"/>
      <c r="THQ15" s="691"/>
      <c r="THR15" s="691"/>
      <c r="THS15" s="201"/>
      <c r="THT15" s="202"/>
      <c r="THU15" s="203"/>
      <c r="THV15" s="203"/>
      <c r="THW15" s="203"/>
      <c r="THX15" s="691"/>
      <c r="THY15" s="691"/>
      <c r="THZ15" s="200"/>
      <c r="TIA15" s="691"/>
      <c r="TIB15" s="691"/>
      <c r="TIC15" s="691"/>
      <c r="TID15" s="201"/>
      <c r="TIE15" s="202"/>
      <c r="TIF15" s="203"/>
      <c r="TIG15" s="203"/>
      <c r="TIH15" s="203"/>
      <c r="TII15" s="691"/>
      <c r="TIJ15" s="691"/>
      <c r="TIK15" s="200"/>
      <c r="TIL15" s="691"/>
      <c r="TIM15" s="691"/>
      <c r="TIN15" s="691"/>
      <c r="TIO15" s="201"/>
      <c r="TIP15" s="202"/>
      <c r="TIQ15" s="203"/>
      <c r="TIR15" s="203"/>
      <c r="TIS15" s="203"/>
      <c r="TIT15" s="691"/>
      <c r="TIU15" s="691"/>
      <c r="TIV15" s="200"/>
      <c r="TIW15" s="691"/>
      <c r="TIX15" s="691"/>
      <c r="TIY15" s="691"/>
      <c r="TIZ15" s="201"/>
      <c r="TJA15" s="202"/>
      <c r="TJB15" s="203"/>
      <c r="TJC15" s="203"/>
      <c r="TJD15" s="203"/>
      <c r="TJE15" s="691"/>
      <c r="TJF15" s="691"/>
      <c r="TJG15" s="200"/>
      <c r="TJH15" s="691"/>
      <c r="TJI15" s="691"/>
      <c r="TJJ15" s="691"/>
      <c r="TJK15" s="201"/>
      <c r="TJL15" s="202"/>
      <c r="TJM15" s="203"/>
      <c r="TJN15" s="203"/>
      <c r="TJO15" s="203"/>
      <c r="TJP15" s="691"/>
      <c r="TJQ15" s="691"/>
      <c r="TJR15" s="200"/>
      <c r="TJS15" s="691"/>
      <c r="TJT15" s="691"/>
      <c r="TJU15" s="691"/>
      <c r="TJV15" s="201"/>
      <c r="TJW15" s="202"/>
      <c r="TJX15" s="203"/>
      <c r="TJY15" s="203"/>
      <c r="TJZ15" s="203"/>
      <c r="TKA15" s="691"/>
      <c r="TKB15" s="691"/>
      <c r="TKC15" s="200"/>
      <c r="TKD15" s="691"/>
      <c r="TKE15" s="691"/>
      <c r="TKF15" s="691"/>
      <c r="TKG15" s="201"/>
      <c r="TKH15" s="202"/>
      <c r="TKI15" s="203"/>
      <c r="TKJ15" s="203"/>
      <c r="TKK15" s="203"/>
      <c r="TKL15" s="691"/>
      <c r="TKM15" s="691"/>
      <c r="TKN15" s="200"/>
      <c r="TKO15" s="691"/>
      <c r="TKP15" s="691"/>
      <c r="TKQ15" s="691"/>
      <c r="TKR15" s="201"/>
      <c r="TKS15" s="202"/>
      <c r="TKT15" s="203"/>
      <c r="TKU15" s="203"/>
      <c r="TKV15" s="203"/>
      <c r="TKW15" s="691"/>
      <c r="TKX15" s="691"/>
      <c r="TKY15" s="200"/>
      <c r="TKZ15" s="691"/>
      <c r="TLA15" s="691"/>
      <c r="TLB15" s="691"/>
      <c r="TLC15" s="201"/>
      <c r="TLD15" s="202"/>
      <c r="TLE15" s="203"/>
      <c r="TLF15" s="203"/>
      <c r="TLG15" s="203"/>
      <c r="TLH15" s="691"/>
      <c r="TLI15" s="691"/>
      <c r="TLJ15" s="200"/>
      <c r="TLK15" s="691"/>
      <c r="TLL15" s="691"/>
      <c r="TLM15" s="691"/>
      <c r="TLN15" s="201"/>
      <c r="TLO15" s="202"/>
      <c r="TLP15" s="203"/>
      <c r="TLQ15" s="203"/>
      <c r="TLR15" s="203"/>
      <c r="TLS15" s="691"/>
      <c r="TLT15" s="691"/>
      <c r="TLU15" s="200"/>
      <c r="TLV15" s="691"/>
      <c r="TLW15" s="691"/>
      <c r="TLX15" s="691"/>
      <c r="TLY15" s="201"/>
      <c r="TLZ15" s="202"/>
      <c r="TMA15" s="203"/>
      <c r="TMB15" s="203"/>
      <c r="TMC15" s="203"/>
      <c r="TMD15" s="691"/>
      <c r="TME15" s="691"/>
      <c r="TMF15" s="200"/>
      <c r="TMG15" s="691"/>
      <c r="TMH15" s="691"/>
      <c r="TMI15" s="691"/>
      <c r="TMJ15" s="201"/>
      <c r="TMK15" s="202"/>
      <c r="TML15" s="203"/>
      <c r="TMM15" s="203"/>
      <c r="TMN15" s="203"/>
      <c r="TMO15" s="691"/>
      <c r="TMP15" s="691"/>
      <c r="TMQ15" s="200"/>
      <c r="TMR15" s="691"/>
      <c r="TMS15" s="691"/>
      <c r="TMT15" s="691"/>
      <c r="TMU15" s="201"/>
      <c r="TMV15" s="202"/>
      <c r="TMW15" s="203"/>
      <c r="TMX15" s="203"/>
      <c r="TMY15" s="203"/>
      <c r="TMZ15" s="691"/>
      <c r="TNA15" s="691"/>
      <c r="TNB15" s="200"/>
      <c r="TNC15" s="691"/>
      <c r="TND15" s="691"/>
      <c r="TNE15" s="691"/>
      <c r="TNF15" s="201"/>
      <c r="TNG15" s="202"/>
      <c r="TNH15" s="203"/>
      <c r="TNI15" s="203"/>
      <c r="TNJ15" s="203"/>
      <c r="TNK15" s="691"/>
      <c r="TNL15" s="691"/>
      <c r="TNM15" s="200"/>
      <c r="TNN15" s="691"/>
      <c r="TNO15" s="691"/>
      <c r="TNP15" s="691"/>
      <c r="TNQ15" s="201"/>
      <c r="TNR15" s="202"/>
      <c r="TNS15" s="203"/>
      <c r="TNT15" s="203"/>
      <c r="TNU15" s="203"/>
      <c r="TNV15" s="691"/>
      <c r="TNW15" s="691"/>
      <c r="TNX15" s="200"/>
      <c r="TNY15" s="691"/>
      <c r="TNZ15" s="691"/>
      <c r="TOA15" s="691"/>
      <c r="TOB15" s="201"/>
      <c r="TOC15" s="202"/>
      <c r="TOD15" s="203"/>
      <c r="TOE15" s="203"/>
      <c r="TOF15" s="203"/>
      <c r="TOG15" s="691"/>
      <c r="TOH15" s="691"/>
      <c r="TOI15" s="200"/>
      <c r="TOJ15" s="691"/>
      <c r="TOK15" s="691"/>
      <c r="TOL15" s="691"/>
      <c r="TOM15" s="201"/>
      <c r="TON15" s="202"/>
      <c r="TOO15" s="203"/>
      <c r="TOP15" s="203"/>
      <c r="TOQ15" s="203"/>
      <c r="TOR15" s="691"/>
      <c r="TOS15" s="691"/>
      <c r="TOT15" s="200"/>
      <c r="TOU15" s="691"/>
      <c r="TOV15" s="691"/>
      <c r="TOW15" s="691"/>
      <c r="TOX15" s="201"/>
      <c r="TOY15" s="202"/>
      <c r="TOZ15" s="203"/>
      <c r="TPA15" s="203"/>
      <c r="TPB15" s="203"/>
      <c r="TPC15" s="691"/>
      <c r="TPD15" s="691"/>
      <c r="TPE15" s="200"/>
      <c r="TPF15" s="691"/>
      <c r="TPG15" s="691"/>
      <c r="TPH15" s="691"/>
      <c r="TPI15" s="201"/>
      <c r="TPJ15" s="202"/>
      <c r="TPK15" s="203"/>
      <c r="TPL15" s="203"/>
      <c r="TPM15" s="203"/>
      <c r="TPN15" s="691"/>
      <c r="TPO15" s="691"/>
      <c r="TPP15" s="200"/>
      <c r="TPQ15" s="691"/>
      <c r="TPR15" s="691"/>
      <c r="TPS15" s="691"/>
      <c r="TPT15" s="201"/>
      <c r="TPU15" s="202"/>
      <c r="TPV15" s="203"/>
      <c r="TPW15" s="203"/>
      <c r="TPX15" s="203"/>
      <c r="TPY15" s="691"/>
      <c r="TPZ15" s="691"/>
      <c r="TQA15" s="200"/>
      <c r="TQB15" s="691"/>
      <c r="TQC15" s="691"/>
      <c r="TQD15" s="691"/>
      <c r="TQE15" s="201"/>
      <c r="TQF15" s="202"/>
      <c r="TQG15" s="203"/>
      <c r="TQH15" s="203"/>
      <c r="TQI15" s="203"/>
      <c r="TQJ15" s="691"/>
      <c r="TQK15" s="691"/>
      <c r="TQL15" s="200"/>
      <c r="TQM15" s="691"/>
      <c r="TQN15" s="691"/>
      <c r="TQO15" s="691"/>
      <c r="TQP15" s="201"/>
      <c r="TQQ15" s="202"/>
      <c r="TQR15" s="203"/>
      <c r="TQS15" s="203"/>
      <c r="TQT15" s="203"/>
      <c r="TQU15" s="691"/>
      <c r="TQV15" s="691"/>
      <c r="TQW15" s="200"/>
      <c r="TQX15" s="691"/>
      <c r="TQY15" s="691"/>
      <c r="TQZ15" s="691"/>
      <c r="TRA15" s="201"/>
      <c r="TRB15" s="202"/>
      <c r="TRC15" s="203"/>
      <c r="TRD15" s="203"/>
      <c r="TRE15" s="203"/>
      <c r="TRF15" s="691"/>
      <c r="TRG15" s="691"/>
      <c r="TRH15" s="200"/>
      <c r="TRI15" s="691"/>
      <c r="TRJ15" s="691"/>
      <c r="TRK15" s="691"/>
      <c r="TRL15" s="201"/>
      <c r="TRM15" s="202"/>
      <c r="TRN15" s="203"/>
      <c r="TRO15" s="203"/>
      <c r="TRP15" s="203"/>
      <c r="TRQ15" s="691"/>
      <c r="TRR15" s="691"/>
      <c r="TRS15" s="200"/>
      <c r="TRT15" s="691"/>
      <c r="TRU15" s="691"/>
      <c r="TRV15" s="691"/>
      <c r="TRW15" s="201"/>
      <c r="TRX15" s="202"/>
      <c r="TRY15" s="203"/>
      <c r="TRZ15" s="203"/>
      <c r="TSA15" s="203"/>
      <c r="TSB15" s="691"/>
      <c r="TSC15" s="691"/>
      <c r="TSD15" s="200"/>
      <c r="TSE15" s="691"/>
      <c r="TSF15" s="691"/>
      <c r="TSG15" s="691"/>
      <c r="TSH15" s="201"/>
      <c r="TSI15" s="202"/>
      <c r="TSJ15" s="203"/>
      <c r="TSK15" s="203"/>
      <c r="TSL15" s="203"/>
      <c r="TSM15" s="691"/>
      <c r="TSN15" s="691"/>
      <c r="TSO15" s="200"/>
      <c r="TSP15" s="691"/>
      <c r="TSQ15" s="691"/>
      <c r="TSR15" s="691"/>
      <c r="TSS15" s="201"/>
      <c r="TST15" s="202"/>
      <c r="TSU15" s="203"/>
      <c r="TSV15" s="203"/>
      <c r="TSW15" s="203"/>
      <c r="TSX15" s="691"/>
      <c r="TSY15" s="691"/>
      <c r="TSZ15" s="200"/>
      <c r="TTA15" s="691"/>
      <c r="TTB15" s="691"/>
      <c r="TTC15" s="691"/>
      <c r="TTD15" s="201"/>
      <c r="TTE15" s="202"/>
      <c r="TTF15" s="203"/>
      <c r="TTG15" s="203"/>
      <c r="TTH15" s="203"/>
      <c r="TTI15" s="691"/>
      <c r="TTJ15" s="691"/>
      <c r="TTK15" s="200"/>
      <c r="TTL15" s="691"/>
      <c r="TTM15" s="691"/>
      <c r="TTN15" s="691"/>
      <c r="TTO15" s="201"/>
      <c r="TTP15" s="202"/>
      <c r="TTQ15" s="203"/>
      <c r="TTR15" s="203"/>
      <c r="TTS15" s="203"/>
      <c r="TTT15" s="691"/>
      <c r="TTU15" s="691"/>
      <c r="TTV15" s="200"/>
      <c r="TTW15" s="691"/>
      <c r="TTX15" s="691"/>
      <c r="TTY15" s="691"/>
      <c r="TTZ15" s="201"/>
      <c r="TUA15" s="202"/>
      <c r="TUB15" s="203"/>
      <c r="TUC15" s="203"/>
      <c r="TUD15" s="203"/>
      <c r="TUE15" s="691"/>
      <c r="TUF15" s="691"/>
      <c r="TUG15" s="200"/>
      <c r="TUH15" s="691"/>
      <c r="TUI15" s="691"/>
      <c r="TUJ15" s="691"/>
      <c r="TUK15" s="201"/>
      <c r="TUL15" s="202"/>
      <c r="TUM15" s="203"/>
      <c r="TUN15" s="203"/>
      <c r="TUO15" s="203"/>
      <c r="TUP15" s="691"/>
      <c r="TUQ15" s="691"/>
      <c r="TUR15" s="200"/>
      <c r="TUS15" s="691"/>
      <c r="TUT15" s="691"/>
      <c r="TUU15" s="691"/>
      <c r="TUV15" s="201"/>
      <c r="TUW15" s="202"/>
      <c r="TUX15" s="203"/>
      <c r="TUY15" s="203"/>
      <c r="TUZ15" s="203"/>
      <c r="TVA15" s="691"/>
      <c r="TVB15" s="691"/>
      <c r="TVC15" s="200"/>
      <c r="TVD15" s="691"/>
      <c r="TVE15" s="691"/>
      <c r="TVF15" s="691"/>
      <c r="TVG15" s="201"/>
      <c r="TVH15" s="202"/>
      <c r="TVI15" s="203"/>
      <c r="TVJ15" s="203"/>
      <c r="TVK15" s="203"/>
      <c r="TVL15" s="691"/>
      <c r="TVM15" s="691"/>
      <c r="TVN15" s="200"/>
      <c r="TVO15" s="691"/>
      <c r="TVP15" s="691"/>
      <c r="TVQ15" s="691"/>
      <c r="TVR15" s="201"/>
      <c r="TVS15" s="202"/>
      <c r="TVT15" s="203"/>
      <c r="TVU15" s="203"/>
      <c r="TVV15" s="203"/>
      <c r="TVW15" s="691"/>
      <c r="TVX15" s="691"/>
      <c r="TVY15" s="200"/>
      <c r="TVZ15" s="691"/>
      <c r="TWA15" s="691"/>
      <c r="TWB15" s="691"/>
      <c r="TWC15" s="201"/>
      <c r="TWD15" s="202"/>
      <c r="TWE15" s="203"/>
      <c r="TWF15" s="203"/>
      <c r="TWG15" s="203"/>
      <c r="TWH15" s="691"/>
      <c r="TWI15" s="691"/>
      <c r="TWJ15" s="200"/>
      <c r="TWK15" s="691"/>
      <c r="TWL15" s="691"/>
      <c r="TWM15" s="691"/>
      <c r="TWN15" s="201"/>
      <c r="TWO15" s="202"/>
      <c r="TWP15" s="203"/>
      <c r="TWQ15" s="203"/>
      <c r="TWR15" s="203"/>
      <c r="TWS15" s="691"/>
      <c r="TWT15" s="691"/>
      <c r="TWU15" s="200"/>
      <c r="TWV15" s="691"/>
      <c r="TWW15" s="691"/>
      <c r="TWX15" s="691"/>
      <c r="TWY15" s="201"/>
      <c r="TWZ15" s="202"/>
      <c r="TXA15" s="203"/>
      <c r="TXB15" s="203"/>
      <c r="TXC15" s="203"/>
      <c r="TXD15" s="691"/>
      <c r="TXE15" s="691"/>
      <c r="TXF15" s="200"/>
      <c r="TXG15" s="691"/>
      <c r="TXH15" s="691"/>
      <c r="TXI15" s="691"/>
      <c r="TXJ15" s="201"/>
      <c r="TXK15" s="202"/>
      <c r="TXL15" s="203"/>
      <c r="TXM15" s="203"/>
      <c r="TXN15" s="203"/>
      <c r="TXO15" s="691"/>
      <c r="TXP15" s="691"/>
      <c r="TXQ15" s="200"/>
      <c r="TXR15" s="691"/>
      <c r="TXS15" s="691"/>
      <c r="TXT15" s="691"/>
      <c r="TXU15" s="201"/>
      <c r="TXV15" s="202"/>
      <c r="TXW15" s="203"/>
      <c r="TXX15" s="203"/>
      <c r="TXY15" s="203"/>
      <c r="TXZ15" s="691"/>
      <c r="TYA15" s="691"/>
      <c r="TYB15" s="200"/>
      <c r="TYC15" s="691"/>
      <c r="TYD15" s="691"/>
      <c r="TYE15" s="691"/>
      <c r="TYF15" s="201"/>
      <c r="TYG15" s="202"/>
      <c r="TYH15" s="203"/>
      <c r="TYI15" s="203"/>
      <c r="TYJ15" s="203"/>
      <c r="TYK15" s="691"/>
      <c r="TYL15" s="691"/>
      <c r="TYM15" s="200"/>
      <c r="TYN15" s="691"/>
      <c r="TYO15" s="691"/>
      <c r="TYP15" s="691"/>
      <c r="TYQ15" s="201"/>
      <c r="TYR15" s="202"/>
      <c r="TYS15" s="203"/>
      <c r="TYT15" s="203"/>
      <c r="TYU15" s="203"/>
      <c r="TYV15" s="691"/>
      <c r="TYW15" s="691"/>
      <c r="TYX15" s="200"/>
      <c r="TYY15" s="691"/>
      <c r="TYZ15" s="691"/>
      <c r="TZA15" s="691"/>
      <c r="TZB15" s="201"/>
      <c r="TZC15" s="202"/>
      <c r="TZD15" s="203"/>
      <c r="TZE15" s="203"/>
      <c r="TZF15" s="203"/>
      <c r="TZG15" s="691"/>
      <c r="TZH15" s="691"/>
      <c r="TZI15" s="200"/>
      <c r="TZJ15" s="691"/>
      <c r="TZK15" s="691"/>
      <c r="TZL15" s="691"/>
      <c r="TZM15" s="201"/>
      <c r="TZN15" s="202"/>
      <c r="TZO15" s="203"/>
      <c r="TZP15" s="203"/>
      <c r="TZQ15" s="203"/>
      <c r="TZR15" s="691"/>
      <c r="TZS15" s="691"/>
      <c r="TZT15" s="200"/>
      <c r="TZU15" s="691"/>
      <c r="TZV15" s="691"/>
      <c r="TZW15" s="691"/>
      <c r="TZX15" s="201"/>
      <c r="TZY15" s="202"/>
      <c r="TZZ15" s="203"/>
      <c r="UAA15" s="203"/>
      <c r="UAB15" s="203"/>
      <c r="UAC15" s="691"/>
      <c r="UAD15" s="691"/>
      <c r="UAE15" s="200"/>
      <c r="UAF15" s="691"/>
      <c r="UAG15" s="691"/>
      <c r="UAH15" s="691"/>
      <c r="UAI15" s="201"/>
      <c r="UAJ15" s="202"/>
      <c r="UAK15" s="203"/>
      <c r="UAL15" s="203"/>
      <c r="UAM15" s="203"/>
      <c r="UAN15" s="691"/>
      <c r="UAO15" s="691"/>
      <c r="UAP15" s="200"/>
      <c r="UAQ15" s="691"/>
      <c r="UAR15" s="691"/>
      <c r="UAS15" s="691"/>
      <c r="UAT15" s="201"/>
      <c r="UAU15" s="202"/>
      <c r="UAV15" s="203"/>
      <c r="UAW15" s="203"/>
      <c r="UAX15" s="203"/>
      <c r="UAY15" s="691"/>
      <c r="UAZ15" s="691"/>
      <c r="UBA15" s="200"/>
      <c r="UBB15" s="691"/>
      <c r="UBC15" s="691"/>
      <c r="UBD15" s="691"/>
      <c r="UBE15" s="201"/>
      <c r="UBF15" s="202"/>
      <c r="UBG15" s="203"/>
      <c r="UBH15" s="203"/>
      <c r="UBI15" s="203"/>
      <c r="UBJ15" s="691"/>
      <c r="UBK15" s="691"/>
      <c r="UBL15" s="200"/>
      <c r="UBM15" s="691"/>
      <c r="UBN15" s="691"/>
      <c r="UBO15" s="691"/>
      <c r="UBP15" s="201"/>
      <c r="UBQ15" s="202"/>
      <c r="UBR15" s="203"/>
      <c r="UBS15" s="203"/>
      <c r="UBT15" s="203"/>
      <c r="UBU15" s="691"/>
      <c r="UBV15" s="691"/>
      <c r="UBW15" s="200"/>
      <c r="UBX15" s="691"/>
      <c r="UBY15" s="691"/>
      <c r="UBZ15" s="691"/>
      <c r="UCA15" s="201"/>
      <c r="UCB15" s="202"/>
      <c r="UCC15" s="203"/>
      <c r="UCD15" s="203"/>
      <c r="UCE15" s="203"/>
      <c r="UCF15" s="691"/>
      <c r="UCG15" s="691"/>
      <c r="UCH15" s="200"/>
      <c r="UCI15" s="691"/>
      <c r="UCJ15" s="691"/>
      <c r="UCK15" s="691"/>
      <c r="UCL15" s="201"/>
      <c r="UCM15" s="202"/>
      <c r="UCN15" s="203"/>
      <c r="UCO15" s="203"/>
      <c r="UCP15" s="203"/>
      <c r="UCQ15" s="691"/>
      <c r="UCR15" s="691"/>
      <c r="UCS15" s="200"/>
      <c r="UCT15" s="691"/>
      <c r="UCU15" s="691"/>
      <c r="UCV15" s="691"/>
      <c r="UCW15" s="201"/>
      <c r="UCX15" s="202"/>
      <c r="UCY15" s="203"/>
      <c r="UCZ15" s="203"/>
      <c r="UDA15" s="203"/>
      <c r="UDB15" s="691"/>
      <c r="UDC15" s="691"/>
      <c r="UDD15" s="200"/>
      <c r="UDE15" s="691"/>
      <c r="UDF15" s="691"/>
      <c r="UDG15" s="691"/>
      <c r="UDH15" s="201"/>
      <c r="UDI15" s="202"/>
      <c r="UDJ15" s="203"/>
      <c r="UDK15" s="203"/>
      <c r="UDL15" s="203"/>
      <c r="UDM15" s="691"/>
      <c r="UDN15" s="691"/>
      <c r="UDO15" s="200"/>
      <c r="UDP15" s="691"/>
      <c r="UDQ15" s="691"/>
      <c r="UDR15" s="691"/>
      <c r="UDS15" s="201"/>
      <c r="UDT15" s="202"/>
      <c r="UDU15" s="203"/>
      <c r="UDV15" s="203"/>
      <c r="UDW15" s="203"/>
      <c r="UDX15" s="691"/>
      <c r="UDY15" s="691"/>
      <c r="UDZ15" s="200"/>
      <c r="UEA15" s="691"/>
      <c r="UEB15" s="691"/>
      <c r="UEC15" s="691"/>
      <c r="UED15" s="201"/>
      <c r="UEE15" s="202"/>
      <c r="UEF15" s="203"/>
      <c r="UEG15" s="203"/>
      <c r="UEH15" s="203"/>
      <c r="UEI15" s="691"/>
      <c r="UEJ15" s="691"/>
      <c r="UEK15" s="200"/>
      <c r="UEL15" s="691"/>
      <c r="UEM15" s="691"/>
      <c r="UEN15" s="691"/>
      <c r="UEO15" s="201"/>
      <c r="UEP15" s="202"/>
      <c r="UEQ15" s="203"/>
      <c r="UER15" s="203"/>
      <c r="UES15" s="203"/>
      <c r="UET15" s="691"/>
      <c r="UEU15" s="691"/>
      <c r="UEV15" s="200"/>
      <c r="UEW15" s="691"/>
      <c r="UEX15" s="691"/>
      <c r="UEY15" s="691"/>
      <c r="UEZ15" s="201"/>
      <c r="UFA15" s="202"/>
      <c r="UFB15" s="203"/>
      <c r="UFC15" s="203"/>
      <c r="UFD15" s="203"/>
      <c r="UFE15" s="691"/>
      <c r="UFF15" s="691"/>
      <c r="UFG15" s="200"/>
      <c r="UFH15" s="691"/>
      <c r="UFI15" s="691"/>
      <c r="UFJ15" s="691"/>
      <c r="UFK15" s="201"/>
      <c r="UFL15" s="202"/>
      <c r="UFM15" s="203"/>
      <c r="UFN15" s="203"/>
      <c r="UFO15" s="203"/>
      <c r="UFP15" s="691"/>
      <c r="UFQ15" s="691"/>
      <c r="UFR15" s="200"/>
      <c r="UFS15" s="691"/>
      <c r="UFT15" s="691"/>
      <c r="UFU15" s="691"/>
      <c r="UFV15" s="201"/>
      <c r="UFW15" s="202"/>
      <c r="UFX15" s="203"/>
      <c r="UFY15" s="203"/>
      <c r="UFZ15" s="203"/>
      <c r="UGA15" s="691"/>
      <c r="UGB15" s="691"/>
      <c r="UGC15" s="200"/>
      <c r="UGD15" s="691"/>
      <c r="UGE15" s="691"/>
      <c r="UGF15" s="691"/>
      <c r="UGG15" s="201"/>
      <c r="UGH15" s="202"/>
      <c r="UGI15" s="203"/>
      <c r="UGJ15" s="203"/>
      <c r="UGK15" s="203"/>
      <c r="UGL15" s="691"/>
      <c r="UGM15" s="691"/>
      <c r="UGN15" s="200"/>
      <c r="UGO15" s="691"/>
      <c r="UGP15" s="691"/>
      <c r="UGQ15" s="691"/>
      <c r="UGR15" s="201"/>
      <c r="UGS15" s="202"/>
      <c r="UGT15" s="203"/>
      <c r="UGU15" s="203"/>
      <c r="UGV15" s="203"/>
      <c r="UGW15" s="691"/>
      <c r="UGX15" s="691"/>
      <c r="UGY15" s="200"/>
      <c r="UGZ15" s="691"/>
      <c r="UHA15" s="691"/>
      <c r="UHB15" s="691"/>
      <c r="UHC15" s="201"/>
      <c r="UHD15" s="202"/>
      <c r="UHE15" s="203"/>
      <c r="UHF15" s="203"/>
      <c r="UHG15" s="203"/>
      <c r="UHH15" s="691"/>
      <c r="UHI15" s="691"/>
      <c r="UHJ15" s="200"/>
      <c r="UHK15" s="691"/>
      <c r="UHL15" s="691"/>
      <c r="UHM15" s="691"/>
      <c r="UHN15" s="201"/>
      <c r="UHO15" s="202"/>
      <c r="UHP15" s="203"/>
      <c r="UHQ15" s="203"/>
      <c r="UHR15" s="203"/>
      <c r="UHS15" s="691"/>
      <c r="UHT15" s="691"/>
      <c r="UHU15" s="200"/>
      <c r="UHV15" s="691"/>
      <c r="UHW15" s="691"/>
      <c r="UHX15" s="691"/>
      <c r="UHY15" s="201"/>
      <c r="UHZ15" s="202"/>
      <c r="UIA15" s="203"/>
      <c r="UIB15" s="203"/>
      <c r="UIC15" s="203"/>
      <c r="UID15" s="691"/>
      <c r="UIE15" s="691"/>
      <c r="UIF15" s="200"/>
      <c r="UIG15" s="691"/>
      <c r="UIH15" s="691"/>
      <c r="UII15" s="691"/>
      <c r="UIJ15" s="201"/>
      <c r="UIK15" s="202"/>
      <c r="UIL15" s="203"/>
      <c r="UIM15" s="203"/>
      <c r="UIN15" s="203"/>
      <c r="UIO15" s="691"/>
      <c r="UIP15" s="691"/>
      <c r="UIQ15" s="200"/>
      <c r="UIR15" s="691"/>
      <c r="UIS15" s="691"/>
      <c r="UIT15" s="691"/>
      <c r="UIU15" s="201"/>
      <c r="UIV15" s="202"/>
      <c r="UIW15" s="203"/>
      <c r="UIX15" s="203"/>
      <c r="UIY15" s="203"/>
      <c r="UIZ15" s="691"/>
      <c r="UJA15" s="691"/>
      <c r="UJB15" s="200"/>
      <c r="UJC15" s="691"/>
      <c r="UJD15" s="691"/>
      <c r="UJE15" s="691"/>
      <c r="UJF15" s="201"/>
      <c r="UJG15" s="202"/>
      <c r="UJH15" s="203"/>
      <c r="UJI15" s="203"/>
      <c r="UJJ15" s="203"/>
      <c r="UJK15" s="691"/>
      <c r="UJL15" s="691"/>
      <c r="UJM15" s="200"/>
      <c r="UJN15" s="691"/>
      <c r="UJO15" s="691"/>
      <c r="UJP15" s="691"/>
      <c r="UJQ15" s="201"/>
      <c r="UJR15" s="202"/>
      <c r="UJS15" s="203"/>
      <c r="UJT15" s="203"/>
      <c r="UJU15" s="203"/>
      <c r="UJV15" s="691"/>
      <c r="UJW15" s="691"/>
      <c r="UJX15" s="200"/>
      <c r="UJY15" s="691"/>
      <c r="UJZ15" s="691"/>
      <c r="UKA15" s="691"/>
      <c r="UKB15" s="201"/>
      <c r="UKC15" s="202"/>
      <c r="UKD15" s="203"/>
      <c r="UKE15" s="203"/>
      <c r="UKF15" s="203"/>
      <c r="UKG15" s="691"/>
      <c r="UKH15" s="691"/>
      <c r="UKI15" s="200"/>
      <c r="UKJ15" s="691"/>
      <c r="UKK15" s="691"/>
      <c r="UKL15" s="691"/>
      <c r="UKM15" s="201"/>
      <c r="UKN15" s="202"/>
      <c r="UKO15" s="203"/>
      <c r="UKP15" s="203"/>
      <c r="UKQ15" s="203"/>
      <c r="UKR15" s="691"/>
      <c r="UKS15" s="691"/>
      <c r="UKT15" s="200"/>
      <c r="UKU15" s="691"/>
      <c r="UKV15" s="691"/>
      <c r="UKW15" s="691"/>
      <c r="UKX15" s="201"/>
      <c r="UKY15" s="202"/>
      <c r="UKZ15" s="203"/>
      <c r="ULA15" s="203"/>
      <c r="ULB15" s="203"/>
      <c r="ULC15" s="691"/>
      <c r="ULD15" s="691"/>
      <c r="ULE15" s="200"/>
      <c r="ULF15" s="691"/>
      <c r="ULG15" s="691"/>
      <c r="ULH15" s="691"/>
      <c r="ULI15" s="201"/>
      <c r="ULJ15" s="202"/>
      <c r="ULK15" s="203"/>
      <c r="ULL15" s="203"/>
      <c r="ULM15" s="203"/>
      <c r="ULN15" s="691"/>
      <c r="ULO15" s="691"/>
      <c r="ULP15" s="200"/>
      <c r="ULQ15" s="691"/>
      <c r="ULR15" s="691"/>
      <c r="ULS15" s="691"/>
      <c r="ULT15" s="201"/>
      <c r="ULU15" s="202"/>
      <c r="ULV15" s="203"/>
      <c r="ULW15" s="203"/>
      <c r="ULX15" s="203"/>
      <c r="ULY15" s="691"/>
      <c r="ULZ15" s="691"/>
      <c r="UMA15" s="200"/>
      <c r="UMB15" s="691"/>
      <c r="UMC15" s="691"/>
      <c r="UMD15" s="691"/>
      <c r="UME15" s="201"/>
      <c r="UMF15" s="202"/>
      <c r="UMG15" s="203"/>
      <c r="UMH15" s="203"/>
      <c r="UMI15" s="203"/>
      <c r="UMJ15" s="691"/>
      <c r="UMK15" s="691"/>
      <c r="UML15" s="200"/>
      <c r="UMM15" s="691"/>
      <c r="UMN15" s="691"/>
      <c r="UMO15" s="691"/>
      <c r="UMP15" s="201"/>
      <c r="UMQ15" s="202"/>
      <c r="UMR15" s="203"/>
      <c r="UMS15" s="203"/>
      <c r="UMT15" s="203"/>
      <c r="UMU15" s="691"/>
      <c r="UMV15" s="691"/>
      <c r="UMW15" s="200"/>
      <c r="UMX15" s="691"/>
      <c r="UMY15" s="691"/>
      <c r="UMZ15" s="691"/>
      <c r="UNA15" s="201"/>
      <c r="UNB15" s="202"/>
      <c r="UNC15" s="203"/>
      <c r="UND15" s="203"/>
      <c r="UNE15" s="203"/>
      <c r="UNF15" s="691"/>
      <c r="UNG15" s="691"/>
      <c r="UNH15" s="200"/>
      <c r="UNI15" s="691"/>
      <c r="UNJ15" s="691"/>
      <c r="UNK15" s="691"/>
      <c r="UNL15" s="201"/>
      <c r="UNM15" s="202"/>
      <c r="UNN15" s="203"/>
      <c r="UNO15" s="203"/>
      <c r="UNP15" s="203"/>
      <c r="UNQ15" s="691"/>
      <c r="UNR15" s="691"/>
      <c r="UNS15" s="200"/>
      <c r="UNT15" s="691"/>
      <c r="UNU15" s="691"/>
      <c r="UNV15" s="691"/>
      <c r="UNW15" s="201"/>
      <c r="UNX15" s="202"/>
      <c r="UNY15" s="203"/>
      <c r="UNZ15" s="203"/>
      <c r="UOA15" s="203"/>
      <c r="UOB15" s="691"/>
      <c r="UOC15" s="691"/>
      <c r="UOD15" s="200"/>
      <c r="UOE15" s="691"/>
      <c r="UOF15" s="691"/>
      <c r="UOG15" s="691"/>
      <c r="UOH15" s="201"/>
      <c r="UOI15" s="202"/>
      <c r="UOJ15" s="203"/>
      <c r="UOK15" s="203"/>
      <c r="UOL15" s="203"/>
      <c r="UOM15" s="691"/>
      <c r="UON15" s="691"/>
      <c r="UOO15" s="200"/>
      <c r="UOP15" s="691"/>
      <c r="UOQ15" s="691"/>
      <c r="UOR15" s="691"/>
      <c r="UOS15" s="201"/>
      <c r="UOT15" s="202"/>
      <c r="UOU15" s="203"/>
      <c r="UOV15" s="203"/>
      <c r="UOW15" s="203"/>
      <c r="UOX15" s="691"/>
      <c r="UOY15" s="691"/>
      <c r="UOZ15" s="200"/>
      <c r="UPA15" s="691"/>
      <c r="UPB15" s="691"/>
      <c r="UPC15" s="691"/>
      <c r="UPD15" s="201"/>
      <c r="UPE15" s="202"/>
      <c r="UPF15" s="203"/>
      <c r="UPG15" s="203"/>
      <c r="UPH15" s="203"/>
      <c r="UPI15" s="691"/>
      <c r="UPJ15" s="691"/>
      <c r="UPK15" s="200"/>
      <c r="UPL15" s="691"/>
      <c r="UPM15" s="691"/>
      <c r="UPN15" s="691"/>
      <c r="UPO15" s="201"/>
      <c r="UPP15" s="202"/>
      <c r="UPQ15" s="203"/>
      <c r="UPR15" s="203"/>
      <c r="UPS15" s="203"/>
      <c r="UPT15" s="691"/>
      <c r="UPU15" s="691"/>
      <c r="UPV15" s="200"/>
      <c r="UPW15" s="691"/>
      <c r="UPX15" s="691"/>
      <c r="UPY15" s="691"/>
      <c r="UPZ15" s="201"/>
      <c r="UQA15" s="202"/>
      <c r="UQB15" s="203"/>
      <c r="UQC15" s="203"/>
      <c r="UQD15" s="203"/>
      <c r="UQE15" s="691"/>
      <c r="UQF15" s="691"/>
      <c r="UQG15" s="200"/>
      <c r="UQH15" s="691"/>
      <c r="UQI15" s="691"/>
      <c r="UQJ15" s="691"/>
      <c r="UQK15" s="201"/>
      <c r="UQL15" s="202"/>
      <c r="UQM15" s="203"/>
      <c r="UQN15" s="203"/>
      <c r="UQO15" s="203"/>
      <c r="UQP15" s="691"/>
      <c r="UQQ15" s="691"/>
      <c r="UQR15" s="200"/>
      <c r="UQS15" s="691"/>
      <c r="UQT15" s="691"/>
      <c r="UQU15" s="691"/>
      <c r="UQV15" s="201"/>
      <c r="UQW15" s="202"/>
      <c r="UQX15" s="203"/>
      <c r="UQY15" s="203"/>
      <c r="UQZ15" s="203"/>
      <c r="URA15" s="691"/>
      <c r="URB15" s="691"/>
      <c r="URC15" s="200"/>
      <c r="URD15" s="691"/>
      <c r="URE15" s="691"/>
      <c r="URF15" s="691"/>
      <c r="URG15" s="201"/>
      <c r="URH15" s="202"/>
      <c r="URI15" s="203"/>
      <c r="URJ15" s="203"/>
      <c r="URK15" s="203"/>
      <c r="URL15" s="691"/>
      <c r="URM15" s="691"/>
      <c r="URN15" s="200"/>
      <c r="URO15" s="691"/>
      <c r="URP15" s="691"/>
      <c r="URQ15" s="691"/>
      <c r="URR15" s="201"/>
      <c r="URS15" s="202"/>
      <c r="URT15" s="203"/>
      <c r="URU15" s="203"/>
      <c r="URV15" s="203"/>
      <c r="URW15" s="691"/>
      <c r="URX15" s="691"/>
      <c r="URY15" s="200"/>
      <c r="URZ15" s="691"/>
      <c r="USA15" s="691"/>
      <c r="USB15" s="691"/>
      <c r="USC15" s="201"/>
      <c r="USD15" s="202"/>
      <c r="USE15" s="203"/>
      <c r="USF15" s="203"/>
      <c r="USG15" s="203"/>
      <c r="USH15" s="691"/>
      <c r="USI15" s="691"/>
      <c r="USJ15" s="200"/>
      <c r="USK15" s="691"/>
      <c r="USL15" s="691"/>
      <c r="USM15" s="691"/>
      <c r="USN15" s="201"/>
      <c r="USO15" s="202"/>
      <c r="USP15" s="203"/>
      <c r="USQ15" s="203"/>
      <c r="USR15" s="203"/>
      <c r="USS15" s="691"/>
      <c r="UST15" s="691"/>
      <c r="USU15" s="200"/>
      <c r="USV15" s="691"/>
      <c r="USW15" s="691"/>
      <c r="USX15" s="691"/>
      <c r="USY15" s="201"/>
      <c r="USZ15" s="202"/>
      <c r="UTA15" s="203"/>
      <c r="UTB15" s="203"/>
      <c r="UTC15" s="203"/>
      <c r="UTD15" s="691"/>
      <c r="UTE15" s="691"/>
      <c r="UTF15" s="200"/>
      <c r="UTG15" s="691"/>
      <c r="UTH15" s="691"/>
      <c r="UTI15" s="691"/>
      <c r="UTJ15" s="201"/>
      <c r="UTK15" s="202"/>
      <c r="UTL15" s="203"/>
      <c r="UTM15" s="203"/>
      <c r="UTN15" s="203"/>
      <c r="UTO15" s="691"/>
      <c r="UTP15" s="691"/>
      <c r="UTQ15" s="200"/>
      <c r="UTR15" s="691"/>
      <c r="UTS15" s="691"/>
      <c r="UTT15" s="691"/>
      <c r="UTU15" s="201"/>
      <c r="UTV15" s="202"/>
      <c r="UTW15" s="203"/>
      <c r="UTX15" s="203"/>
      <c r="UTY15" s="203"/>
      <c r="UTZ15" s="691"/>
      <c r="UUA15" s="691"/>
      <c r="UUB15" s="200"/>
      <c r="UUC15" s="691"/>
      <c r="UUD15" s="691"/>
      <c r="UUE15" s="691"/>
      <c r="UUF15" s="201"/>
      <c r="UUG15" s="202"/>
      <c r="UUH15" s="203"/>
      <c r="UUI15" s="203"/>
      <c r="UUJ15" s="203"/>
      <c r="UUK15" s="691"/>
      <c r="UUL15" s="691"/>
      <c r="UUM15" s="200"/>
      <c r="UUN15" s="691"/>
      <c r="UUO15" s="691"/>
      <c r="UUP15" s="691"/>
      <c r="UUQ15" s="201"/>
      <c r="UUR15" s="202"/>
      <c r="UUS15" s="203"/>
      <c r="UUT15" s="203"/>
      <c r="UUU15" s="203"/>
      <c r="UUV15" s="691"/>
      <c r="UUW15" s="691"/>
      <c r="UUX15" s="200"/>
      <c r="UUY15" s="691"/>
      <c r="UUZ15" s="691"/>
      <c r="UVA15" s="691"/>
      <c r="UVB15" s="201"/>
      <c r="UVC15" s="202"/>
      <c r="UVD15" s="203"/>
      <c r="UVE15" s="203"/>
      <c r="UVF15" s="203"/>
      <c r="UVG15" s="691"/>
      <c r="UVH15" s="691"/>
      <c r="UVI15" s="200"/>
      <c r="UVJ15" s="691"/>
      <c r="UVK15" s="691"/>
      <c r="UVL15" s="691"/>
      <c r="UVM15" s="201"/>
      <c r="UVN15" s="202"/>
      <c r="UVO15" s="203"/>
      <c r="UVP15" s="203"/>
      <c r="UVQ15" s="203"/>
      <c r="UVR15" s="691"/>
      <c r="UVS15" s="691"/>
      <c r="UVT15" s="200"/>
      <c r="UVU15" s="691"/>
      <c r="UVV15" s="691"/>
      <c r="UVW15" s="691"/>
      <c r="UVX15" s="201"/>
      <c r="UVY15" s="202"/>
      <c r="UVZ15" s="203"/>
      <c r="UWA15" s="203"/>
      <c r="UWB15" s="203"/>
      <c r="UWC15" s="691"/>
      <c r="UWD15" s="691"/>
      <c r="UWE15" s="200"/>
      <c r="UWF15" s="691"/>
      <c r="UWG15" s="691"/>
      <c r="UWH15" s="691"/>
      <c r="UWI15" s="201"/>
      <c r="UWJ15" s="202"/>
      <c r="UWK15" s="203"/>
      <c r="UWL15" s="203"/>
      <c r="UWM15" s="203"/>
      <c r="UWN15" s="691"/>
      <c r="UWO15" s="691"/>
      <c r="UWP15" s="200"/>
      <c r="UWQ15" s="691"/>
      <c r="UWR15" s="691"/>
      <c r="UWS15" s="691"/>
      <c r="UWT15" s="201"/>
      <c r="UWU15" s="202"/>
      <c r="UWV15" s="203"/>
      <c r="UWW15" s="203"/>
      <c r="UWX15" s="203"/>
      <c r="UWY15" s="691"/>
      <c r="UWZ15" s="691"/>
      <c r="UXA15" s="200"/>
      <c r="UXB15" s="691"/>
      <c r="UXC15" s="691"/>
      <c r="UXD15" s="691"/>
      <c r="UXE15" s="201"/>
      <c r="UXF15" s="202"/>
      <c r="UXG15" s="203"/>
      <c r="UXH15" s="203"/>
      <c r="UXI15" s="203"/>
      <c r="UXJ15" s="691"/>
      <c r="UXK15" s="691"/>
      <c r="UXL15" s="200"/>
      <c r="UXM15" s="691"/>
      <c r="UXN15" s="691"/>
      <c r="UXO15" s="691"/>
      <c r="UXP15" s="201"/>
      <c r="UXQ15" s="202"/>
      <c r="UXR15" s="203"/>
      <c r="UXS15" s="203"/>
      <c r="UXT15" s="203"/>
      <c r="UXU15" s="691"/>
      <c r="UXV15" s="691"/>
      <c r="UXW15" s="200"/>
      <c r="UXX15" s="691"/>
      <c r="UXY15" s="691"/>
      <c r="UXZ15" s="691"/>
      <c r="UYA15" s="201"/>
      <c r="UYB15" s="202"/>
      <c r="UYC15" s="203"/>
      <c r="UYD15" s="203"/>
      <c r="UYE15" s="203"/>
      <c r="UYF15" s="691"/>
      <c r="UYG15" s="691"/>
      <c r="UYH15" s="200"/>
      <c r="UYI15" s="691"/>
      <c r="UYJ15" s="691"/>
      <c r="UYK15" s="691"/>
      <c r="UYL15" s="201"/>
      <c r="UYM15" s="202"/>
      <c r="UYN15" s="203"/>
      <c r="UYO15" s="203"/>
      <c r="UYP15" s="203"/>
      <c r="UYQ15" s="691"/>
      <c r="UYR15" s="691"/>
      <c r="UYS15" s="200"/>
      <c r="UYT15" s="691"/>
      <c r="UYU15" s="691"/>
      <c r="UYV15" s="691"/>
      <c r="UYW15" s="201"/>
      <c r="UYX15" s="202"/>
      <c r="UYY15" s="203"/>
      <c r="UYZ15" s="203"/>
      <c r="UZA15" s="203"/>
      <c r="UZB15" s="691"/>
      <c r="UZC15" s="691"/>
      <c r="UZD15" s="200"/>
      <c r="UZE15" s="691"/>
      <c r="UZF15" s="691"/>
      <c r="UZG15" s="691"/>
      <c r="UZH15" s="201"/>
      <c r="UZI15" s="202"/>
      <c r="UZJ15" s="203"/>
      <c r="UZK15" s="203"/>
      <c r="UZL15" s="203"/>
      <c r="UZM15" s="691"/>
      <c r="UZN15" s="691"/>
      <c r="UZO15" s="200"/>
      <c r="UZP15" s="691"/>
      <c r="UZQ15" s="691"/>
      <c r="UZR15" s="691"/>
      <c r="UZS15" s="201"/>
      <c r="UZT15" s="202"/>
      <c r="UZU15" s="203"/>
      <c r="UZV15" s="203"/>
      <c r="UZW15" s="203"/>
      <c r="UZX15" s="691"/>
      <c r="UZY15" s="691"/>
      <c r="UZZ15" s="200"/>
      <c r="VAA15" s="691"/>
      <c r="VAB15" s="691"/>
      <c r="VAC15" s="691"/>
      <c r="VAD15" s="201"/>
      <c r="VAE15" s="202"/>
      <c r="VAF15" s="203"/>
      <c r="VAG15" s="203"/>
      <c r="VAH15" s="203"/>
      <c r="VAI15" s="691"/>
      <c r="VAJ15" s="691"/>
      <c r="VAK15" s="200"/>
      <c r="VAL15" s="691"/>
      <c r="VAM15" s="691"/>
      <c r="VAN15" s="691"/>
      <c r="VAO15" s="201"/>
      <c r="VAP15" s="202"/>
      <c r="VAQ15" s="203"/>
      <c r="VAR15" s="203"/>
      <c r="VAS15" s="203"/>
      <c r="VAT15" s="691"/>
      <c r="VAU15" s="691"/>
      <c r="VAV15" s="200"/>
      <c r="VAW15" s="691"/>
      <c r="VAX15" s="691"/>
      <c r="VAY15" s="691"/>
      <c r="VAZ15" s="201"/>
      <c r="VBA15" s="202"/>
      <c r="VBB15" s="203"/>
      <c r="VBC15" s="203"/>
      <c r="VBD15" s="203"/>
      <c r="VBE15" s="691"/>
      <c r="VBF15" s="691"/>
      <c r="VBG15" s="200"/>
      <c r="VBH15" s="691"/>
      <c r="VBI15" s="691"/>
      <c r="VBJ15" s="691"/>
      <c r="VBK15" s="201"/>
      <c r="VBL15" s="202"/>
      <c r="VBM15" s="203"/>
      <c r="VBN15" s="203"/>
      <c r="VBO15" s="203"/>
      <c r="VBP15" s="691"/>
      <c r="VBQ15" s="691"/>
      <c r="VBR15" s="200"/>
      <c r="VBS15" s="691"/>
      <c r="VBT15" s="691"/>
      <c r="VBU15" s="691"/>
      <c r="VBV15" s="201"/>
      <c r="VBW15" s="202"/>
      <c r="VBX15" s="203"/>
      <c r="VBY15" s="203"/>
      <c r="VBZ15" s="203"/>
      <c r="VCA15" s="691"/>
      <c r="VCB15" s="691"/>
      <c r="VCC15" s="200"/>
      <c r="VCD15" s="691"/>
      <c r="VCE15" s="691"/>
      <c r="VCF15" s="691"/>
      <c r="VCG15" s="201"/>
      <c r="VCH15" s="202"/>
      <c r="VCI15" s="203"/>
      <c r="VCJ15" s="203"/>
      <c r="VCK15" s="203"/>
      <c r="VCL15" s="691"/>
      <c r="VCM15" s="691"/>
      <c r="VCN15" s="200"/>
      <c r="VCO15" s="691"/>
      <c r="VCP15" s="691"/>
      <c r="VCQ15" s="691"/>
      <c r="VCR15" s="201"/>
      <c r="VCS15" s="202"/>
      <c r="VCT15" s="203"/>
      <c r="VCU15" s="203"/>
      <c r="VCV15" s="203"/>
      <c r="VCW15" s="691"/>
      <c r="VCX15" s="691"/>
      <c r="VCY15" s="200"/>
      <c r="VCZ15" s="691"/>
      <c r="VDA15" s="691"/>
      <c r="VDB15" s="691"/>
      <c r="VDC15" s="201"/>
      <c r="VDD15" s="202"/>
      <c r="VDE15" s="203"/>
      <c r="VDF15" s="203"/>
      <c r="VDG15" s="203"/>
      <c r="VDH15" s="691"/>
      <c r="VDI15" s="691"/>
      <c r="VDJ15" s="200"/>
      <c r="VDK15" s="691"/>
      <c r="VDL15" s="691"/>
      <c r="VDM15" s="691"/>
      <c r="VDN15" s="201"/>
      <c r="VDO15" s="202"/>
      <c r="VDP15" s="203"/>
      <c r="VDQ15" s="203"/>
      <c r="VDR15" s="203"/>
      <c r="VDS15" s="691"/>
      <c r="VDT15" s="691"/>
      <c r="VDU15" s="200"/>
      <c r="VDV15" s="691"/>
      <c r="VDW15" s="691"/>
      <c r="VDX15" s="691"/>
      <c r="VDY15" s="201"/>
      <c r="VDZ15" s="202"/>
      <c r="VEA15" s="203"/>
      <c r="VEB15" s="203"/>
      <c r="VEC15" s="203"/>
      <c r="VED15" s="691"/>
      <c r="VEE15" s="691"/>
      <c r="VEF15" s="200"/>
      <c r="VEG15" s="691"/>
      <c r="VEH15" s="691"/>
      <c r="VEI15" s="691"/>
      <c r="VEJ15" s="201"/>
      <c r="VEK15" s="202"/>
      <c r="VEL15" s="203"/>
      <c r="VEM15" s="203"/>
      <c r="VEN15" s="203"/>
      <c r="VEO15" s="691"/>
      <c r="VEP15" s="691"/>
      <c r="VEQ15" s="200"/>
      <c r="VER15" s="691"/>
      <c r="VES15" s="691"/>
      <c r="VET15" s="691"/>
      <c r="VEU15" s="201"/>
      <c r="VEV15" s="202"/>
      <c r="VEW15" s="203"/>
      <c r="VEX15" s="203"/>
      <c r="VEY15" s="203"/>
      <c r="VEZ15" s="691"/>
      <c r="VFA15" s="691"/>
      <c r="VFB15" s="200"/>
      <c r="VFC15" s="691"/>
      <c r="VFD15" s="691"/>
      <c r="VFE15" s="691"/>
      <c r="VFF15" s="201"/>
      <c r="VFG15" s="202"/>
      <c r="VFH15" s="203"/>
      <c r="VFI15" s="203"/>
      <c r="VFJ15" s="203"/>
      <c r="VFK15" s="691"/>
      <c r="VFL15" s="691"/>
      <c r="VFM15" s="200"/>
      <c r="VFN15" s="691"/>
      <c r="VFO15" s="691"/>
      <c r="VFP15" s="691"/>
      <c r="VFQ15" s="201"/>
      <c r="VFR15" s="202"/>
      <c r="VFS15" s="203"/>
      <c r="VFT15" s="203"/>
      <c r="VFU15" s="203"/>
      <c r="VFV15" s="691"/>
      <c r="VFW15" s="691"/>
      <c r="VFX15" s="200"/>
      <c r="VFY15" s="691"/>
      <c r="VFZ15" s="691"/>
      <c r="VGA15" s="691"/>
      <c r="VGB15" s="201"/>
      <c r="VGC15" s="202"/>
      <c r="VGD15" s="203"/>
      <c r="VGE15" s="203"/>
      <c r="VGF15" s="203"/>
      <c r="VGG15" s="691"/>
      <c r="VGH15" s="691"/>
      <c r="VGI15" s="200"/>
      <c r="VGJ15" s="691"/>
      <c r="VGK15" s="691"/>
      <c r="VGL15" s="691"/>
      <c r="VGM15" s="201"/>
      <c r="VGN15" s="202"/>
      <c r="VGO15" s="203"/>
      <c r="VGP15" s="203"/>
      <c r="VGQ15" s="203"/>
      <c r="VGR15" s="691"/>
      <c r="VGS15" s="691"/>
      <c r="VGT15" s="200"/>
      <c r="VGU15" s="691"/>
      <c r="VGV15" s="691"/>
      <c r="VGW15" s="691"/>
      <c r="VGX15" s="201"/>
      <c r="VGY15" s="202"/>
      <c r="VGZ15" s="203"/>
      <c r="VHA15" s="203"/>
      <c r="VHB15" s="203"/>
      <c r="VHC15" s="691"/>
      <c r="VHD15" s="691"/>
      <c r="VHE15" s="200"/>
      <c r="VHF15" s="691"/>
      <c r="VHG15" s="691"/>
      <c r="VHH15" s="691"/>
      <c r="VHI15" s="201"/>
      <c r="VHJ15" s="202"/>
      <c r="VHK15" s="203"/>
      <c r="VHL15" s="203"/>
      <c r="VHM15" s="203"/>
      <c r="VHN15" s="691"/>
      <c r="VHO15" s="691"/>
      <c r="VHP15" s="200"/>
      <c r="VHQ15" s="691"/>
      <c r="VHR15" s="691"/>
      <c r="VHS15" s="691"/>
      <c r="VHT15" s="201"/>
      <c r="VHU15" s="202"/>
      <c r="VHV15" s="203"/>
      <c r="VHW15" s="203"/>
      <c r="VHX15" s="203"/>
      <c r="VHY15" s="691"/>
      <c r="VHZ15" s="691"/>
      <c r="VIA15" s="200"/>
      <c r="VIB15" s="691"/>
      <c r="VIC15" s="691"/>
      <c r="VID15" s="691"/>
      <c r="VIE15" s="201"/>
      <c r="VIF15" s="202"/>
      <c r="VIG15" s="203"/>
      <c r="VIH15" s="203"/>
      <c r="VII15" s="203"/>
      <c r="VIJ15" s="691"/>
      <c r="VIK15" s="691"/>
      <c r="VIL15" s="200"/>
      <c r="VIM15" s="691"/>
      <c r="VIN15" s="691"/>
      <c r="VIO15" s="691"/>
      <c r="VIP15" s="201"/>
      <c r="VIQ15" s="202"/>
      <c r="VIR15" s="203"/>
      <c r="VIS15" s="203"/>
      <c r="VIT15" s="203"/>
      <c r="VIU15" s="691"/>
      <c r="VIV15" s="691"/>
      <c r="VIW15" s="200"/>
      <c r="VIX15" s="691"/>
      <c r="VIY15" s="691"/>
      <c r="VIZ15" s="691"/>
      <c r="VJA15" s="201"/>
      <c r="VJB15" s="202"/>
      <c r="VJC15" s="203"/>
      <c r="VJD15" s="203"/>
      <c r="VJE15" s="203"/>
      <c r="VJF15" s="691"/>
      <c r="VJG15" s="691"/>
      <c r="VJH15" s="200"/>
      <c r="VJI15" s="691"/>
      <c r="VJJ15" s="691"/>
      <c r="VJK15" s="691"/>
      <c r="VJL15" s="201"/>
      <c r="VJM15" s="202"/>
      <c r="VJN15" s="203"/>
      <c r="VJO15" s="203"/>
      <c r="VJP15" s="203"/>
      <c r="VJQ15" s="691"/>
      <c r="VJR15" s="691"/>
      <c r="VJS15" s="200"/>
      <c r="VJT15" s="691"/>
      <c r="VJU15" s="691"/>
      <c r="VJV15" s="691"/>
      <c r="VJW15" s="201"/>
      <c r="VJX15" s="202"/>
      <c r="VJY15" s="203"/>
      <c r="VJZ15" s="203"/>
      <c r="VKA15" s="203"/>
      <c r="VKB15" s="691"/>
      <c r="VKC15" s="691"/>
      <c r="VKD15" s="200"/>
      <c r="VKE15" s="691"/>
      <c r="VKF15" s="691"/>
      <c r="VKG15" s="691"/>
      <c r="VKH15" s="201"/>
      <c r="VKI15" s="202"/>
      <c r="VKJ15" s="203"/>
      <c r="VKK15" s="203"/>
      <c r="VKL15" s="203"/>
      <c r="VKM15" s="691"/>
      <c r="VKN15" s="691"/>
      <c r="VKO15" s="200"/>
      <c r="VKP15" s="691"/>
      <c r="VKQ15" s="691"/>
      <c r="VKR15" s="691"/>
      <c r="VKS15" s="201"/>
      <c r="VKT15" s="202"/>
      <c r="VKU15" s="203"/>
      <c r="VKV15" s="203"/>
      <c r="VKW15" s="203"/>
      <c r="VKX15" s="691"/>
      <c r="VKY15" s="691"/>
      <c r="VKZ15" s="200"/>
      <c r="VLA15" s="691"/>
      <c r="VLB15" s="691"/>
      <c r="VLC15" s="691"/>
      <c r="VLD15" s="201"/>
      <c r="VLE15" s="202"/>
      <c r="VLF15" s="203"/>
      <c r="VLG15" s="203"/>
      <c r="VLH15" s="203"/>
      <c r="VLI15" s="691"/>
      <c r="VLJ15" s="691"/>
      <c r="VLK15" s="200"/>
      <c r="VLL15" s="691"/>
      <c r="VLM15" s="691"/>
      <c r="VLN15" s="691"/>
      <c r="VLO15" s="201"/>
      <c r="VLP15" s="202"/>
      <c r="VLQ15" s="203"/>
      <c r="VLR15" s="203"/>
      <c r="VLS15" s="203"/>
      <c r="VLT15" s="691"/>
      <c r="VLU15" s="691"/>
      <c r="VLV15" s="200"/>
      <c r="VLW15" s="691"/>
      <c r="VLX15" s="691"/>
      <c r="VLY15" s="691"/>
      <c r="VLZ15" s="201"/>
      <c r="VMA15" s="202"/>
      <c r="VMB15" s="203"/>
      <c r="VMC15" s="203"/>
      <c r="VMD15" s="203"/>
      <c r="VME15" s="691"/>
      <c r="VMF15" s="691"/>
      <c r="VMG15" s="200"/>
      <c r="VMH15" s="691"/>
      <c r="VMI15" s="691"/>
      <c r="VMJ15" s="691"/>
      <c r="VMK15" s="201"/>
      <c r="VML15" s="202"/>
      <c r="VMM15" s="203"/>
      <c r="VMN15" s="203"/>
      <c r="VMO15" s="203"/>
      <c r="VMP15" s="691"/>
      <c r="VMQ15" s="691"/>
      <c r="VMR15" s="200"/>
      <c r="VMS15" s="691"/>
      <c r="VMT15" s="691"/>
      <c r="VMU15" s="691"/>
      <c r="VMV15" s="201"/>
      <c r="VMW15" s="202"/>
      <c r="VMX15" s="203"/>
      <c r="VMY15" s="203"/>
      <c r="VMZ15" s="203"/>
      <c r="VNA15" s="691"/>
      <c r="VNB15" s="691"/>
      <c r="VNC15" s="200"/>
      <c r="VND15" s="691"/>
      <c r="VNE15" s="691"/>
      <c r="VNF15" s="691"/>
      <c r="VNG15" s="201"/>
      <c r="VNH15" s="202"/>
      <c r="VNI15" s="203"/>
      <c r="VNJ15" s="203"/>
      <c r="VNK15" s="203"/>
      <c r="VNL15" s="691"/>
      <c r="VNM15" s="691"/>
      <c r="VNN15" s="200"/>
      <c r="VNO15" s="691"/>
      <c r="VNP15" s="691"/>
      <c r="VNQ15" s="691"/>
      <c r="VNR15" s="201"/>
      <c r="VNS15" s="202"/>
      <c r="VNT15" s="203"/>
      <c r="VNU15" s="203"/>
      <c r="VNV15" s="203"/>
      <c r="VNW15" s="691"/>
      <c r="VNX15" s="691"/>
      <c r="VNY15" s="200"/>
      <c r="VNZ15" s="691"/>
      <c r="VOA15" s="691"/>
      <c r="VOB15" s="691"/>
      <c r="VOC15" s="201"/>
      <c r="VOD15" s="202"/>
      <c r="VOE15" s="203"/>
      <c r="VOF15" s="203"/>
      <c r="VOG15" s="203"/>
      <c r="VOH15" s="691"/>
      <c r="VOI15" s="691"/>
      <c r="VOJ15" s="200"/>
      <c r="VOK15" s="691"/>
      <c r="VOL15" s="691"/>
      <c r="VOM15" s="691"/>
      <c r="VON15" s="201"/>
      <c r="VOO15" s="202"/>
      <c r="VOP15" s="203"/>
      <c r="VOQ15" s="203"/>
      <c r="VOR15" s="203"/>
      <c r="VOS15" s="691"/>
      <c r="VOT15" s="691"/>
      <c r="VOU15" s="200"/>
      <c r="VOV15" s="691"/>
      <c r="VOW15" s="691"/>
      <c r="VOX15" s="691"/>
      <c r="VOY15" s="201"/>
      <c r="VOZ15" s="202"/>
      <c r="VPA15" s="203"/>
      <c r="VPB15" s="203"/>
      <c r="VPC15" s="203"/>
      <c r="VPD15" s="691"/>
      <c r="VPE15" s="691"/>
      <c r="VPF15" s="200"/>
      <c r="VPG15" s="691"/>
      <c r="VPH15" s="691"/>
      <c r="VPI15" s="691"/>
      <c r="VPJ15" s="201"/>
      <c r="VPK15" s="202"/>
      <c r="VPL15" s="203"/>
      <c r="VPM15" s="203"/>
      <c r="VPN15" s="203"/>
      <c r="VPO15" s="691"/>
      <c r="VPP15" s="691"/>
      <c r="VPQ15" s="200"/>
      <c r="VPR15" s="691"/>
      <c r="VPS15" s="691"/>
      <c r="VPT15" s="691"/>
      <c r="VPU15" s="201"/>
      <c r="VPV15" s="202"/>
      <c r="VPW15" s="203"/>
      <c r="VPX15" s="203"/>
      <c r="VPY15" s="203"/>
      <c r="VPZ15" s="691"/>
      <c r="VQA15" s="691"/>
      <c r="VQB15" s="200"/>
      <c r="VQC15" s="691"/>
      <c r="VQD15" s="691"/>
      <c r="VQE15" s="691"/>
      <c r="VQF15" s="201"/>
      <c r="VQG15" s="202"/>
      <c r="VQH15" s="203"/>
      <c r="VQI15" s="203"/>
      <c r="VQJ15" s="203"/>
      <c r="VQK15" s="691"/>
      <c r="VQL15" s="691"/>
      <c r="VQM15" s="200"/>
      <c r="VQN15" s="691"/>
      <c r="VQO15" s="691"/>
      <c r="VQP15" s="691"/>
      <c r="VQQ15" s="201"/>
      <c r="VQR15" s="202"/>
      <c r="VQS15" s="203"/>
      <c r="VQT15" s="203"/>
      <c r="VQU15" s="203"/>
      <c r="VQV15" s="691"/>
      <c r="VQW15" s="691"/>
      <c r="VQX15" s="200"/>
      <c r="VQY15" s="691"/>
      <c r="VQZ15" s="691"/>
      <c r="VRA15" s="691"/>
      <c r="VRB15" s="201"/>
      <c r="VRC15" s="202"/>
      <c r="VRD15" s="203"/>
      <c r="VRE15" s="203"/>
      <c r="VRF15" s="203"/>
      <c r="VRG15" s="691"/>
      <c r="VRH15" s="691"/>
      <c r="VRI15" s="200"/>
      <c r="VRJ15" s="691"/>
      <c r="VRK15" s="691"/>
      <c r="VRL15" s="691"/>
      <c r="VRM15" s="201"/>
      <c r="VRN15" s="202"/>
      <c r="VRO15" s="203"/>
      <c r="VRP15" s="203"/>
      <c r="VRQ15" s="203"/>
      <c r="VRR15" s="691"/>
      <c r="VRS15" s="691"/>
      <c r="VRT15" s="200"/>
      <c r="VRU15" s="691"/>
      <c r="VRV15" s="691"/>
      <c r="VRW15" s="691"/>
      <c r="VRX15" s="201"/>
      <c r="VRY15" s="202"/>
      <c r="VRZ15" s="203"/>
      <c r="VSA15" s="203"/>
      <c r="VSB15" s="203"/>
      <c r="VSC15" s="691"/>
      <c r="VSD15" s="691"/>
      <c r="VSE15" s="200"/>
      <c r="VSF15" s="691"/>
      <c r="VSG15" s="691"/>
      <c r="VSH15" s="691"/>
      <c r="VSI15" s="201"/>
      <c r="VSJ15" s="202"/>
      <c r="VSK15" s="203"/>
      <c r="VSL15" s="203"/>
      <c r="VSM15" s="203"/>
      <c r="VSN15" s="691"/>
      <c r="VSO15" s="691"/>
      <c r="VSP15" s="200"/>
      <c r="VSQ15" s="691"/>
      <c r="VSR15" s="691"/>
      <c r="VSS15" s="691"/>
      <c r="VST15" s="201"/>
      <c r="VSU15" s="202"/>
      <c r="VSV15" s="203"/>
      <c r="VSW15" s="203"/>
      <c r="VSX15" s="203"/>
      <c r="VSY15" s="691"/>
      <c r="VSZ15" s="691"/>
      <c r="VTA15" s="200"/>
      <c r="VTB15" s="691"/>
      <c r="VTC15" s="691"/>
      <c r="VTD15" s="691"/>
      <c r="VTE15" s="201"/>
      <c r="VTF15" s="202"/>
      <c r="VTG15" s="203"/>
      <c r="VTH15" s="203"/>
      <c r="VTI15" s="203"/>
      <c r="VTJ15" s="691"/>
      <c r="VTK15" s="691"/>
      <c r="VTL15" s="200"/>
      <c r="VTM15" s="691"/>
      <c r="VTN15" s="691"/>
      <c r="VTO15" s="691"/>
      <c r="VTP15" s="201"/>
      <c r="VTQ15" s="202"/>
      <c r="VTR15" s="203"/>
      <c r="VTS15" s="203"/>
      <c r="VTT15" s="203"/>
      <c r="VTU15" s="691"/>
      <c r="VTV15" s="691"/>
      <c r="VTW15" s="200"/>
      <c r="VTX15" s="691"/>
      <c r="VTY15" s="691"/>
      <c r="VTZ15" s="691"/>
      <c r="VUA15" s="201"/>
      <c r="VUB15" s="202"/>
      <c r="VUC15" s="203"/>
      <c r="VUD15" s="203"/>
      <c r="VUE15" s="203"/>
      <c r="VUF15" s="691"/>
      <c r="VUG15" s="691"/>
      <c r="VUH15" s="200"/>
      <c r="VUI15" s="691"/>
      <c r="VUJ15" s="691"/>
      <c r="VUK15" s="691"/>
      <c r="VUL15" s="201"/>
      <c r="VUM15" s="202"/>
      <c r="VUN15" s="203"/>
      <c r="VUO15" s="203"/>
      <c r="VUP15" s="203"/>
      <c r="VUQ15" s="691"/>
      <c r="VUR15" s="691"/>
      <c r="VUS15" s="200"/>
      <c r="VUT15" s="691"/>
      <c r="VUU15" s="691"/>
      <c r="VUV15" s="691"/>
      <c r="VUW15" s="201"/>
      <c r="VUX15" s="202"/>
      <c r="VUY15" s="203"/>
      <c r="VUZ15" s="203"/>
      <c r="VVA15" s="203"/>
      <c r="VVB15" s="691"/>
      <c r="VVC15" s="691"/>
      <c r="VVD15" s="200"/>
      <c r="VVE15" s="691"/>
      <c r="VVF15" s="691"/>
      <c r="VVG15" s="691"/>
      <c r="VVH15" s="201"/>
      <c r="VVI15" s="202"/>
      <c r="VVJ15" s="203"/>
      <c r="VVK15" s="203"/>
      <c r="VVL15" s="203"/>
      <c r="VVM15" s="691"/>
      <c r="VVN15" s="691"/>
      <c r="VVO15" s="200"/>
      <c r="VVP15" s="691"/>
      <c r="VVQ15" s="691"/>
      <c r="VVR15" s="691"/>
      <c r="VVS15" s="201"/>
      <c r="VVT15" s="202"/>
      <c r="VVU15" s="203"/>
      <c r="VVV15" s="203"/>
      <c r="VVW15" s="203"/>
      <c r="VVX15" s="691"/>
      <c r="VVY15" s="691"/>
      <c r="VVZ15" s="200"/>
      <c r="VWA15" s="691"/>
      <c r="VWB15" s="691"/>
      <c r="VWC15" s="691"/>
      <c r="VWD15" s="201"/>
      <c r="VWE15" s="202"/>
      <c r="VWF15" s="203"/>
      <c r="VWG15" s="203"/>
      <c r="VWH15" s="203"/>
      <c r="VWI15" s="691"/>
      <c r="VWJ15" s="691"/>
      <c r="VWK15" s="200"/>
      <c r="VWL15" s="691"/>
      <c r="VWM15" s="691"/>
      <c r="VWN15" s="691"/>
      <c r="VWO15" s="201"/>
      <c r="VWP15" s="202"/>
      <c r="VWQ15" s="203"/>
      <c r="VWR15" s="203"/>
      <c r="VWS15" s="203"/>
      <c r="VWT15" s="691"/>
      <c r="VWU15" s="691"/>
      <c r="VWV15" s="200"/>
      <c r="VWW15" s="691"/>
      <c r="VWX15" s="691"/>
      <c r="VWY15" s="691"/>
      <c r="VWZ15" s="201"/>
      <c r="VXA15" s="202"/>
      <c r="VXB15" s="203"/>
      <c r="VXC15" s="203"/>
      <c r="VXD15" s="203"/>
      <c r="VXE15" s="691"/>
      <c r="VXF15" s="691"/>
      <c r="VXG15" s="200"/>
      <c r="VXH15" s="691"/>
      <c r="VXI15" s="691"/>
      <c r="VXJ15" s="691"/>
      <c r="VXK15" s="201"/>
      <c r="VXL15" s="202"/>
      <c r="VXM15" s="203"/>
      <c r="VXN15" s="203"/>
      <c r="VXO15" s="203"/>
      <c r="VXP15" s="691"/>
      <c r="VXQ15" s="691"/>
      <c r="VXR15" s="200"/>
      <c r="VXS15" s="691"/>
      <c r="VXT15" s="691"/>
      <c r="VXU15" s="691"/>
      <c r="VXV15" s="201"/>
      <c r="VXW15" s="202"/>
      <c r="VXX15" s="203"/>
      <c r="VXY15" s="203"/>
      <c r="VXZ15" s="203"/>
      <c r="VYA15" s="691"/>
      <c r="VYB15" s="691"/>
      <c r="VYC15" s="200"/>
      <c r="VYD15" s="691"/>
      <c r="VYE15" s="691"/>
      <c r="VYF15" s="691"/>
      <c r="VYG15" s="201"/>
      <c r="VYH15" s="202"/>
      <c r="VYI15" s="203"/>
      <c r="VYJ15" s="203"/>
      <c r="VYK15" s="203"/>
      <c r="VYL15" s="691"/>
      <c r="VYM15" s="691"/>
      <c r="VYN15" s="200"/>
      <c r="VYO15" s="691"/>
      <c r="VYP15" s="691"/>
      <c r="VYQ15" s="691"/>
      <c r="VYR15" s="201"/>
      <c r="VYS15" s="202"/>
      <c r="VYT15" s="203"/>
      <c r="VYU15" s="203"/>
      <c r="VYV15" s="203"/>
      <c r="VYW15" s="691"/>
      <c r="VYX15" s="691"/>
      <c r="VYY15" s="200"/>
      <c r="VYZ15" s="691"/>
      <c r="VZA15" s="691"/>
      <c r="VZB15" s="691"/>
      <c r="VZC15" s="201"/>
      <c r="VZD15" s="202"/>
      <c r="VZE15" s="203"/>
      <c r="VZF15" s="203"/>
      <c r="VZG15" s="203"/>
      <c r="VZH15" s="691"/>
      <c r="VZI15" s="691"/>
      <c r="VZJ15" s="200"/>
      <c r="VZK15" s="691"/>
      <c r="VZL15" s="691"/>
      <c r="VZM15" s="691"/>
      <c r="VZN15" s="201"/>
      <c r="VZO15" s="202"/>
      <c r="VZP15" s="203"/>
      <c r="VZQ15" s="203"/>
      <c r="VZR15" s="203"/>
      <c r="VZS15" s="691"/>
      <c r="VZT15" s="691"/>
      <c r="VZU15" s="200"/>
      <c r="VZV15" s="691"/>
      <c r="VZW15" s="691"/>
      <c r="VZX15" s="691"/>
      <c r="VZY15" s="201"/>
      <c r="VZZ15" s="202"/>
      <c r="WAA15" s="203"/>
      <c r="WAB15" s="203"/>
      <c r="WAC15" s="203"/>
      <c r="WAD15" s="691"/>
      <c r="WAE15" s="691"/>
      <c r="WAF15" s="200"/>
      <c r="WAG15" s="691"/>
      <c r="WAH15" s="691"/>
      <c r="WAI15" s="691"/>
      <c r="WAJ15" s="201"/>
      <c r="WAK15" s="202"/>
      <c r="WAL15" s="203"/>
      <c r="WAM15" s="203"/>
      <c r="WAN15" s="203"/>
      <c r="WAO15" s="691"/>
      <c r="WAP15" s="691"/>
      <c r="WAQ15" s="200"/>
      <c r="WAR15" s="691"/>
      <c r="WAS15" s="691"/>
      <c r="WAT15" s="691"/>
      <c r="WAU15" s="201"/>
      <c r="WAV15" s="202"/>
      <c r="WAW15" s="203"/>
      <c r="WAX15" s="203"/>
      <c r="WAY15" s="203"/>
      <c r="WAZ15" s="691"/>
      <c r="WBA15" s="691"/>
      <c r="WBB15" s="200"/>
      <c r="WBC15" s="691"/>
      <c r="WBD15" s="691"/>
      <c r="WBE15" s="691"/>
      <c r="WBF15" s="201"/>
      <c r="WBG15" s="202"/>
      <c r="WBH15" s="203"/>
      <c r="WBI15" s="203"/>
      <c r="WBJ15" s="203"/>
      <c r="WBK15" s="691"/>
      <c r="WBL15" s="691"/>
      <c r="WBM15" s="200"/>
      <c r="WBN15" s="691"/>
      <c r="WBO15" s="691"/>
      <c r="WBP15" s="691"/>
      <c r="WBQ15" s="201"/>
      <c r="WBR15" s="202"/>
      <c r="WBS15" s="203"/>
      <c r="WBT15" s="203"/>
      <c r="WBU15" s="203"/>
      <c r="WBV15" s="691"/>
      <c r="WBW15" s="691"/>
      <c r="WBX15" s="200"/>
      <c r="WBY15" s="691"/>
      <c r="WBZ15" s="691"/>
      <c r="WCA15" s="691"/>
      <c r="WCB15" s="201"/>
      <c r="WCC15" s="202"/>
      <c r="WCD15" s="203"/>
      <c r="WCE15" s="203"/>
      <c r="WCF15" s="203"/>
      <c r="WCG15" s="691"/>
      <c r="WCH15" s="691"/>
      <c r="WCI15" s="200"/>
      <c r="WCJ15" s="691"/>
      <c r="WCK15" s="691"/>
      <c r="WCL15" s="691"/>
      <c r="WCM15" s="201"/>
      <c r="WCN15" s="202"/>
      <c r="WCO15" s="203"/>
      <c r="WCP15" s="203"/>
      <c r="WCQ15" s="203"/>
      <c r="WCR15" s="691"/>
      <c r="WCS15" s="691"/>
      <c r="WCT15" s="200"/>
      <c r="WCU15" s="691"/>
      <c r="WCV15" s="691"/>
      <c r="WCW15" s="691"/>
      <c r="WCX15" s="201"/>
      <c r="WCY15" s="202"/>
      <c r="WCZ15" s="203"/>
      <c r="WDA15" s="203"/>
      <c r="WDB15" s="203"/>
      <c r="WDC15" s="691"/>
      <c r="WDD15" s="691"/>
      <c r="WDE15" s="200"/>
      <c r="WDF15" s="691"/>
      <c r="WDG15" s="691"/>
      <c r="WDH15" s="691"/>
      <c r="WDI15" s="201"/>
      <c r="WDJ15" s="202"/>
      <c r="WDK15" s="203"/>
      <c r="WDL15" s="203"/>
      <c r="WDM15" s="203"/>
      <c r="WDN15" s="691"/>
      <c r="WDO15" s="691"/>
      <c r="WDP15" s="200"/>
      <c r="WDQ15" s="691"/>
      <c r="WDR15" s="691"/>
      <c r="WDS15" s="691"/>
      <c r="WDT15" s="201"/>
      <c r="WDU15" s="202"/>
      <c r="WDV15" s="203"/>
      <c r="WDW15" s="203"/>
      <c r="WDX15" s="203"/>
      <c r="WDY15" s="691"/>
      <c r="WDZ15" s="691"/>
      <c r="WEA15" s="200"/>
      <c r="WEB15" s="691"/>
      <c r="WEC15" s="691"/>
      <c r="WED15" s="691"/>
      <c r="WEE15" s="201"/>
      <c r="WEF15" s="202"/>
      <c r="WEG15" s="203"/>
      <c r="WEH15" s="203"/>
      <c r="WEI15" s="203"/>
      <c r="WEJ15" s="691"/>
      <c r="WEK15" s="691"/>
      <c r="WEL15" s="200"/>
      <c r="WEM15" s="691"/>
      <c r="WEN15" s="691"/>
      <c r="WEO15" s="691"/>
      <c r="WEP15" s="201"/>
      <c r="WEQ15" s="202"/>
      <c r="WER15" s="203"/>
      <c r="WES15" s="203"/>
      <c r="WET15" s="203"/>
      <c r="WEU15" s="691"/>
      <c r="WEV15" s="691"/>
      <c r="WEW15" s="200"/>
      <c r="WEX15" s="691"/>
      <c r="WEY15" s="691"/>
      <c r="WEZ15" s="691"/>
      <c r="WFA15" s="201"/>
      <c r="WFB15" s="202"/>
      <c r="WFC15" s="203"/>
      <c r="WFD15" s="203"/>
      <c r="WFE15" s="203"/>
      <c r="WFF15" s="691"/>
      <c r="WFG15" s="691"/>
      <c r="WFH15" s="200"/>
      <c r="WFI15" s="691"/>
      <c r="WFJ15" s="691"/>
      <c r="WFK15" s="691"/>
      <c r="WFL15" s="201"/>
      <c r="WFM15" s="202"/>
      <c r="WFN15" s="203"/>
      <c r="WFO15" s="203"/>
      <c r="WFP15" s="203"/>
      <c r="WFQ15" s="691"/>
      <c r="WFR15" s="691"/>
      <c r="WFS15" s="200"/>
      <c r="WFT15" s="691"/>
      <c r="WFU15" s="691"/>
      <c r="WFV15" s="691"/>
      <c r="WFW15" s="201"/>
      <c r="WFX15" s="202"/>
      <c r="WFY15" s="203"/>
      <c r="WFZ15" s="203"/>
      <c r="WGA15" s="203"/>
      <c r="WGB15" s="691"/>
      <c r="WGC15" s="691"/>
      <c r="WGD15" s="200"/>
      <c r="WGE15" s="691"/>
      <c r="WGF15" s="691"/>
      <c r="WGG15" s="691"/>
      <c r="WGH15" s="201"/>
      <c r="WGI15" s="202"/>
      <c r="WGJ15" s="203"/>
      <c r="WGK15" s="203"/>
      <c r="WGL15" s="203"/>
      <c r="WGM15" s="691"/>
      <c r="WGN15" s="691"/>
      <c r="WGO15" s="200"/>
      <c r="WGP15" s="691"/>
      <c r="WGQ15" s="691"/>
      <c r="WGR15" s="691"/>
      <c r="WGS15" s="201"/>
      <c r="WGT15" s="202"/>
      <c r="WGU15" s="203"/>
      <c r="WGV15" s="203"/>
      <c r="WGW15" s="203"/>
      <c r="WGX15" s="691"/>
      <c r="WGY15" s="691"/>
      <c r="WGZ15" s="200"/>
      <c r="WHA15" s="691"/>
      <c r="WHB15" s="691"/>
      <c r="WHC15" s="691"/>
      <c r="WHD15" s="201"/>
      <c r="WHE15" s="202"/>
      <c r="WHF15" s="203"/>
      <c r="WHG15" s="203"/>
      <c r="WHH15" s="203"/>
      <c r="WHI15" s="691"/>
      <c r="WHJ15" s="691"/>
      <c r="WHK15" s="200"/>
      <c r="WHL15" s="691"/>
      <c r="WHM15" s="691"/>
      <c r="WHN15" s="691"/>
      <c r="WHO15" s="201"/>
      <c r="WHP15" s="202"/>
      <c r="WHQ15" s="203"/>
      <c r="WHR15" s="203"/>
      <c r="WHS15" s="203"/>
      <c r="WHT15" s="691"/>
      <c r="WHU15" s="691"/>
      <c r="WHV15" s="200"/>
      <c r="WHW15" s="691"/>
      <c r="WHX15" s="691"/>
      <c r="WHY15" s="691"/>
      <c r="WHZ15" s="201"/>
      <c r="WIA15" s="202"/>
      <c r="WIB15" s="203"/>
      <c r="WIC15" s="203"/>
      <c r="WID15" s="203"/>
      <c r="WIE15" s="691"/>
      <c r="WIF15" s="691"/>
      <c r="WIG15" s="200"/>
      <c r="WIH15" s="691"/>
      <c r="WII15" s="691"/>
      <c r="WIJ15" s="691"/>
      <c r="WIK15" s="201"/>
      <c r="WIL15" s="202"/>
      <c r="WIM15" s="203"/>
      <c r="WIN15" s="203"/>
      <c r="WIO15" s="203"/>
      <c r="WIP15" s="691"/>
      <c r="WIQ15" s="691"/>
      <c r="WIR15" s="200"/>
      <c r="WIS15" s="691"/>
      <c r="WIT15" s="691"/>
      <c r="WIU15" s="691"/>
      <c r="WIV15" s="201"/>
      <c r="WIW15" s="202"/>
      <c r="WIX15" s="203"/>
      <c r="WIY15" s="203"/>
      <c r="WIZ15" s="203"/>
      <c r="WJA15" s="691"/>
      <c r="WJB15" s="691"/>
      <c r="WJC15" s="200"/>
      <c r="WJD15" s="691"/>
      <c r="WJE15" s="691"/>
      <c r="WJF15" s="691"/>
      <c r="WJG15" s="201"/>
      <c r="WJH15" s="202"/>
      <c r="WJI15" s="203"/>
      <c r="WJJ15" s="203"/>
      <c r="WJK15" s="203"/>
      <c r="WJL15" s="691"/>
      <c r="WJM15" s="691"/>
      <c r="WJN15" s="200"/>
      <c r="WJO15" s="691"/>
      <c r="WJP15" s="691"/>
      <c r="WJQ15" s="691"/>
      <c r="WJR15" s="201"/>
      <c r="WJS15" s="202"/>
      <c r="WJT15" s="203"/>
      <c r="WJU15" s="203"/>
      <c r="WJV15" s="203"/>
      <c r="WJW15" s="691"/>
      <c r="WJX15" s="691"/>
      <c r="WJY15" s="200"/>
      <c r="WJZ15" s="691"/>
      <c r="WKA15" s="691"/>
      <c r="WKB15" s="691"/>
      <c r="WKC15" s="201"/>
      <c r="WKD15" s="202"/>
      <c r="WKE15" s="203"/>
      <c r="WKF15" s="203"/>
      <c r="WKG15" s="203"/>
      <c r="WKH15" s="691"/>
      <c r="WKI15" s="691"/>
      <c r="WKJ15" s="200"/>
      <c r="WKK15" s="691"/>
      <c r="WKL15" s="691"/>
      <c r="WKM15" s="691"/>
      <c r="WKN15" s="201"/>
      <c r="WKO15" s="202"/>
      <c r="WKP15" s="203"/>
      <c r="WKQ15" s="203"/>
      <c r="WKR15" s="203"/>
      <c r="WKS15" s="691"/>
      <c r="WKT15" s="691"/>
      <c r="WKU15" s="200"/>
      <c r="WKV15" s="691"/>
      <c r="WKW15" s="691"/>
      <c r="WKX15" s="691"/>
      <c r="WKY15" s="201"/>
      <c r="WKZ15" s="202"/>
      <c r="WLA15" s="203"/>
      <c r="WLB15" s="203"/>
      <c r="WLC15" s="203"/>
      <c r="WLD15" s="691"/>
      <c r="WLE15" s="691"/>
      <c r="WLF15" s="200"/>
      <c r="WLG15" s="691"/>
      <c r="WLH15" s="691"/>
      <c r="WLI15" s="691"/>
      <c r="WLJ15" s="201"/>
      <c r="WLK15" s="202"/>
      <c r="WLL15" s="203"/>
      <c r="WLM15" s="203"/>
      <c r="WLN15" s="203"/>
      <c r="WLO15" s="691"/>
      <c r="WLP15" s="691"/>
      <c r="WLQ15" s="200"/>
      <c r="WLR15" s="691"/>
      <c r="WLS15" s="691"/>
      <c r="WLT15" s="691"/>
      <c r="WLU15" s="201"/>
      <c r="WLV15" s="202"/>
      <c r="WLW15" s="203"/>
      <c r="WLX15" s="203"/>
      <c r="WLY15" s="203"/>
      <c r="WLZ15" s="691"/>
      <c r="WMA15" s="691"/>
      <c r="WMB15" s="200"/>
      <c r="WMC15" s="691"/>
      <c r="WMD15" s="691"/>
      <c r="WME15" s="691"/>
      <c r="WMF15" s="201"/>
      <c r="WMG15" s="202"/>
      <c r="WMH15" s="203"/>
      <c r="WMI15" s="203"/>
      <c r="WMJ15" s="203"/>
      <c r="WMK15" s="691"/>
      <c r="WML15" s="691"/>
      <c r="WMM15" s="200"/>
      <c r="WMN15" s="691"/>
      <c r="WMO15" s="691"/>
      <c r="WMP15" s="691"/>
      <c r="WMQ15" s="201"/>
      <c r="WMR15" s="202"/>
      <c r="WMS15" s="203"/>
      <c r="WMT15" s="203"/>
      <c r="WMU15" s="203"/>
      <c r="WMV15" s="691"/>
      <c r="WMW15" s="691"/>
      <c r="WMX15" s="200"/>
      <c r="WMY15" s="691"/>
      <c r="WMZ15" s="691"/>
      <c r="WNA15" s="691"/>
      <c r="WNB15" s="201"/>
      <c r="WNC15" s="202"/>
      <c r="WND15" s="203"/>
      <c r="WNE15" s="203"/>
      <c r="WNF15" s="203"/>
      <c r="WNG15" s="691"/>
      <c r="WNH15" s="691"/>
      <c r="WNI15" s="200"/>
      <c r="WNJ15" s="691"/>
      <c r="WNK15" s="691"/>
      <c r="WNL15" s="691"/>
      <c r="WNM15" s="201"/>
      <c r="WNN15" s="202"/>
      <c r="WNO15" s="203"/>
      <c r="WNP15" s="203"/>
      <c r="WNQ15" s="203"/>
      <c r="WNR15" s="691"/>
      <c r="WNS15" s="691"/>
      <c r="WNT15" s="200"/>
      <c r="WNU15" s="691"/>
      <c r="WNV15" s="691"/>
      <c r="WNW15" s="691"/>
      <c r="WNX15" s="201"/>
      <c r="WNY15" s="202"/>
      <c r="WNZ15" s="203"/>
      <c r="WOA15" s="203"/>
      <c r="WOB15" s="203"/>
      <c r="WOC15" s="691"/>
      <c r="WOD15" s="691"/>
      <c r="WOE15" s="200"/>
      <c r="WOF15" s="691"/>
      <c r="WOG15" s="691"/>
      <c r="WOH15" s="691"/>
      <c r="WOI15" s="201"/>
      <c r="WOJ15" s="202"/>
      <c r="WOK15" s="203"/>
      <c r="WOL15" s="203"/>
      <c r="WOM15" s="203"/>
      <c r="WON15" s="691"/>
      <c r="WOO15" s="691"/>
      <c r="WOP15" s="200"/>
      <c r="WOQ15" s="691"/>
      <c r="WOR15" s="691"/>
      <c r="WOS15" s="691"/>
      <c r="WOT15" s="201"/>
      <c r="WOU15" s="202"/>
      <c r="WOV15" s="203"/>
      <c r="WOW15" s="203"/>
      <c r="WOX15" s="203"/>
      <c r="WOY15" s="691"/>
      <c r="WOZ15" s="691"/>
      <c r="WPA15" s="200"/>
      <c r="WPB15" s="691"/>
      <c r="WPC15" s="691"/>
      <c r="WPD15" s="691"/>
      <c r="WPE15" s="201"/>
      <c r="WPF15" s="202"/>
      <c r="WPG15" s="203"/>
      <c r="WPH15" s="203"/>
      <c r="WPI15" s="203"/>
      <c r="WPJ15" s="691"/>
      <c r="WPK15" s="691"/>
      <c r="WPL15" s="200"/>
      <c r="WPM15" s="691"/>
      <c r="WPN15" s="691"/>
      <c r="WPO15" s="691"/>
      <c r="WPP15" s="201"/>
      <c r="WPQ15" s="202"/>
      <c r="WPR15" s="203"/>
      <c r="WPS15" s="203"/>
      <c r="WPT15" s="203"/>
      <c r="WPU15" s="691"/>
      <c r="WPV15" s="691"/>
      <c r="WPW15" s="200"/>
      <c r="WPX15" s="691"/>
      <c r="WPY15" s="691"/>
      <c r="WPZ15" s="691"/>
      <c r="WQA15" s="201"/>
      <c r="WQB15" s="202"/>
      <c r="WQC15" s="203"/>
      <c r="WQD15" s="203"/>
      <c r="WQE15" s="203"/>
      <c r="WQF15" s="691"/>
      <c r="WQG15" s="691"/>
      <c r="WQH15" s="200"/>
      <c r="WQI15" s="691"/>
      <c r="WQJ15" s="691"/>
      <c r="WQK15" s="691"/>
      <c r="WQL15" s="201"/>
      <c r="WQM15" s="202"/>
      <c r="WQN15" s="203"/>
      <c r="WQO15" s="203"/>
      <c r="WQP15" s="203"/>
      <c r="WQQ15" s="691"/>
      <c r="WQR15" s="691"/>
      <c r="WQS15" s="200"/>
      <c r="WQT15" s="691"/>
      <c r="WQU15" s="691"/>
      <c r="WQV15" s="691"/>
      <c r="WQW15" s="201"/>
      <c r="WQX15" s="202"/>
      <c r="WQY15" s="203"/>
      <c r="WQZ15" s="203"/>
      <c r="WRA15" s="203"/>
      <c r="WRB15" s="691"/>
      <c r="WRC15" s="691"/>
      <c r="WRD15" s="200"/>
      <c r="WRE15" s="691"/>
      <c r="WRF15" s="691"/>
      <c r="WRG15" s="691"/>
      <c r="WRH15" s="201"/>
      <c r="WRI15" s="202"/>
      <c r="WRJ15" s="203"/>
      <c r="WRK15" s="203"/>
      <c r="WRL15" s="203"/>
      <c r="WRM15" s="691"/>
      <c r="WRN15" s="691"/>
      <c r="WRO15" s="200"/>
      <c r="WRP15" s="691"/>
      <c r="WRQ15" s="691"/>
      <c r="WRR15" s="691"/>
      <c r="WRS15" s="201"/>
      <c r="WRT15" s="202"/>
      <c r="WRU15" s="203"/>
      <c r="WRV15" s="203"/>
      <c r="WRW15" s="203"/>
      <c r="WRX15" s="691"/>
      <c r="WRY15" s="691"/>
      <c r="WRZ15" s="200"/>
      <c r="WSA15" s="691"/>
      <c r="WSB15" s="691"/>
      <c r="WSC15" s="691"/>
      <c r="WSD15" s="201"/>
      <c r="WSE15" s="202"/>
      <c r="WSF15" s="203"/>
      <c r="WSG15" s="203"/>
      <c r="WSH15" s="203"/>
      <c r="WSI15" s="691"/>
      <c r="WSJ15" s="691"/>
      <c r="WSK15" s="200"/>
      <c r="WSL15" s="691"/>
      <c r="WSM15" s="691"/>
      <c r="WSN15" s="691"/>
      <c r="WSO15" s="201"/>
      <c r="WSP15" s="202"/>
      <c r="WSQ15" s="203"/>
      <c r="WSR15" s="203"/>
      <c r="WSS15" s="203"/>
      <c r="WST15" s="691"/>
      <c r="WSU15" s="691"/>
      <c r="WSV15" s="200"/>
      <c r="WSW15" s="691"/>
      <c r="WSX15" s="691"/>
      <c r="WSY15" s="691"/>
      <c r="WSZ15" s="201"/>
      <c r="WTA15" s="202"/>
      <c r="WTB15" s="203"/>
      <c r="WTC15" s="203"/>
      <c r="WTD15" s="203"/>
      <c r="WTE15" s="691"/>
      <c r="WTF15" s="691"/>
      <c r="WTG15" s="200"/>
      <c r="WTH15" s="691"/>
      <c r="WTI15" s="691"/>
      <c r="WTJ15" s="691"/>
      <c r="WTK15" s="201"/>
      <c r="WTL15" s="202"/>
      <c r="WTM15" s="203"/>
      <c r="WTN15" s="203"/>
      <c r="WTO15" s="203"/>
      <c r="WTP15" s="691"/>
      <c r="WTQ15" s="691"/>
      <c r="WTR15" s="200"/>
      <c r="WTS15" s="691"/>
      <c r="WTT15" s="691"/>
      <c r="WTU15" s="691"/>
      <c r="WTV15" s="201"/>
      <c r="WTW15" s="202"/>
      <c r="WTX15" s="203"/>
      <c r="WTY15" s="203"/>
      <c r="WTZ15" s="203"/>
      <c r="WUA15" s="691"/>
      <c r="WUB15" s="691"/>
      <c r="WUC15" s="200"/>
      <c r="WUD15" s="691"/>
      <c r="WUE15" s="691"/>
      <c r="WUF15" s="691"/>
      <c r="WUG15" s="201"/>
      <c r="WUH15" s="202"/>
      <c r="WUI15" s="203"/>
      <c r="WUJ15" s="203"/>
      <c r="WUK15" s="203"/>
      <c r="WUL15" s="691"/>
      <c r="WUM15" s="691"/>
      <c r="WUN15" s="200"/>
      <c r="WUO15" s="691"/>
      <c r="WUP15" s="691"/>
      <c r="WUQ15" s="691"/>
      <c r="WUR15" s="201"/>
      <c r="WUS15" s="202"/>
      <c r="WUT15" s="203"/>
      <c r="WUU15" s="203"/>
      <c r="WUV15" s="203"/>
      <c r="WUW15" s="691"/>
      <c r="WUX15" s="691"/>
      <c r="WUY15" s="200"/>
      <c r="WUZ15" s="691"/>
      <c r="WVA15" s="691"/>
      <c r="WVB15" s="691"/>
      <c r="WVC15" s="201"/>
      <c r="WVD15" s="202"/>
      <c r="WVE15" s="203"/>
      <c r="WVF15" s="203"/>
      <c r="WVG15" s="203"/>
      <c r="WVH15" s="691"/>
      <c r="WVI15" s="691"/>
      <c r="WVJ15" s="200"/>
      <c r="WVK15" s="691"/>
      <c r="WVL15" s="691"/>
      <c r="WVM15" s="691"/>
      <c r="WVN15" s="201"/>
      <c r="WVO15" s="202"/>
      <c r="WVP15" s="203"/>
      <c r="WVQ15" s="203"/>
      <c r="WVR15" s="203"/>
      <c r="WVS15" s="691"/>
      <c r="WVT15" s="691"/>
      <c r="WVU15" s="200"/>
      <c r="WVV15" s="691"/>
      <c r="WVW15" s="691"/>
      <c r="WVX15" s="691"/>
      <c r="WVY15" s="201"/>
      <c r="WVZ15" s="202"/>
      <c r="WWA15" s="203"/>
      <c r="WWB15" s="203"/>
      <c r="WWC15" s="203"/>
      <c r="WWD15" s="691"/>
      <c r="WWE15" s="691"/>
      <c r="WWF15" s="200"/>
      <c r="WWG15" s="691"/>
      <c r="WWH15" s="691"/>
      <c r="WWI15" s="691"/>
      <c r="WWJ15" s="201"/>
      <c r="WWK15" s="202"/>
      <c r="WWL15" s="203"/>
      <c r="WWM15" s="203"/>
      <c r="WWN15" s="203"/>
      <c r="WWO15" s="691"/>
      <c r="WWP15" s="691"/>
      <c r="WWQ15" s="200"/>
      <c r="WWR15" s="691"/>
      <c r="WWS15" s="691"/>
      <c r="WWT15" s="691"/>
      <c r="WWU15" s="201"/>
      <c r="WWV15" s="202"/>
      <c r="WWW15" s="203"/>
      <c r="WWX15" s="203"/>
      <c r="WWY15" s="203"/>
      <c r="WWZ15" s="691"/>
      <c r="WXA15" s="691"/>
      <c r="WXB15" s="200"/>
      <c r="WXC15" s="691"/>
      <c r="WXD15" s="691"/>
      <c r="WXE15" s="691"/>
      <c r="WXF15" s="201"/>
      <c r="WXG15" s="202"/>
      <c r="WXH15" s="203"/>
      <c r="WXI15" s="203"/>
      <c r="WXJ15" s="203"/>
      <c r="WXK15" s="691"/>
      <c r="WXL15" s="691"/>
      <c r="WXM15" s="200"/>
      <c r="WXN15" s="691"/>
      <c r="WXO15" s="691"/>
      <c r="WXP15" s="691"/>
      <c r="WXQ15" s="201"/>
      <c r="WXR15" s="202"/>
      <c r="WXS15" s="203"/>
      <c r="WXT15" s="203"/>
      <c r="WXU15" s="203"/>
      <c r="WXV15" s="691"/>
      <c r="WXW15" s="691"/>
      <c r="WXX15" s="200"/>
      <c r="WXY15" s="691"/>
      <c r="WXZ15" s="691"/>
      <c r="WYA15" s="691"/>
      <c r="WYB15" s="201"/>
      <c r="WYC15" s="202"/>
      <c r="WYD15" s="203"/>
      <c r="WYE15" s="203"/>
      <c r="WYF15" s="203"/>
      <c r="WYG15" s="691"/>
      <c r="WYH15" s="691"/>
      <c r="WYI15" s="200"/>
      <c r="WYJ15" s="691"/>
      <c r="WYK15" s="691"/>
      <c r="WYL15" s="691"/>
      <c r="WYM15" s="201"/>
      <c r="WYN15" s="202"/>
      <c r="WYO15" s="203"/>
      <c r="WYP15" s="203"/>
      <c r="WYQ15" s="203"/>
      <c r="WYR15" s="691"/>
      <c r="WYS15" s="691"/>
      <c r="WYT15" s="200"/>
      <c r="WYU15" s="691"/>
      <c r="WYV15" s="691"/>
      <c r="WYW15" s="691"/>
      <c r="WYX15" s="201"/>
      <c r="WYY15" s="202"/>
      <c r="WYZ15" s="203"/>
      <c r="WZA15" s="203"/>
      <c r="WZB15" s="203"/>
      <c r="WZC15" s="691"/>
      <c r="WZD15" s="691"/>
      <c r="WZE15" s="200"/>
      <c r="WZF15" s="691"/>
      <c r="WZG15" s="691"/>
      <c r="WZH15" s="691"/>
      <c r="WZI15" s="201"/>
      <c r="WZJ15" s="202"/>
      <c r="WZK15" s="203"/>
      <c r="WZL15" s="203"/>
      <c r="WZM15" s="203"/>
      <c r="WZN15" s="691"/>
      <c r="WZO15" s="691"/>
      <c r="WZP15" s="200"/>
      <c r="WZQ15" s="691"/>
      <c r="WZR15" s="691"/>
      <c r="WZS15" s="691"/>
      <c r="WZT15" s="201"/>
      <c r="WZU15" s="202"/>
      <c r="WZV15" s="203"/>
      <c r="WZW15" s="203"/>
      <c r="WZX15" s="203"/>
      <c r="WZY15" s="691"/>
      <c r="WZZ15" s="691"/>
      <c r="XAA15" s="200"/>
      <c r="XAB15" s="691"/>
      <c r="XAC15" s="691"/>
      <c r="XAD15" s="691"/>
      <c r="XAE15" s="201"/>
      <c r="XAF15" s="202"/>
      <c r="XAG15" s="203"/>
      <c r="XAH15" s="203"/>
      <c r="XAI15" s="203"/>
      <c r="XAJ15" s="691"/>
      <c r="XAK15" s="691"/>
      <c r="XAL15" s="200"/>
      <c r="XAM15" s="691"/>
      <c r="XAN15" s="691"/>
      <c r="XAO15" s="691"/>
      <c r="XAP15" s="201"/>
      <c r="XAQ15" s="202"/>
      <c r="XAR15" s="203"/>
      <c r="XAS15" s="203"/>
      <c r="XAT15" s="203"/>
    </row>
    <row r="16" spans="1:16270" ht="20.399999999999999" x14ac:dyDescent="0.65">
      <c r="A16" s="195">
        <v>12</v>
      </c>
      <c r="B16" s="208" t="s">
        <v>575</v>
      </c>
      <c r="C16" s="262"/>
      <c r="D16" s="260">
        <f t="shared" si="0"/>
        <v>0</v>
      </c>
      <c r="E16" s="718">
        <v>20</v>
      </c>
      <c r="F16" s="718"/>
      <c r="G16" s="263"/>
      <c r="H16" s="308">
        <f t="shared" si="1"/>
        <v>0</v>
      </c>
      <c r="I16" s="199"/>
      <c r="J16" s="200"/>
      <c r="K16" s="691"/>
      <c r="L16" s="691"/>
      <c r="M16" s="691"/>
      <c r="N16" s="201"/>
      <c r="O16" s="202"/>
      <c r="P16" s="203"/>
      <c r="Q16" s="203"/>
      <c r="R16" s="203"/>
      <c r="S16" s="691"/>
      <c r="T16" s="691"/>
      <c r="U16" s="200"/>
      <c r="V16" s="691"/>
      <c r="W16" s="691"/>
      <c r="X16" s="691"/>
      <c r="Y16" s="201"/>
      <c r="Z16" s="202"/>
      <c r="AA16" s="203"/>
      <c r="AB16" s="203"/>
      <c r="AC16" s="203"/>
      <c r="AD16" s="691"/>
      <c r="AE16" s="691"/>
      <c r="AF16" s="200"/>
      <c r="AG16" s="691"/>
      <c r="AH16" s="691"/>
      <c r="AI16" s="691"/>
      <c r="AJ16" s="201"/>
      <c r="AK16" s="202"/>
      <c r="AL16" s="203"/>
      <c r="AM16" s="203"/>
      <c r="AN16" s="203"/>
      <c r="AO16" s="691"/>
      <c r="AP16" s="691"/>
      <c r="AQ16" s="200"/>
      <c r="AR16" s="691"/>
      <c r="AS16" s="691"/>
      <c r="AT16" s="691"/>
      <c r="AU16" s="201"/>
      <c r="AV16" s="202"/>
      <c r="AW16" s="203"/>
      <c r="AX16" s="203"/>
      <c r="AY16" s="203"/>
      <c r="AZ16" s="691"/>
      <c r="BA16" s="691"/>
      <c r="BB16" s="200"/>
      <c r="BC16" s="691"/>
      <c r="BD16" s="691"/>
      <c r="BE16" s="691"/>
      <c r="BF16" s="201"/>
      <c r="BG16" s="202"/>
      <c r="BH16" s="203"/>
      <c r="BI16" s="203"/>
      <c r="BJ16" s="203"/>
      <c r="BK16" s="691"/>
      <c r="BL16" s="691"/>
      <c r="BM16" s="200"/>
      <c r="BN16" s="691"/>
      <c r="BO16" s="691"/>
      <c r="BP16" s="691"/>
      <c r="BQ16" s="201"/>
      <c r="BR16" s="202"/>
      <c r="BS16" s="203"/>
      <c r="BT16" s="203"/>
      <c r="BU16" s="203"/>
      <c r="BV16" s="691"/>
      <c r="BW16" s="691"/>
      <c r="BX16" s="200"/>
      <c r="BY16" s="691"/>
      <c r="BZ16" s="691"/>
      <c r="CA16" s="691"/>
      <c r="CB16" s="201"/>
      <c r="CC16" s="202"/>
      <c r="CD16" s="203"/>
      <c r="CE16" s="203"/>
      <c r="CF16" s="203"/>
      <c r="CG16" s="691"/>
      <c r="CH16" s="691"/>
      <c r="CI16" s="200"/>
      <c r="CJ16" s="691"/>
      <c r="CK16" s="691"/>
      <c r="CL16" s="691"/>
      <c r="CM16" s="201"/>
      <c r="CN16" s="202"/>
      <c r="CO16" s="203"/>
      <c r="CP16" s="691"/>
      <c r="CQ16" s="691"/>
      <c r="CR16" s="201"/>
      <c r="CS16" s="202"/>
      <c r="CT16" s="203"/>
      <c r="CU16" s="203"/>
      <c r="CV16" s="203"/>
      <c r="CW16" s="691"/>
      <c r="CX16" s="691"/>
      <c r="CY16" s="200"/>
      <c r="CZ16" s="691"/>
      <c r="DA16" s="691"/>
      <c r="DB16" s="691"/>
      <c r="DC16" s="201"/>
      <c r="DD16" s="202"/>
      <c r="DE16" s="203"/>
      <c r="DF16" s="203"/>
      <c r="DG16" s="203"/>
      <c r="DH16" s="691"/>
      <c r="DI16" s="691"/>
      <c r="DJ16" s="200"/>
      <c r="DK16" s="691"/>
      <c r="DL16" s="691"/>
      <c r="DM16" s="691"/>
      <c r="DN16" s="201"/>
      <c r="DO16" s="202"/>
      <c r="DP16" s="203"/>
      <c r="DQ16" s="203"/>
      <c r="DR16" s="203"/>
      <c r="DS16" s="691"/>
      <c r="DT16" s="691"/>
      <c r="DU16" s="200"/>
      <c r="DV16" s="691"/>
      <c r="DW16" s="691"/>
      <c r="DX16" s="691"/>
      <c r="DY16" s="201"/>
      <c r="DZ16" s="202"/>
      <c r="EA16" s="203"/>
      <c r="EB16" s="203"/>
      <c r="EC16" s="203"/>
      <c r="ED16" s="691"/>
      <c r="EE16" s="691"/>
      <c r="EF16" s="200"/>
      <c r="EG16" s="691"/>
      <c r="EH16" s="691"/>
      <c r="EI16" s="691"/>
      <c r="EJ16" s="201"/>
      <c r="EK16" s="202"/>
      <c r="EL16" s="203"/>
      <c r="EM16" s="203"/>
      <c r="EN16" s="203"/>
      <c r="EO16" s="691"/>
      <c r="EP16" s="691"/>
      <c r="EQ16" s="200"/>
      <c r="ER16" s="691"/>
      <c r="ES16" s="691"/>
      <c r="ET16" s="691"/>
      <c r="EU16" s="201"/>
      <c r="EV16" s="202"/>
      <c r="EW16" s="203"/>
      <c r="EX16" s="203"/>
      <c r="EY16" s="203"/>
      <c r="EZ16" s="691"/>
      <c r="FA16" s="691"/>
      <c r="FB16" s="200"/>
      <c r="FC16" s="691"/>
      <c r="FD16" s="691"/>
      <c r="FE16" s="691"/>
      <c r="FF16" s="201"/>
      <c r="FG16" s="202"/>
      <c r="FH16" s="203"/>
      <c r="FI16" s="203"/>
      <c r="FJ16" s="203"/>
      <c r="FK16" s="691"/>
      <c r="FL16" s="691"/>
      <c r="FM16" s="200"/>
      <c r="FN16" s="691"/>
      <c r="FO16" s="691"/>
      <c r="FP16" s="691"/>
      <c r="FQ16" s="201"/>
      <c r="FR16" s="202"/>
      <c r="FS16" s="203"/>
      <c r="FT16" s="203"/>
      <c r="FU16" s="203"/>
      <c r="FV16" s="691"/>
      <c r="FW16" s="691"/>
      <c r="FX16" s="200"/>
      <c r="FY16" s="691"/>
      <c r="FZ16" s="691"/>
      <c r="GA16" s="691"/>
      <c r="GB16" s="201"/>
      <c r="GC16" s="202"/>
      <c r="GD16" s="203"/>
      <c r="GE16" s="203"/>
      <c r="GF16" s="203"/>
      <c r="GG16" s="691"/>
      <c r="GH16" s="691"/>
      <c r="GI16" s="200"/>
      <c r="GJ16" s="691"/>
      <c r="GK16" s="691"/>
      <c r="GL16" s="691"/>
      <c r="GM16" s="201"/>
      <c r="GN16" s="202"/>
      <c r="GO16" s="203"/>
      <c r="GP16" s="203"/>
      <c r="GQ16" s="203"/>
      <c r="GR16" s="691"/>
      <c r="GS16" s="691"/>
      <c r="GT16" s="200"/>
      <c r="GU16" s="691"/>
      <c r="GV16" s="691"/>
      <c r="GW16" s="691"/>
      <c r="GX16" s="201"/>
      <c r="GY16" s="202"/>
      <c r="GZ16" s="203"/>
      <c r="HA16" s="203"/>
      <c r="HB16" s="203"/>
      <c r="HC16" s="691"/>
      <c r="HD16" s="691"/>
      <c r="HE16" s="200"/>
      <c r="HF16" s="691"/>
      <c r="HG16" s="691"/>
      <c r="HH16" s="691"/>
      <c r="HI16" s="201"/>
      <c r="HJ16" s="202"/>
      <c r="HK16" s="203"/>
      <c r="HL16" s="203"/>
      <c r="HM16" s="203"/>
      <c r="HN16" s="691"/>
      <c r="HO16" s="691"/>
      <c r="HP16" s="200"/>
      <c r="HQ16" s="691"/>
      <c r="HR16" s="691"/>
      <c r="HS16" s="691"/>
      <c r="HT16" s="201"/>
      <c r="HU16" s="202"/>
      <c r="HV16" s="203"/>
      <c r="HW16" s="203"/>
      <c r="HX16" s="203"/>
      <c r="HY16" s="691"/>
      <c r="HZ16" s="691"/>
      <c r="IA16" s="200"/>
      <c r="IB16" s="691"/>
      <c r="IC16" s="691"/>
      <c r="ID16" s="691"/>
      <c r="IE16" s="201"/>
      <c r="IF16" s="202"/>
      <c r="IG16" s="203"/>
      <c r="IH16" s="203"/>
      <c r="II16" s="203"/>
      <c r="IJ16" s="691"/>
      <c r="IK16" s="691"/>
      <c r="IL16" s="200"/>
      <c r="IM16" s="691"/>
      <c r="IN16" s="691"/>
      <c r="IO16" s="691"/>
      <c r="IP16" s="201"/>
      <c r="IQ16" s="202"/>
      <c r="IR16" s="203"/>
      <c r="IS16" s="203"/>
      <c r="IT16" s="203"/>
      <c r="IU16" s="691"/>
      <c r="IV16" s="691"/>
      <c r="IW16" s="200"/>
      <c r="IX16" s="691"/>
      <c r="IY16" s="691"/>
      <c r="IZ16" s="691"/>
      <c r="JA16" s="201"/>
      <c r="JB16" s="202"/>
      <c r="JC16" s="203"/>
      <c r="JD16" s="203"/>
      <c r="JE16" s="203"/>
      <c r="JF16" s="691"/>
      <c r="JG16" s="691"/>
      <c r="JH16" s="200"/>
      <c r="JI16" s="691"/>
      <c r="JJ16" s="691"/>
      <c r="JK16" s="691"/>
      <c r="JL16" s="201"/>
      <c r="JM16" s="202"/>
      <c r="JN16" s="203"/>
      <c r="JO16" s="203"/>
      <c r="JP16" s="203"/>
      <c r="JQ16" s="691"/>
      <c r="JR16" s="691"/>
      <c r="JS16" s="200"/>
      <c r="JT16" s="691"/>
      <c r="JU16" s="691"/>
      <c r="JV16" s="691"/>
      <c r="JW16" s="201"/>
      <c r="JX16" s="202"/>
      <c r="JY16" s="203"/>
      <c r="JZ16" s="203"/>
      <c r="KA16" s="203"/>
      <c r="KB16" s="691"/>
      <c r="KC16" s="691"/>
      <c r="KD16" s="200"/>
      <c r="KE16" s="691"/>
      <c r="KF16" s="691"/>
      <c r="KG16" s="691"/>
      <c r="KH16" s="201"/>
      <c r="KI16" s="202"/>
      <c r="KJ16" s="203"/>
      <c r="KK16" s="203"/>
      <c r="KL16" s="203"/>
      <c r="KM16" s="691"/>
      <c r="KN16" s="691"/>
      <c r="KO16" s="200"/>
      <c r="KP16" s="691"/>
      <c r="KQ16" s="691"/>
      <c r="KR16" s="691"/>
      <c r="KS16" s="201"/>
      <c r="KT16" s="202"/>
      <c r="KU16" s="203"/>
      <c r="KV16" s="203"/>
      <c r="KW16" s="203"/>
      <c r="KX16" s="691"/>
      <c r="KY16" s="691"/>
      <c r="KZ16" s="200"/>
      <c r="LA16" s="691"/>
      <c r="LB16" s="691"/>
      <c r="LC16" s="691"/>
      <c r="LD16" s="201"/>
      <c r="LE16" s="202"/>
      <c r="LF16" s="203"/>
      <c r="LG16" s="203"/>
      <c r="LH16" s="203"/>
      <c r="LI16" s="691"/>
      <c r="LJ16" s="691"/>
      <c r="LK16" s="200"/>
      <c r="LL16" s="691"/>
      <c r="LM16" s="691"/>
      <c r="LN16" s="691"/>
      <c r="LO16" s="201"/>
      <c r="LP16" s="202"/>
      <c r="LQ16" s="203"/>
      <c r="LR16" s="203"/>
      <c r="LS16" s="203"/>
      <c r="LT16" s="691"/>
      <c r="LU16" s="691"/>
      <c r="LV16" s="200"/>
      <c r="LW16" s="691"/>
      <c r="LX16" s="691"/>
      <c r="LY16" s="691"/>
      <c r="LZ16" s="201"/>
      <c r="MA16" s="202"/>
      <c r="MB16" s="203"/>
      <c r="MC16" s="203"/>
      <c r="MD16" s="203"/>
      <c r="ME16" s="691"/>
      <c r="MF16" s="691"/>
      <c r="MG16" s="200"/>
      <c r="MH16" s="691"/>
      <c r="MI16" s="691"/>
      <c r="MJ16" s="691"/>
      <c r="MK16" s="201"/>
      <c r="ML16" s="202"/>
      <c r="MM16" s="203"/>
      <c r="MN16" s="203"/>
      <c r="MO16" s="203"/>
      <c r="MP16" s="691"/>
      <c r="MQ16" s="691"/>
      <c r="MR16" s="200"/>
      <c r="MS16" s="691"/>
      <c r="MT16" s="691"/>
      <c r="MU16" s="691"/>
      <c r="MV16" s="201"/>
      <c r="MW16" s="202"/>
      <c r="MX16" s="203"/>
      <c r="MY16" s="203"/>
      <c r="MZ16" s="203"/>
      <c r="NA16" s="691"/>
      <c r="NB16" s="691"/>
      <c r="NC16" s="200"/>
      <c r="ND16" s="691"/>
      <c r="NE16" s="691"/>
      <c r="NF16" s="691"/>
      <c r="NG16" s="201"/>
      <c r="NH16" s="202"/>
      <c r="NI16" s="203"/>
      <c r="NJ16" s="203"/>
      <c r="NK16" s="203"/>
      <c r="NL16" s="691"/>
      <c r="NM16" s="691"/>
      <c r="NN16" s="200"/>
      <c r="NO16" s="691"/>
      <c r="NP16" s="691"/>
      <c r="NQ16" s="691"/>
      <c r="NR16" s="201"/>
      <c r="NS16" s="202"/>
      <c r="NT16" s="203"/>
      <c r="NU16" s="203"/>
      <c r="NV16" s="203"/>
      <c r="NW16" s="691"/>
      <c r="NX16" s="691"/>
      <c r="NY16" s="200"/>
      <c r="NZ16" s="691"/>
      <c r="OA16" s="691"/>
      <c r="OB16" s="691"/>
      <c r="OC16" s="201"/>
      <c r="OD16" s="202"/>
      <c r="OE16" s="203"/>
      <c r="OF16" s="203"/>
      <c r="OG16" s="203"/>
      <c r="OH16" s="691"/>
      <c r="OI16" s="691"/>
      <c r="OJ16" s="200"/>
      <c r="OK16" s="691"/>
      <c r="OL16" s="691"/>
      <c r="OM16" s="691"/>
      <c r="ON16" s="201"/>
      <c r="OO16" s="202"/>
      <c r="OP16" s="203"/>
      <c r="OQ16" s="203"/>
      <c r="OR16" s="203"/>
      <c r="OS16" s="691"/>
      <c r="OT16" s="691"/>
      <c r="OU16" s="200"/>
      <c r="OV16" s="691"/>
      <c r="OW16" s="691"/>
      <c r="OX16" s="691"/>
      <c r="OY16" s="201"/>
      <c r="OZ16" s="202"/>
      <c r="PA16" s="203"/>
      <c r="PB16" s="203"/>
      <c r="PC16" s="203"/>
      <c r="PD16" s="691"/>
      <c r="PE16" s="691"/>
      <c r="PF16" s="200"/>
      <c r="PG16" s="691"/>
      <c r="PH16" s="691"/>
      <c r="PI16" s="691"/>
      <c r="PJ16" s="201"/>
      <c r="PK16" s="202"/>
      <c r="PL16" s="203"/>
      <c r="PM16" s="203"/>
      <c r="PN16" s="203"/>
      <c r="PO16" s="691"/>
      <c r="PP16" s="691"/>
      <c r="PQ16" s="200"/>
      <c r="PR16" s="691"/>
      <c r="PS16" s="691"/>
      <c r="PT16" s="691"/>
      <c r="PU16" s="201"/>
      <c r="PV16" s="202"/>
      <c r="PW16" s="203"/>
      <c r="PX16" s="203"/>
      <c r="PY16" s="203"/>
      <c r="PZ16" s="691"/>
      <c r="QA16" s="691"/>
      <c r="QB16" s="200"/>
      <c r="QC16" s="691"/>
      <c r="QD16" s="691"/>
      <c r="QE16" s="691"/>
      <c r="QF16" s="201"/>
      <c r="QG16" s="202"/>
      <c r="QH16" s="203"/>
      <c r="QI16" s="203"/>
      <c r="QJ16" s="203"/>
      <c r="QK16" s="691"/>
      <c r="QL16" s="691"/>
      <c r="QM16" s="200"/>
      <c r="QN16" s="691"/>
      <c r="QO16" s="691"/>
      <c r="QP16" s="691"/>
      <c r="QQ16" s="201"/>
      <c r="QR16" s="202"/>
      <c r="QS16" s="203"/>
      <c r="QT16" s="203"/>
      <c r="QU16" s="203"/>
      <c r="QV16" s="691"/>
      <c r="QW16" s="691"/>
      <c r="QX16" s="200"/>
      <c r="QY16" s="691"/>
      <c r="QZ16" s="691"/>
      <c r="RA16" s="691"/>
      <c r="RB16" s="201"/>
      <c r="RC16" s="202"/>
      <c r="RD16" s="203"/>
      <c r="RE16" s="203"/>
      <c r="RF16" s="203"/>
      <c r="RG16" s="691"/>
      <c r="RH16" s="691"/>
      <c r="RI16" s="200"/>
      <c r="RJ16" s="691"/>
      <c r="RK16" s="691"/>
      <c r="RL16" s="691"/>
      <c r="RM16" s="201"/>
      <c r="RN16" s="202"/>
      <c r="RO16" s="203"/>
      <c r="RP16" s="203"/>
      <c r="RQ16" s="203"/>
      <c r="RR16" s="691"/>
      <c r="RS16" s="691"/>
      <c r="RT16" s="200"/>
      <c r="RU16" s="691"/>
      <c r="RV16" s="691"/>
      <c r="RW16" s="691"/>
      <c r="RX16" s="201"/>
      <c r="RY16" s="202"/>
      <c r="RZ16" s="203"/>
      <c r="SA16" s="203"/>
      <c r="SB16" s="203"/>
      <c r="SC16" s="691"/>
      <c r="SD16" s="691"/>
      <c r="SE16" s="200"/>
      <c r="SF16" s="691"/>
      <c r="SG16" s="691"/>
      <c r="SH16" s="691"/>
      <c r="SI16" s="201"/>
      <c r="SJ16" s="202"/>
      <c r="SK16" s="203"/>
      <c r="SL16" s="203"/>
      <c r="SM16" s="203"/>
      <c r="SN16" s="691"/>
      <c r="SO16" s="691"/>
      <c r="SP16" s="200"/>
      <c r="SQ16" s="691"/>
      <c r="SR16" s="691"/>
      <c r="SS16" s="691"/>
      <c r="ST16" s="201"/>
      <c r="SU16" s="202"/>
      <c r="SV16" s="203"/>
      <c r="SW16" s="203"/>
      <c r="SX16" s="203"/>
      <c r="SY16" s="691"/>
      <c r="SZ16" s="691"/>
      <c r="TA16" s="200"/>
      <c r="TB16" s="691"/>
      <c r="TC16" s="691"/>
      <c r="TD16" s="691"/>
      <c r="TE16" s="201"/>
      <c r="TF16" s="202"/>
      <c r="TG16" s="203"/>
      <c r="TH16" s="203"/>
      <c r="TI16" s="203"/>
      <c r="TJ16" s="691"/>
      <c r="TK16" s="691"/>
      <c r="TL16" s="200"/>
      <c r="TM16" s="691"/>
      <c r="TN16" s="691"/>
      <c r="TO16" s="691"/>
      <c r="TP16" s="201"/>
      <c r="TQ16" s="202"/>
      <c r="TR16" s="203"/>
      <c r="TS16" s="203"/>
      <c r="TT16" s="203"/>
      <c r="TU16" s="691"/>
      <c r="TV16" s="691"/>
      <c r="TW16" s="200"/>
      <c r="TX16" s="691"/>
      <c r="TY16" s="691"/>
      <c r="TZ16" s="691"/>
      <c r="UA16" s="201"/>
      <c r="UB16" s="202"/>
      <c r="UC16" s="203"/>
      <c r="UD16" s="203"/>
      <c r="UE16" s="203"/>
      <c r="UF16" s="691"/>
      <c r="UG16" s="691"/>
      <c r="UH16" s="200"/>
      <c r="UI16" s="691"/>
      <c r="UJ16" s="691"/>
      <c r="UK16" s="691"/>
      <c r="UL16" s="201"/>
      <c r="UM16" s="202"/>
      <c r="UN16" s="203"/>
      <c r="UO16" s="203"/>
      <c r="UP16" s="203"/>
      <c r="UQ16" s="691"/>
      <c r="UR16" s="691"/>
      <c r="US16" s="200"/>
      <c r="UT16" s="691"/>
      <c r="UU16" s="691"/>
      <c r="UV16" s="691"/>
      <c r="UW16" s="201"/>
      <c r="UX16" s="202"/>
      <c r="UY16" s="203"/>
      <c r="UZ16" s="203"/>
      <c r="VA16" s="203"/>
      <c r="VB16" s="691"/>
      <c r="VC16" s="691"/>
      <c r="VD16" s="200"/>
      <c r="VE16" s="691"/>
      <c r="VF16" s="691"/>
      <c r="VG16" s="691"/>
      <c r="VH16" s="201"/>
      <c r="VI16" s="202"/>
      <c r="VJ16" s="203"/>
      <c r="VK16" s="203"/>
      <c r="VL16" s="203"/>
      <c r="VM16" s="691"/>
      <c r="VN16" s="691"/>
      <c r="VO16" s="200"/>
      <c r="VP16" s="691"/>
      <c r="VQ16" s="691"/>
      <c r="VR16" s="691"/>
      <c r="VS16" s="201"/>
      <c r="VT16" s="202"/>
      <c r="VU16" s="203"/>
      <c r="VV16" s="203"/>
      <c r="VW16" s="203"/>
      <c r="VX16" s="691"/>
      <c r="VY16" s="691"/>
      <c r="VZ16" s="200"/>
      <c r="WA16" s="691"/>
      <c r="WB16" s="691"/>
      <c r="WC16" s="691"/>
      <c r="WD16" s="201"/>
      <c r="WE16" s="202"/>
      <c r="WF16" s="203"/>
      <c r="WG16" s="203"/>
      <c r="WH16" s="203"/>
      <c r="WI16" s="691"/>
      <c r="WJ16" s="691"/>
      <c r="WK16" s="200"/>
      <c r="WL16" s="691"/>
      <c r="WM16" s="691"/>
      <c r="WN16" s="691"/>
      <c r="WO16" s="201"/>
      <c r="WP16" s="202"/>
      <c r="WQ16" s="203"/>
      <c r="WR16" s="203"/>
      <c r="WS16" s="203"/>
      <c r="WT16" s="691"/>
      <c r="WU16" s="691"/>
      <c r="WV16" s="200"/>
      <c r="WW16" s="691"/>
      <c r="WX16" s="691"/>
      <c r="WY16" s="691"/>
      <c r="WZ16" s="201"/>
      <c r="XA16" s="202"/>
      <c r="XB16" s="203"/>
      <c r="XC16" s="203"/>
      <c r="XD16" s="203"/>
      <c r="XE16" s="691"/>
      <c r="XF16" s="691"/>
      <c r="XG16" s="200"/>
      <c r="XH16" s="691"/>
      <c r="XI16" s="691"/>
      <c r="XJ16" s="691"/>
      <c r="XK16" s="201"/>
      <c r="XL16" s="202"/>
      <c r="XM16" s="203"/>
      <c r="XN16" s="203"/>
      <c r="XO16" s="203"/>
      <c r="XP16" s="691"/>
      <c r="XQ16" s="691"/>
      <c r="XR16" s="200"/>
      <c r="XS16" s="691"/>
      <c r="XT16" s="691"/>
      <c r="XU16" s="691"/>
      <c r="XV16" s="201"/>
      <c r="XW16" s="202"/>
      <c r="XX16" s="203"/>
      <c r="XY16" s="203"/>
      <c r="XZ16" s="203"/>
      <c r="YA16" s="691"/>
      <c r="YB16" s="691"/>
      <c r="YC16" s="200"/>
      <c r="YD16" s="691"/>
      <c r="YE16" s="691"/>
      <c r="YF16" s="691"/>
      <c r="YG16" s="201"/>
      <c r="YH16" s="202"/>
      <c r="YI16" s="203"/>
      <c r="YJ16" s="203"/>
      <c r="YK16" s="203"/>
      <c r="YL16" s="691"/>
      <c r="YM16" s="691"/>
      <c r="YN16" s="200"/>
      <c r="YO16" s="691"/>
      <c r="YP16" s="691"/>
      <c r="YQ16" s="691"/>
      <c r="YR16" s="201"/>
      <c r="YS16" s="202"/>
      <c r="YT16" s="203"/>
      <c r="YU16" s="203"/>
      <c r="YV16" s="203"/>
      <c r="YW16" s="691"/>
      <c r="YX16" s="691"/>
      <c r="YY16" s="200"/>
      <c r="YZ16" s="691"/>
      <c r="ZA16" s="691"/>
      <c r="ZB16" s="691"/>
      <c r="ZC16" s="201"/>
      <c r="ZD16" s="202"/>
      <c r="ZE16" s="203"/>
      <c r="ZF16" s="203"/>
      <c r="ZG16" s="203"/>
      <c r="ZH16" s="691"/>
      <c r="ZI16" s="691"/>
      <c r="ZJ16" s="200"/>
      <c r="ZK16" s="691"/>
      <c r="ZL16" s="691"/>
      <c r="ZM16" s="691"/>
      <c r="ZN16" s="201"/>
      <c r="ZO16" s="202"/>
      <c r="ZP16" s="203"/>
      <c r="ZQ16" s="203"/>
      <c r="ZR16" s="203"/>
      <c r="ZS16" s="691"/>
      <c r="ZT16" s="691"/>
      <c r="ZU16" s="200"/>
      <c r="ZV16" s="691"/>
      <c r="ZW16" s="691"/>
      <c r="ZX16" s="691"/>
      <c r="ZY16" s="201"/>
      <c r="ZZ16" s="202"/>
      <c r="AAA16" s="203"/>
      <c r="AAB16" s="203"/>
      <c r="AAC16" s="203"/>
      <c r="AAD16" s="691"/>
      <c r="AAE16" s="691"/>
      <c r="AAF16" s="200"/>
      <c r="AAG16" s="691"/>
      <c r="AAH16" s="691"/>
      <c r="AAI16" s="691"/>
      <c r="AAJ16" s="201"/>
      <c r="AAK16" s="202"/>
      <c r="AAL16" s="203"/>
      <c r="AAM16" s="203"/>
      <c r="AAN16" s="203"/>
      <c r="AAO16" s="691"/>
      <c r="AAP16" s="691"/>
      <c r="AAQ16" s="200"/>
      <c r="AAR16" s="691"/>
      <c r="AAS16" s="691"/>
      <c r="AAT16" s="691"/>
      <c r="AAU16" s="201"/>
      <c r="AAV16" s="202"/>
      <c r="AAW16" s="203"/>
      <c r="AAX16" s="203"/>
      <c r="AAY16" s="203"/>
      <c r="AAZ16" s="691"/>
      <c r="ABA16" s="691"/>
      <c r="ABB16" s="200"/>
      <c r="ABC16" s="691"/>
      <c r="ABD16" s="691"/>
      <c r="ABE16" s="691"/>
      <c r="ABF16" s="201"/>
      <c r="ABG16" s="202"/>
      <c r="ABH16" s="203"/>
      <c r="ABI16" s="203"/>
      <c r="ABJ16" s="203"/>
      <c r="ABK16" s="691"/>
      <c r="ABL16" s="691"/>
      <c r="ABM16" s="200"/>
      <c r="ABN16" s="691"/>
      <c r="ABO16" s="691"/>
      <c r="ABP16" s="691"/>
      <c r="ABQ16" s="201"/>
      <c r="ABR16" s="202"/>
      <c r="ABS16" s="203"/>
      <c r="ABT16" s="203"/>
      <c r="ABU16" s="203"/>
      <c r="ABV16" s="691"/>
      <c r="ABW16" s="691"/>
      <c r="ABX16" s="200"/>
      <c r="ABY16" s="691"/>
      <c r="ABZ16" s="691"/>
      <c r="ACA16" s="691"/>
      <c r="ACB16" s="201"/>
      <c r="ACC16" s="202"/>
      <c r="ACD16" s="203"/>
      <c r="ACE16" s="203"/>
      <c r="ACF16" s="203"/>
      <c r="ACG16" s="691"/>
      <c r="ACH16" s="691"/>
      <c r="ACI16" s="200"/>
      <c r="ACJ16" s="691"/>
      <c r="ACK16" s="691"/>
      <c r="ACL16" s="691"/>
      <c r="ACM16" s="201"/>
      <c r="ACN16" s="202"/>
      <c r="ACO16" s="203"/>
      <c r="ACP16" s="203"/>
      <c r="ACQ16" s="203"/>
      <c r="ACR16" s="691"/>
      <c r="ACS16" s="691"/>
      <c r="ACT16" s="200"/>
      <c r="ACU16" s="691"/>
      <c r="ACV16" s="691"/>
      <c r="ACW16" s="691"/>
      <c r="ACX16" s="201"/>
      <c r="ACY16" s="202"/>
      <c r="ACZ16" s="203"/>
      <c r="ADA16" s="203"/>
      <c r="ADB16" s="203"/>
      <c r="ADC16" s="691"/>
      <c r="ADD16" s="691"/>
      <c r="ADE16" s="200"/>
      <c r="ADF16" s="691"/>
      <c r="ADG16" s="691"/>
      <c r="ADH16" s="691"/>
      <c r="ADI16" s="201"/>
      <c r="ADJ16" s="202"/>
      <c r="ADK16" s="203"/>
      <c r="ADL16" s="203"/>
      <c r="ADM16" s="203"/>
      <c r="ADN16" s="691"/>
      <c r="ADO16" s="691"/>
      <c r="ADP16" s="200"/>
      <c r="ADQ16" s="691"/>
      <c r="ADR16" s="691"/>
      <c r="ADS16" s="691"/>
      <c r="ADT16" s="201"/>
      <c r="ADU16" s="202"/>
      <c r="ADV16" s="203"/>
      <c r="ADW16" s="203"/>
      <c r="ADX16" s="203"/>
      <c r="ADY16" s="691"/>
      <c r="ADZ16" s="691"/>
      <c r="AEA16" s="200"/>
      <c r="AEB16" s="691"/>
      <c r="AEC16" s="691"/>
      <c r="AED16" s="691"/>
      <c r="AEE16" s="201"/>
      <c r="AEF16" s="202"/>
      <c r="AEG16" s="203"/>
      <c r="AEH16" s="203"/>
      <c r="AEI16" s="203"/>
      <c r="AEJ16" s="691"/>
      <c r="AEK16" s="691"/>
      <c r="AEL16" s="200"/>
      <c r="AEM16" s="691"/>
      <c r="AEN16" s="691"/>
      <c r="AEO16" s="691"/>
      <c r="AEP16" s="201"/>
      <c r="AEQ16" s="202"/>
      <c r="AER16" s="203"/>
      <c r="AES16" s="203"/>
      <c r="AET16" s="203"/>
      <c r="AEU16" s="691"/>
      <c r="AEV16" s="691"/>
      <c r="AEW16" s="200"/>
      <c r="AEX16" s="691"/>
      <c r="AEY16" s="691"/>
      <c r="AEZ16" s="691"/>
      <c r="AFA16" s="201"/>
      <c r="AFB16" s="202"/>
      <c r="AFC16" s="203"/>
      <c r="AFD16" s="203"/>
      <c r="AFE16" s="203"/>
      <c r="AFF16" s="691"/>
      <c r="AFG16" s="691"/>
      <c r="AFH16" s="200"/>
      <c r="AFI16" s="691"/>
      <c r="AFJ16" s="691"/>
      <c r="AFK16" s="691"/>
      <c r="AFL16" s="201"/>
      <c r="AFM16" s="202"/>
      <c r="AFN16" s="203"/>
      <c r="AFO16" s="203"/>
      <c r="AFP16" s="203"/>
      <c r="AFQ16" s="691"/>
      <c r="AFR16" s="691"/>
      <c r="AFS16" s="200"/>
      <c r="AFT16" s="691"/>
      <c r="AFU16" s="691"/>
      <c r="AFV16" s="691"/>
      <c r="AFW16" s="201"/>
      <c r="AFX16" s="202"/>
      <c r="AFY16" s="203"/>
      <c r="AFZ16" s="203"/>
      <c r="AGA16" s="203"/>
      <c r="AGB16" s="691"/>
      <c r="AGC16" s="691"/>
      <c r="AGD16" s="200"/>
      <c r="AGE16" s="691"/>
      <c r="AGF16" s="691"/>
      <c r="AGG16" s="691"/>
      <c r="AGH16" s="201"/>
      <c r="AGI16" s="202"/>
      <c r="AGJ16" s="203"/>
      <c r="AGK16" s="203"/>
      <c r="AGL16" s="203"/>
      <c r="AGM16" s="691"/>
      <c r="AGN16" s="691"/>
      <c r="AGO16" s="200"/>
      <c r="AGP16" s="691"/>
      <c r="AGQ16" s="691"/>
      <c r="AGR16" s="691"/>
      <c r="AGS16" s="201"/>
      <c r="AGT16" s="202"/>
      <c r="AGU16" s="203"/>
      <c r="AGV16" s="203"/>
      <c r="AGW16" s="203"/>
      <c r="AGX16" s="691"/>
      <c r="AGY16" s="691"/>
      <c r="AGZ16" s="200"/>
      <c r="AHA16" s="691"/>
      <c r="AHB16" s="691"/>
      <c r="AHC16" s="691"/>
      <c r="AHD16" s="201"/>
      <c r="AHE16" s="202"/>
      <c r="AHF16" s="203"/>
      <c r="AHG16" s="203"/>
      <c r="AHH16" s="203"/>
      <c r="AHI16" s="691"/>
      <c r="AHJ16" s="691"/>
      <c r="AHK16" s="200"/>
      <c r="AHL16" s="691"/>
      <c r="AHM16" s="691"/>
      <c r="AHN16" s="691"/>
      <c r="AHO16" s="201"/>
      <c r="AHP16" s="202"/>
      <c r="AHQ16" s="203"/>
      <c r="AHR16" s="203"/>
      <c r="AHS16" s="203"/>
      <c r="AHT16" s="691"/>
      <c r="AHU16" s="691"/>
      <c r="AHV16" s="200"/>
      <c r="AHW16" s="691"/>
      <c r="AHX16" s="691"/>
      <c r="AHY16" s="691"/>
      <c r="AHZ16" s="201"/>
      <c r="AIA16" s="202"/>
      <c r="AIB16" s="203"/>
      <c r="AIC16" s="203"/>
      <c r="AID16" s="203"/>
      <c r="AIE16" s="691"/>
      <c r="AIF16" s="691"/>
      <c r="AIG16" s="200"/>
      <c r="AIH16" s="691"/>
      <c r="AII16" s="691"/>
      <c r="AIJ16" s="691"/>
      <c r="AIK16" s="201"/>
      <c r="AIL16" s="202"/>
      <c r="AIM16" s="203"/>
      <c r="AIN16" s="203"/>
      <c r="AIO16" s="203"/>
      <c r="AIP16" s="691"/>
      <c r="AIQ16" s="691"/>
      <c r="AIR16" s="200"/>
      <c r="AIS16" s="691"/>
      <c r="AIT16" s="691"/>
      <c r="AIU16" s="691"/>
      <c r="AIV16" s="201"/>
      <c r="AIW16" s="202"/>
      <c r="AIX16" s="203"/>
      <c r="AIY16" s="203"/>
      <c r="AIZ16" s="203"/>
      <c r="AJA16" s="691"/>
      <c r="AJB16" s="691"/>
      <c r="AJC16" s="200"/>
      <c r="AJD16" s="691"/>
      <c r="AJE16" s="691"/>
      <c r="AJF16" s="691"/>
      <c r="AJG16" s="201"/>
      <c r="AJH16" s="202"/>
      <c r="AJI16" s="203"/>
      <c r="AJJ16" s="203"/>
      <c r="AJK16" s="203"/>
      <c r="AJL16" s="691"/>
      <c r="AJM16" s="691"/>
      <c r="AJN16" s="200"/>
      <c r="AJO16" s="691"/>
      <c r="AJP16" s="691"/>
      <c r="AJQ16" s="691"/>
      <c r="AJR16" s="201"/>
      <c r="AJS16" s="202"/>
      <c r="AJT16" s="203"/>
      <c r="AJU16" s="203"/>
      <c r="AJV16" s="203"/>
      <c r="AJW16" s="691"/>
      <c r="AJX16" s="691"/>
      <c r="AJY16" s="200"/>
      <c r="AJZ16" s="691"/>
      <c r="AKA16" s="691"/>
      <c r="AKB16" s="691"/>
      <c r="AKC16" s="201"/>
      <c r="AKD16" s="202"/>
      <c r="AKE16" s="203"/>
      <c r="AKF16" s="203"/>
      <c r="AKG16" s="203"/>
      <c r="AKH16" s="691"/>
      <c r="AKI16" s="691"/>
      <c r="AKJ16" s="200"/>
      <c r="AKK16" s="691"/>
      <c r="AKL16" s="691"/>
      <c r="AKM16" s="691"/>
      <c r="AKN16" s="201"/>
      <c r="AKO16" s="202"/>
      <c r="AKP16" s="203"/>
      <c r="AKQ16" s="203"/>
      <c r="AKR16" s="203"/>
      <c r="AKS16" s="691"/>
      <c r="AKT16" s="691"/>
      <c r="AKU16" s="200"/>
      <c r="AKV16" s="691"/>
      <c r="AKW16" s="691"/>
      <c r="AKX16" s="691"/>
      <c r="AKY16" s="201"/>
      <c r="AKZ16" s="202"/>
      <c r="ALA16" s="203"/>
      <c r="ALB16" s="203"/>
      <c r="ALC16" s="203"/>
      <c r="ALD16" s="691"/>
      <c r="ALE16" s="691"/>
      <c r="ALF16" s="200"/>
      <c r="ALG16" s="691"/>
      <c r="ALH16" s="691"/>
      <c r="ALI16" s="691"/>
      <c r="ALJ16" s="201"/>
      <c r="ALK16" s="202"/>
      <c r="ALL16" s="203"/>
      <c r="ALM16" s="203"/>
      <c r="ALN16" s="203"/>
      <c r="ALO16" s="691"/>
      <c r="ALP16" s="691"/>
      <c r="ALQ16" s="200"/>
      <c r="ALR16" s="691"/>
      <c r="ALS16" s="691"/>
      <c r="ALT16" s="691"/>
      <c r="ALU16" s="201"/>
      <c r="ALV16" s="202"/>
      <c r="ALW16" s="203"/>
      <c r="ALX16" s="203"/>
      <c r="ALY16" s="203"/>
      <c r="ALZ16" s="691"/>
      <c r="AMA16" s="691"/>
      <c r="AMB16" s="200"/>
      <c r="AMC16" s="691"/>
      <c r="AMD16" s="691"/>
      <c r="AME16" s="691"/>
      <c r="AMF16" s="201"/>
      <c r="AMG16" s="202"/>
      <c r="AMH16" s="203"/>
      <c r="AMI16" s="203"/>
      <c r="AMJ16" s="203"/>
      <c r="AMK16" s="691"/>
      <c r="AML16" s="691"/>
      <c r="AMM16" s="200"/>
      <c r="AMN16" s="691"/>
      <c r="AMO16" s="691"/>
      <c r="AMP16" s="691"/>
      <c r="AMQ16" s="201"/>
      <c r="AMR16" s="202"/>
      <c r="AMS16" s="203"/>
      <c r="AMT16" s="203"/>
      <c r="AMU16" s="203"/>
      <c r="AMV16" s="691"/>
      <c r="AMW16" s="691"/>
      <c r="AMX16" s="200"/>
      <c r="AMY16" s="691"/>
      <c r="AMZ16" s="691"/>
      <c r="ANA16" s="691"/>
      <c r="ANB16" s="201"/>
      <c r="ANC16" s="202"/>
      <c r="AND16" s="203"/>
      <c r="ANE16" s="203"/>
      <c r="ANF16" s="203"/>
      <c r="ANG16" s="691"/>
      <c r="ANH16" s="691"/>
      <c r="ANI16" s="200"/>
      <c r="ANJ16" s="691"/>
      <c r="ANK16" s="691"/>
      <c r="ANL16" s="691"/>
      <c r="ANM16" s="201"/>
      <c r="ANN16" s="202"/>
      <c r="ANO16" s="203"/>
      <c r="ANP16" s="203"/>
      <c r="ANQ16" s="203"/>
      <c r="ANR16" s="691"/>
      <c r="ANS16" s="691"/>
      <c r="ANT16" s="200"/>
      <c r="ANU16" s="691"/>
      <c r="ANV16" s="691"/>
      <c r="ANW16" s="691"/>
      <c r="ANX16" s="201"/>
      <c r="ANY16" s="202"/>
      <c r="ANZ16" s="203"/>
      <c r="AOA16" s="203"/>
      <c r="AOB16" s="203"/>
      <c r="AOC16" s="691"/>
      <c r="AOD16" s="691"/>
      <c r="AOE16" s="200"/>
      <c r="AOF16" s="691"/>
      <c r="AOG16" s="691"/>
      <c r="AOH16" s="691"/>
      <c r="AOI16" s="201"/>
      <c r="AOJ16" s="202"/>
      <c r="AOK16" s="203"/>
      <c r="AOL16" s="203"/>
      <c r="AOM16" s="203"/>
      <c r="AON16" s="691"/>
      <c r="AOO16" s="691"/>
      <c r="AOP16" s="200"/>
      <c r="AOQ16" s="691"/>
      <c r="AOR16" s="691"/>
      <c r="AOS16" s="691"/>
      <c r="AOT16" s="201"/>
      <c r="AOU16" s="202"/>
      <c r="AOV16" s="203"/>
      <c r="AOW16" s="203"/>
      <c r="AOX16" s="203"/>
      <c r="AOY16" s="691"/>
      <c r="AOZ16" s="691"/>
      <c r="APA16" s="200"/>
      <c r="APB16" s="691"/>
      <c r="APC16" s="691"/>
      <c r="APD16" s="691"/>
      <c r="APE16" s="201"/>
      <c r="APF16" s="202"/>
      <c r="APG16" s="203"/>
      <c r="APH16" s="203"/>
      <c r="API16" s="203"/>
      <c r="APJ16" s="691"/>
      <c r="APK16" s="691"/>
      <c r="APL16" s="200"/>
      <c r="APM16" s="691"/>
      <c r="APN16" s="691"/>
      <c r="APO16" s="691"/>
      <c r="APP16" s="201"/>
      <c r="APQ16" s="202"/>
      <c r="APR16" s="203"/>
      <c r="APS16" s="203"/>
      <c r="APT16" s="203"/>
      <c r="APU16" s="691"/>
      <c r="APV16" s="691"/>
      <c r="APW16" s="200"/>
      <c r="APX16" s="691"/>
      <c r="APY16" s="691"/>
      <c r="APZ16" s="691"/>
      <c r="AQA16" s="201"/>
      <c r="AQB16" s="202"/>
      <c r="AQC16" s="203"/>
      <c r="AQD16" s="203"/>
      <c r="AQE16" s="203"/>
      <c r="AQF16" s="691"/>
      <c r="AQG16" s="691"/>
      <c r="AQH16" s="200"/>
      <c r="AQI16" s="691"/>
      <c r="AQJ16" s="691"/>
      <c r="AQK16" s="691"/>
      <c r="AQL16" s="201"/>
      <c r="AQM16" s="202"/>
      <c r="AQN16" s="203"/>
      <c r="AQO16" s="203"/>
      <c r="AQP16" s="203"/>
      <c r="AQQ16" s="691"/>
      <c r="AQR16" s="691"/>
      <c r="AQS16" s="200"/>
      <c r="AQT16" s="691"/>
      <c r="AQU16" s="691"/>
      <c r="AQV16" s="691"/>
      <c r="AQW16" s="201"/>
      <c r="AQX16" s="202"/>
      <c r="AQY16" s="203"/>
      <c r="AQZ16" s="203"/>
      <c r="ARA16" s="203"/>
      <c r="ARB16" s="691"/>
      <c r="ARC16" s="691"/>
      <c r="ARD16" s="200"/>
      <c r="ARE16" s="691"/>
      <c r="ARF16" s="691"/>
      <c r="ARG16" s="691"/>
      <c r="ARH16" s="201"/>
      <c r="ARI16" s="202"/>
      <c r="ARJ16" s="203"/>
      <c r="ARK16" s="203"/>
      <c r="ARL16" s="203"/>
      <c r="ARM16" s="691"/>
      <c r="ARN16" s="691"/>
      <c r="ARO16" s="200"/>
      <c r="ARP16" s="691"/>
      <c r="ARQ16" s="691"/>
      <c r="ARR16" s="691"/>
      <c r="ARS16" s="201"/>
      <c r="ART16" s="202"/>
      <c r="ARU16" s="203"/>
      <c r="ARV16" s="203"/>
      <c r="ARW16" s="203"/>
      <c r="ARX16" s="691"/>
      <c r="ARY16" s="691"/>
      <c r="ARZ16" s="200"/>
      <c r="ASA16" s="691"/>
      <c r="ASB16" s="691"/>
      <c r="ASC16" s="691"/>
      <c r="ASD16" s="201"/>
      <c r="ASE16" s="202"/>
      <c r="ASF16" s="203"/>
      <c r="ASG16" s="203"/>
      <c r="ASH16" s="203"/>
      <c r="ASI16" s="691"/>
      <c r="ASJ16" s="691"/>
      <c r="ASK16" s="200"/>
      <c r="ASL16" s="691"/>
      <c r="ASM16" s="691"/>
      <c r="ASN16" s="691"/>
      <c r="ASO16" s="201"/>
      <c r="ASP16" s="202"/>
      <c r="ASQ16" s="203"/>
      <c r="ASR16" s="203"/>
      <c r="ASS16" s="203"/>
      <c r="AST16" s="691"/>
      <c r="ASU16" s="691"/>
      <c r="ASV16" s="200"/>
      <c r="ASW16" s="691"/>
      <c r="ASX16" s="691"/>
      <c r="ASY16" s="691"/>
      <c r="ASZ16" s="201"/>
      <c r="ATA16" s="202"/>
      <c r="ATB16" s="203"/>
      <c r="ATC16" s="203"/>
      <c r="ATD16" s="203"/>
      <c r="ATE16" s="691"/>
      <c r="ATF16" s="691"/>
      <c r="ATG16" s="200"/>
      <c r="ATH16" s="691"/>
      <c r="ATI16" s="691"/>
      <c r="ATJ16" s="691"/>
      <c r="ATK16" s="201"/>
      <c r="ATL16" s="202"/>
      <c r="ATM16" s="203"/>
      <c r="ATN16" s="203"/>
      <c r="ATO16" s="203"/>
      <c r="ATP16" s="691"/>
      <c r="ATQ16" s="691"/>
      <c r="ATR16" s="200"/>
      <c r="ATS16" s="691"/>
      <c r="ATT16" s="691"/>
      <c r="ATU16" s="691"/>
      <c r="ATV16" s="201"/>
      <c r="ATW16" s="202"/>
      <c r="ATX16" s="203"/>
      <c r="ATY16" s="203"/>
      <c r="ATZ16" s="203"/>
      <c r="AUA16" s="691"/>
      <c r="AUB16" s="691"/>
      <c r="AUC16" s="200"/>
      <c r="AUD16" s="691"/>
      <c r="AUE16" s="691"/>
      <c r="AUF16" s="691"/>
      <c r="AUG16" s="201"/>
      <c r="AUH16" s="202"/>
      <c r="AUI16" s="203"/>
      <c r="AUJ16" s="203"/>
      <c r="AUK16" s="203"/>
      <c r="AUL16" s="691"/>
      <c r="AUM16" s="691"/>
      <c r="AUN16" s="200"/>
      <c r="AUO16" s="691"/>
      <c r="AUP16" s="691"/>
      <c r="AUQ16" s="691"/>
      <c r="AUR16" s="201"/>
      <c r="AUS16" s="202"/>
      <c r="AUT16" s="203"/>
      <c r="AUU16" s="203"/>
      <c r="AUV16" s="203"/>
      <c r="AUW16" s="691"/>
      <c r="AUX16" s="691"/>
      <c r="AUY16" s="200"/>
      <c r="AUZ16" s="691"/>
      <c r="AVA16" s="691"/>
      <c r="AVB16" s="691"/>
      <c r="AVC16" s="201"/>
      <c r="AVD16" s="202"/>
      <c r="AVE16" s="203"/>
      <c r="AVF16" s="203"/>
      <c r="AVG16" s="203"/>
      <c r="AVH16" s="691"/>
      <c r="AVI16" s="691"/>
      <c r="AVJ16" s="200"/>
      <c r="AVK16" s="691"/>
      <c r="AVL16" s="691"/>
      <c r="AVM16" s="691"/>
      <c r="AVN16" s="201"/>
      <c r="AVO16" s="202"/>
      <c r="AVP16" s="203"/>
      <c r="AVQ16" s="203"/>
      <c r="AVR16" s="203"/>
      <c r="AVS16" s="691"/>
      <c r="AVT16" s="691"/>
      <c r="AVU16" s="200"/>
      <c r="AVV16" s="691"/>
      <c r="AVW16" s="691"/>
      <c r="AVX16" s="691"/>
      <c r="AVY16" s="201"/>
      <c r="AVZ16" s="202"/>
      <c r="AWA16" s="203"/>
      <c r="AWB16" s="203"/>
      <c r="AWC16" s="203"/>
      <c r="AWD16" s="691"/>
      <c r="AWE16" s="691"/>
      <c r="AWF16" s="200"/>
      <c r="AWG16" s="691"/>
      <c r="AWH16" s="691"/>
      <c r="AWI16" s="691"/>
      <c r="AWJ16" s="201"/>
      <c r="AWK16" s="202"/>
      <c r="AWL16" s="203"/>
      <c r="AWM16" s="203"/>
      <c r="AWN16" s="203"/>
      <c r="AWO16" s="691"/>
      <c r="AWP16" s="691"/>
      <c r="AWQ16" s="200"/>
      <c r="AWR16" s="691"/>
      <c r="AWS16" s="691"/>
      <c r="AWT16" s="691"/>
      <c r="AWU16" s="201"/>
      <c r="AWV16" s="202"/>
      <c r="AWW16" s="203"/>
      <c r="AWX16" s="203"/>
      <c r="AWY16" s="203"/>
      <c r="AWZ16" s="691"/>
      <c r="AXA16" s="691"/>
      <c r="AXB16" s="200"/>
      <c r="AXC16" s="691"/>
      <c r="AXD16" s="691"/>
      <c r="AXE16" s="691"/>
      <c r="AXF16" s="201"/>
      <c r="AXG16" s="202"/>
      <c r="AXH16" s="203"/>
      <c r="AXI16" s="203"/>
      <c r="AXJ16" s="203"/>
      <c r="AXK16" s="691"/>
      <c r="AXL16" s="691"/>
      <c r="AXM16" s="200"/>
      <c r="AXN16" s="691"/>
      <c r="AXO16" s="691"/>
      <c r="AXP16" s="691"/>
      <c r="AXQ16" s="201"/>
      <c r="AXR16" s="202"/>
      <c r="AXS16" s="203"/>
      <c r="AXT16" s="203"/>
      <c r="AXU16" s="203"/>
      <c r="AXV16" s="691"/>
      <c r="AXW16" s="691"/>
      <c r="AXX16" s="200"/>
      <c r="AXY16" s="691"/>
      <c r="AXZ16" s="691"/>
      <c r="AYA16" s="691"/>
      <c r="AYB16" s="201"/>
      <c r="AYC16" s="202"/>
      <c r="AYD16" s="203"/>
      <c r="AYE16" s="203"/>
      <c r="AYF16" s="203"/>
      <c r="AYG16" s="691"/>
      <c r="AYH16" s="691"/>
      <c r="AYI16" s="200"/>
      <c r="AYJ16" s="691"/>
      <c r="AYK16" s="691"/>
      <c r="AYL16" s="691"/>
      <c r="AYM16" s="201"/>
      <c r="AYN16" s="202"/>
      <c r="AYO16" s="203"/>
      <c r="AYP16" s="203"/>
      <c r="AYQ16" s="203"/>
      <c r="AYR16" s="691"/>
      <c r="AYS16" s="691"/>
      <c r="AYT16" s="200"/>
      <c r="AYU16" s="691"/>
      <c r="AYV16" s="691"/>
      <c r="AYW16" s="691"/>
      <c r="AYX16" s="201"/>
      <c r="AYY16" s="202"/>
      <c r="AYZ16" s="203"/>
      <c r="AZA16" s="203"/>
      <c r="AZB16" s="203"/>
      <c r="AZC16" s="691"/>
      <c r="AZD16" s="691"/>
      <c r="AZE16" s="200"/>
      <c r="AZF16" s="691"/>
      <c r="AZG16" s="691"/>
      <c r="AZH16" s="691"/>
      <c r="AZI16" s="201"/>
      <c r="AZJ16" s="202"/>
      <c r="AZK16" s="203"/>
      <c r="AZL16" s="203"/>
      <c r="AZM16" s="203"/>
      <c r="AZN16" s="691"/>
      <c r="AZO16" s="691"/>
      <c r="AZP16" s="200"/>
      <c r="AZQ16" s="691"/>
      <c r="AZR16" s="691"/>
      <c r="AZS16" s="691"/>
      <c r="AZT16" s="201"/>
      <c r="AZU16" s="202"/>
      <c r="AZV16" s="203"/>
      <c r="AZW16" s="203"/>
      <c r="AZX16" s="203"/>
      <c r="AZY16" s="691"/>
      <c r="AZZ16" s="691"/>
      <c r="BAA16" s="200"/>
      <c r="BAB16" s="691"/>
      <c r="BAC16" s="691"/>
      <c r="BAD16" s="691"/>
      <c r="BAE16" s="201"/>
      <c r="BAF16" s="202"/>
      <c r="BAG16" s="203"/>
      <c r="BAH16" s="203"/>
      <c r="BAI16" s="203"/>
      <c r="BAJ16" s="691"/>
      <c r="BAK16" s="691"/>
      <c r="BAL16" s="200"/>
      <c r="BAM16" s="691"/>
      <c r="BAN16" s="691"/>
      <c r="BAO16" s="691"/>
      <c r="BAP16" s="201"/>
      <c r="BAQ16" s="202"/>
      <c r="BAR16" s="203"/>
      <c r="BAS16" s="203"/>
      <c r="BAT16" s="203"/>
      <c r="BAU16" s="691"/>
      <c r="BAV16" s="691"/>
      <c r="BAW16" s="200"/>
      <c r="BAX16" s="691"/>
      <c r="BAY16" s="691"/>
      <c r="BAZ16" s="691"/>
      <c r="BBA16" s="201"/>
      <c r="BBB16" s="202"/>
      <c r="BBC16" s="203"/>
      <c r="BBD16" s="203"/>
      <c r="BBE16" s="203"/>
      <c r="BBF16" s="691"/>
      <c r="BBG16" s="691"/>
      <c r="BBH16" s="200"/>
      <c r="BBI16" s="691"/>
      <c r="BBJ16" s="691"/>
      <c r="BBK16" s="691"/>
      <c r="BBL16" s="201"/>
      <c r="BBM16" s="202"/>
      <c r="BBN16" s="203"/>
      <c r="BBO16" s="203"/>
      <c r="BBP16" s="203"/>
      <c r="BBQ16" s="691"/>
      <c r="BBR16" s="691"/>
      <c r="BBS16" s="200"/>
      <c r="BBT16" s="691"/>
      <c r="BBU16" s="691"/>
      <c r="BBV16" s="691"/>
      <c r="BBW16" s="201"/>
      <c r="BBX16" s="202"/>
      <c r="BBY16" s="203"/>
      <c r="BBZ16" s="203"/>
      <c r="BCA16" s="203"/>
      <c r="BCB16" s="691"/>
      <c r="BCC16" s="691"/>
      <c r="BCD16" s="200"/>
      <c r="BCE16" s="691"/>
      <c r="BCF16" s="691"/>
      <c r="BCG16" s="691"/>
      <c r="BCH16" s="201"/>
      <c r="BCI16" s="202"/>
      <c r="BCJ16" s="203"/>
      <c r="BCK16" s="203"/>
      <c r="BCL16" s="203"/>
      <c r="BCM16" s="691"/>
      <c r="BCN16" s="691"/>
      <c r="BCO16" s="200"/>
      <c r="BCP16" s="691"/>
      <c r="BCQ16" s="691"/>
      <c r="BCR16" s="691"/>
      <c r="BCS16" s="201"/>
      <c r="BCT16" s="202"/>
      <c r="BCU16" s="203"/>
      <c r="BCV16" s="203"/>
      <c r="BCW16" s="203"/>
      <c r="BCX16" s="691"/>
      <c r="BCY16" s="691"/>
      <c r="BCZ16" s="200"/>
      <c r="BDA16" s="691"/>
      <c r="BDB16" s="691"/>
      <c r="BDC16" s="691"/>
      <c r="BDD16" s="201"/>
      <c r="BDE16" s="202"/>
      <c r="BDF16" s="203"/>
      <c r="BDG16" s="203"/>
      <c r="BDH16" s="203"/>
      <c r="BDI16" s="691"/>
      <c r="BDJ16" s="691"/>
      <c r="BDK16" s="200"/>
      <c r="BDL16" s="691"/>
      <c r="BDM16" s="691"/>
      <c r="BDN16" s="691"/>
      <c r="BDO16" s="201"/>
      <c r="BDP16" s="202"/>
      <c r="BDQ16" s="203"/>
      <c r="BDR16" s="203"/>
      <c r="BDS16" s="203"/>
      <c r="BDT16" s="691"/>
      <c r="BDU16" s="691"/>
      <c r="BDV16" s="200"/>
      <c r="BDW16" s="691"/>
      <c r="BDX16" s="691"/>
      <c r="BDY16" s="691"/>
      <c r="BDZ16" s="201"/>
      <c r="BEA16" s="202"/>
      <c r="BEB16" s="203"/>
      <c r="BEC16" s="203"/>
      <c r="BED16" s="203"/>
      <c r="BEE16" s="691"/>
      <c r="BEF16" s="691"/>
      <c r="BEG16" s="200"/>
      <c r="BEH16" s="691"/>
      <c r="BEI16" s="691"/>
      <c r="BEJ16" s="691"/>
      <c r="BEK16" s="201"/>
      <c r="BEL16" s="202"/>
      <c r="BEM16" s="203"/>
      <c r="BEN16" s="203"/>
      <c r="BEO16" s="203"/>
      <c r="BEP16" s="691"/>
      <c r="BEQ16" s="691"/>
      <c r="BER16" s="200"/>
      <c r="BES16" s="691"/>
      <c r="BET16" s="691"/>
      <c r="BEU16" s="691"/>
      <c r="BEV16" s="201"/>
      <c r="BEW16" s="202"/>
      <c r="BEX16" s="203"/>
      <c r="BEY16" s="203"/>
      <c r="BEZ16" s="203"/>
      <c r="BFA16" s="691"/>
      <c r="BFB16" s="691"/>
      <c r="BFC16" s="200"/>
      <c r="BFD16" s="691"/>
      <c r="BFE16" s="691"/>
      <c r="BFF16" s="691"/>
      <c r="BFG16" s="201"/>
      <c r="BFH16" s="202"/>
      <c r="BFI16" s="203"/>
      <c r="BFJ16" s="203"/>
      <c r="BFK16" s="203"/>
      <c r="BFL16" s="691"/>
      <c r="BFM16" s="691"/>
      <c r="BFN16" s="200"/>
      <c r="BFO16" s="691"/>
      <c r="BFP16" s="691"/>
      <c r="BFQ16" s="691"/>
      <c r="BFR16" s="201"/>
      <c r="BFS16" s="202"/>
      <c r="BFT16" s="203"/>
      <c r="BFU16" s="203"/>
      <c r="BFV16" s="203"/>
      <c r="BFW16" s="691"/>
      <c r="BFX16" s="691"/>
      <c r="BFY16" s="200"/>
      <c r="BFZ16" s="691"/>
      <c r="BGA16" s="691"/>
      <c r="BGB16" s="691"/>
      <c r="BGC16" s="201"/>
      <c r="BGD16" s="202"/>
      <c r="BGE16" s="203"/>
      <c r="BGF16" s="203"/>
      <c r="BGG16" s="203"/>
      <c r="BGH16" s="691"/>
      <c r="BGI16" s="691"/>
      <c r="BGJ16" s="200"/>
      <c r="BGK16" s="691"/>
      <c r="BGL16" s="691"/>
      <c r="BGM16" s="691"/>
      <c r="BGN16" s="201"/>
      <c r="BGO16" s="202"/>
      <c r="BGP16" s="203"/>
      <c r="BGQ16" s="203"/>
      <c r="BGR16" s="203"/>
      <c r="BGS16" s="691"/>
      <c r="BGT16" s="691"/>
      <c r="BGU16" s="200"/>
      <c r="BGV16" s="691"/>
      <c r="BGW16" s="691"/>
      <c r="BGX16" s="691"/>
      <c r="BGY16" s="201"/>
      <c r="BGZ16" s="202"/>
      <c r="BHA16" s="203"/>
      <c r="BHB16" s="203"/>
      <c r="BHC16" s="203"/>
      <c r="BHD16" s="691"/>
      <c r="BHE16" s="691"/>
      <c r="BHF16" s="200"/>
      <c r="BHG16" s="691"/>
      <c r="BHH16" s="691"/>
      <c r="BHI16" s="691"/>
      <c r="BHJ16" s="201"/>
      <c r="BHK16" s="202"/>
      <c r="BHL16" s="203"/>
      <c r="BHM16" s="203"/>
      <c r="BHN16" s="203"/>
      <c r="BHO16" s="691"/>
      <c r="BHP16" s="691"/>
      <c r="BHQ16" s="200"/>
      <c r="BHR16" s="691"/>
      <c r="BHS16" s="691"/>
      <c r="BHT16" s="691"/>
      <c r="BHU16" s="201"/>
      <c r="BHV16" s="202"/>
      <c r="BHW16" s="203"/>
      <c r="BHX16" s="203"/>
      <c r="BHY16" s="203"/>
      <c r="BHZ16" s="691"/>
      <c r="BIA16" s="691"/>
      <c r="BIB16" s="200"/>
      <c r="BIC16" s="691"/>
      <c r="BID16" s="691"/>
      <c r="BIE16" s="691"/>
      <c r="BIF16" s="201"/>
      <c r="BIG16" s="202"/>
      <c r="BIH16" s="203"/>
      <c r="BII16" s="203"/>
      <c r="BIJ16" s="203"/>
      <c r="BIK16" s="691"/>
      <c r="BIL16" s="691"/>
      <c r="BIM16" s="200"/>
      <c r="BIN16" s="691"/>
      <c r="BIO16" s="691"/>
      <c r="BIP16" s="691"/>
      <c r="BIQ16" s="201"/>
      <c r="BIR16" s="202"/>
      <c r="BIS16" s="203"/>
      <c r="BIT16" s="203"/>
      <c r="BIU16" s="203"/>
      <c r="BIV16" s="691"/>
      <c r="BIW16" s="691"/>
      <c r="BIX16" s="200"/>
      <c r="BIY16" s="691"/>
      <c r="BIZ16" s="691"/>
      <c r="BJA16" s="691"/>
      <c r="BJB16" s="201"/>
      <c r="BJC16" s="202"/>
      <c r="BJD16" s="203"/>
      <c r="BJE16" s="203"/>
      <c r="BJF16" s="203"/>
      <c r="BJG16" s="691"/>
      <c r="BJH16" s="691"/>
      <c r="BJI16" s="200"/>
      <c r="BJJ16" s="691"/>
      <c r="BJK16" s="691"/>
      <c r="BJL16" s="691"/>
      <c r="BJM16" s="201"/>
      <c r="BJN16" s="202"/>
      <c r="BJO16" s="203"/>
      <c r="BJP16" s="203"/>
      <c r="BJQ16" s="203"/>
      <c r="BJR16" s="691"/>
      <c r="BJS16" s="691"/>
      <c r="BJT16" s="200"/>
      <c r="BJU16" s="691"/>
      <c r="BJV16" s="691"/>
      <c r="BJW16" s="691"/>
      <c r="BJX16" s="201"/>
      <c r="BJY16" s="202"/>
      <c r="BJZ16" s="203"/>
      <c r="BKA16" s="203"/>
      <c r="BKB16" s="203"/>
      <c r="BKC16" s="691"/>
      <c r="BKD16" s="691"/>
      <c r="BKE16" s="200"/>
      <c r="BKF16" s="691"/>
      <c r="BKG16" s="691"/>
      <c r="BKH16" s="691"/>
      <c r="BKI16" s="201"/>
      <c r="BKJ16" s="202"/>
      <c r="BKK16" s="203"/>
      <c r="BKL16" s="203"/>
      <c r="BKM16" s="203"/>
      <c r="BKN16" s="691"/>
      <c r="BKO16" s="691"/>
      <c r="BKP16" s="200"/>
      <c r="BKQ16" s="691"/>
      <c r="BKR16" s="691"/>
      <c r="BKS16" s="691"/>
      <c r="BKT16" s="201"/>
      <c r="BKU16" s="202"/>
      <c r="BKV16" s="203"/>
      <c r="BKW16" s="203"/>
      <c r="BKX16" s="203"/>
      <c r="BKY16" s="691"/>
      <c r="BKZ16" s="691"/>
      <c r="BLA16" s="200"/>
      <c r="BLB16" s="691"/>
      <c r="BLC16" s="691"/>
      <c r="BLD16" s="691"/>
      <c r="BLE16" s="201"/>
      <c r="BLF16" s="202"/>
      <c r="BLG16" s="203"/>
      <c r="BLH16" s="203"/>
      <c r="BLI16" s="203"/>
      <c r="BLJ16" s="691"/>
      <c r="BLK16" s="691"/>
      <c r="BLL16" s="200"/>
      <c r="BLM16" s="691"/>
      <c r="BLN16" s="691"/>
      <c r="BLO16" s="691"/>
      <c r="BLP16" s="201"/>
      <c r="BLQ16" s="202"/>
      <c r="BLR16" s="203"/>
      <c r="BLS16" s="203"/>
      <c r="BLT16" s="203"/>
      <c r="BLU16" s="691"/>
      <c r="BLV16" s="691"/>
      <c r="BLW16" s="200"/>
      <c r="BLX16" s="691"/>
      <c r="BLY16" s="691"/>
      <c r="BLZ16" s="691"/>
      <c r="BMA16" s="201"/>
      <c r="BMB16" s="202"/>
      <c r="BMC16" s="203"/>
      <c r="BMD16" s="203"/>
      <c r="BME16" s="203"/>
      <c r="BMF16" s="691"/>
      <c r="BMG16" s="691"/>
      <c r="BMH16" s="200"/>
      <c r="BMI16" s="691"/>
      <c r="BMJ16" s="691"/>
      <c r="BMK16" s="691"/>
      <c r="BML16" s="201"/>
      <c r="BMM16" s="202"/>
      <c r="BMN16" s="203"/>
      <c r="BMO16" s="203"/>
      <c r="BMP16" s="203"/>
      <c r="BMQ16" s="691"/>
      <c r="BMR16" s="691"/>
      <c r="BMS16" s="200"/>
      <c r="BMT16" s="691"/>
      <c r="BMU16" s="691"/>
      <c r="BMV16" s="691"/>
      <c r="BMW16" s="201"/>
      <c r="BMX16" s="202"/>
      <c r="BMY16" s="203"/>
      <c r="BMZ16" s="203"/>
      <c r="BNA16" s="203"/>
      <c r="BNB16" s="691"/>
      <c r="BNC16" s="691"/>
      <c r="BND16" s="200"/>
      <c r="BNE16" s="691"/>
      <c r="BNF16" s="691"/>
      <c r="BNG16" s="691"/>
      <c r="BNH16" s="201"/>
      <c r="BNI16" s="202"/>
      <c r="BNJ16" s="203"/>
      <c r="BNK16" s="203"/>
      <c r="BNL16" s="203"/>
      <c r="BNM16" s="691"/>
      <c r="BNN16" s="691"/>
      <c r="BNO16" s="200"/>
      <c r="BNP16" s="691"/>
      <c r="BNQ16" s="691"/>
      <c r="BNR16" s="691"/>
      <c r="BNS16" s="201"/>
      <c r="BNT16" s="202"/>
      <c r="BNU16" s="203"/>
      <c r="BNV16" s="203"/>
      <c r="BNW16" s="203"/>
      <c r="BNX16" s="691"/>
      <c r="BNY16" s="691"/>
      <c r="BNZ16" s="200"/>
      <c r="BOA16" s="691"/>
      <c r="BOB16" s="691"/>
      <c r="BOC16" s="691"/>
      <c r="BOD16" s="201"/>
      <c r="BOE16" s="202"/>
      <c r="BOF16" s="203"/>
      <c r="BOG16" s="203"/>
      <c r="BOH16" s="203"/>
      <c r="BOI16" s="691"/>
      <c r="BOJ16" s="691"/>
      <c r="BOK16" s="200"/>
      <c r="BOL16" s="691"/>
      <c r="BOM16" s="691"/>
      <c r="BON16" s="691"/>
      <c r="BOO16" s="201"/>
      <c r="BOP16" s="202"/>
      <c r="BOQ16" s="203"/>
      <c r="BOR16" s="203"/>
      <c r="BOS16" s="203"/>
      <c r="BOT16" s="691"/>
      <c r="BOU16" s="691"/>
      <c r="BOV16" s="200"/>
      <c r="BOW16" s="691"/>
      <c r="BOX16" s="691"/>
      <c r="BOY16" s="691"/>
      <c r="BOZ16" s="201"/>
      <c r="BPA16" s="202"/>
      <c r="BPB16" s="203"/>
      <c r="BPC16" s="203"/>
      <c r="BPD16" s="203"/>
      <c r="BPE16" s="691"/>
      <c r="BPF16" s="691"/>
      <c r="BPG16" s="200"/>
      <c r="BPH16" s="691"/>
      <c r="BPI16" s="691"/>
      <c r="BPJ16" s="691"/>
      <c r="BPK16" s="201"/>
      <c r="BPL16" s="202"/>
      <c r="BPM16" s="203"/>
      <c r="BPN16" s="203"/>
      <c r="BPO16" s="203"/>
      <c r="BPP16" s="691"/>
      <c r="BPQ16" s="691"/>
      <c r="BPR16" s="200"/>
      <c r="BPS16" s="691"/>
      <c r="BPT16" s="691"/>
      <c r="BPU16" s="691"/>
      <c r="BPV16" s="201"/>
      <c r="BPW16" s="202"/>
      <c r="BPX16" s="203"/>
      <c r="BPY16" s="203"/>
      <c r="BPZ16" s="203"/>
      <c r="BQA16" s="691"/>
      <c r="BQB16" s="691"/>
      <c r="BQC16" s="200"/>
      <c r="BQD16" s="691"/>
      <c r="BQE16" s="691"/>
      <c r="BQF16" s="691"/>
      <c r="BQG16" s="201"/>
      <c r="BQH16" s="202"/>
      <c r="BQI16" s="203"/>
      <c r="BQJ16" s="203"/>
      <c r="BQK16" s="203"/>
      <c r="BQL16" s="691"/>
      <c r="BQM16" s="691"/>
      <c r="BQN16" s="200"/>
      <c r="BQO16" s="691"/>
      <c r="BQP16" s="691"/>
      <c r="BQQ16" s="691"/>
      <c r="BQR16" s="201"/>
      <c r="BQS16" s="202"/>
      <c r="BQT16" s="203"/>
      <c r="BQU16" s="203"/>
      <c r="BQV16" s="203"/>
      <c r="BQW16" s="691"/>
      <c r="BQX16" s="691"/>
      <c r="BQY16" s="200"/>
      <c r="BQZ16" s="691"/>
      <c r="BRA16" s="691"/>
      <c r="BRB16" s="691"/>
      <c r="BRC16" s="201"/>
      <c r="BRD16" s="202"/>
      <c r="BRE16" s="203"/>
      <c r="BRF16" s="203"/>
      <c r="BRG16" s="203"/>
      <c r="BRH16" s="691"/>
      <c r="BRI16" s="691"/>
      <c r="BRJ16" s="200"/>
      <c r="BRK16" s="691"/>
      <c r="BRL16" s="691"/>
      <c r="BRM16" s="691"/>
      <c r="BRN16" s="201"/>
      <c r="BRO16" s="202"/>
      <c r="BRP16" s="203"/>
      <c r="BRQ16" s="203"/>
      <c r="BRR16" s="203"/>
      <c r="BRS16" s="691"/>
      <c r="BRT16" s="691"/>
      <c r="BRU16" s="200"/>
      <c r="BRV16" s="691"/>
      <c r="BRW16" s="691"/>
      <c r="BRX16" s="691"/>
      <c r="BRY16" s="201"/>
      <c r="BRZ16" s="202"/>
      <c r="BSA16" s="203"/>
      <c r="BSB16" s="203"/>
      <c r="BSC16" s="203"/>
      <c r="BSD16" s="691"/>
      <c r="BSE16" s="691"/>
      <c r="BSF16" s="200"/>
      <c r="BSG16" s="691"/>
      <c r="BSH16" s="691"/>
      <c r="BSI16" s="691"/>
      <c r="BSJ16" s="201"/>
      <c r="BSK16" s="202"/>
      <c r="BSL16" s="203"/>
      <c r="BSM16" s="203"/>
      <c r="BSN16" s="203"/>
      <c r="BSO16" s="691"/>
      <c r="BSP16" s="691"/>
      <c r="BSQ16" s="200"/>
      <c r="BSR16" s="691"/>
      <c r="BSS16" s="691"/>
      <c r="BST16" s="691"/>
      <c r="BSU16" s="201"/>
      <c r="BSV16" s="202"/>
      <c r="BSW16" s="203"/>
      <c r="BSX16" s="203"/>
      <c r="BSY16" s="203"/>
      <c r="BSZ16" s="691"/>
      <c r="BTA16" s="691"/>
      <c r="BTB16" s="200"/>
      <c r="BTC16" s="691"/>
      <c r="BTD16" s="691"/>
      <c r="BTE16" s="691"/>
      <c r="BTF16" s="201"/>
      <c r="BTG16" s="202"/>
      <c r="BTH16" s="203"/>
      <c r="BTI16" s="203"/>
      <c r="BTJ16" s="203"/>
      <c r="BTK16" s="691"/>
      <c r="BTL16" s="691"/>
      <c r="BTM16" s="200"/>
      <c r="BTN16" s="691"/>
      <c r="BTO16" s="691"/>
      <c r="BTP16" s="691"/>
      <c r="BTQ16" s="201"/>
      <c r="BTR16" s="202"/>
      <c r="BTS16" s="203"/>
      <c r="BTT16" s="203"/>
      <c r="BTU16" s="203"/>
      <c r="BTV16" s="691"/>
      <c r="BTW16" s="691"/>
      <c r="BTX16" s="200"/>
      <c r="BTY16" s="691"/>
      <c r="BTZ16" s="691"/>
      <c r="BUA16" s="691"/>
      <c r="BUB16" s="201"/>
      <c r="BUC16" s="202"/>
      <c r="BUD16" s="203"/>
      <c r="BUE16" s="203"/>
      <c r="BUF16" s="203"/>
      <c r="BUG16" s="691"/>
      <c r="BUH16" s="691"/>
      <c r="BUI16" s="200"/>
      <c r="BUJ16" s="691"/>
      <c r="BUK16" s="691"/>
      <c r="BUL16" s="691"/>
      <c r="BUM16" s="201"/>
      <c r="BUN16" s="202"/>
      <c r="BUO16" s="203"/>
      <c r="BUP16" s="203"/>
      <c r="BUQ16" s="203"/>
      <c r="BUR16" s="691"/>
      <c r="BUS16" s="691"/>
      <c r="BUT16" s="200"/>
      <c r="BUU16" s="691"/>
      <c r="BUV16" s="691"/>
      <c r="BUW16" s="691"/>
      <c r="BUX16" s="201"/>
      <c r="BUY16" s="202"/>
      <c r="BUZ16" s="203"/>
      <c r="BVA16" s="203"/>
      <c r="BVB16" s="203"/>
      <c r="BVC16" s="691"/>
      <c r="BVD16" s="691"/>
      <c r="BVE16" s="200"/>
      <c r="BVF16" s="691"/>
      <c r="BVG16" s="691"/>
      <c r="BVH16" s="691"/>
      <c r="BVI16" s="201"/>
      <c r="BVJ16" s="202"/>
      <c r="BVK16" s="203"/>
      <c r="BVL16" s="203"/>
      <c r="BVM16" s="203"/>
      <c r="BVN16" s="691"/>
      <c r="BVO16" s="691"/>
      <c r="BVP16" s="200"/>
      <c r="BVQ16" s="691"/>
      <c r="BVR16" s="691"/>
      <c r="BVS16" s="691"/>
      <c r="BVT16" s="201"/>
      <c r="BVU16" s="202"/>
      <c r="BVV16" s="203"/>
      <c r="BVW16" s="203"/>
      <c r="BVX16" s="203"/>
      <c r="BVY16" s="691"/>
      <c r="BVZ16" s="691"/>
      <c r="BWA16" s="200"/>
      <c r="BWB16" s="691"/>
      <c r="BWC16" s="691"/>
      <c r="BWD16" s="691"/>
      <c r="BWE16" s="201"/>
      <c r="BWF16" s="202"/>
      <c r="BWG16" s="203"/>
      <c r="BWH16" s="203"/>
      <c r="BWI16" s="203"/>
      <c r="BWJ16" s="691"/>
      <c r="BWK16" s="691"/>
      <c r="BWL16" s="200"/>
      <c r="BWM16" s="691"/>
      <c r="BWN16" s="691"/>
      <c r="BWO16" s="691"/>
      <c r="BWP16" s="201"/>
      <c r="BWQ16" s="202"/>
      <c r="BWR16" s="203"/>
      <c r="BWS16" s="203"/>
      <c r="BWT16" s="203"/>
      <c r="BWU16" s="691"/>
      <c r="BWV16" s="691"/>
      <c r="BWW16" s="200"/>
      <c r="BWX16" s="691"/>
      <c r="BWY16" s="691"/>
      <c r="BWZ16" s="691"/>
      <c r="BXA16" s="201"/>
      <c r="BXB16" s="202"/>
      <c r="BXC16" s="203"/>
      <c r="BXD16" s="203"/>
      <c r="BXE16" s="203"/>
      <c r="BXF16" s="691"/>
      <c r="BXG16" s="691"/>
      <c r="BXH16" s="200"/>
      <c r="BXI16" s="691"/>
      <c r="BXJ16" s="691"/>
      <c r="BXK16" s="691"/>
      <c r="BXL16" s="201"/>
      <c r="BXM16" s="202"/>
      <c r="BXN16" s="203"/>
      <c r="BXO16" s="203"/>
      <c r="BXP16" s="203"/>
      <c r="BXQ16" s="691"/>
      <c r="BXR16" s="691"/>
      <c r="BXS16" s="200"/>
      <c r="BXT16" s="691"/>
      <c r="BXU16" s="691"/>
      <c r="BXV16" s="691"/>
      <c r="BXW16" s="201"/>
      <c r="BXX16" s="202"/>
      <c r="BXY16" s="203"/>
      <c r="BXZ16" s="203"/>
      <c r="BYA16" s="203"/>
      <c r="BYB16" s="691"/>
      <c r="BYC16" s="691"/>
      <c r="BYD16" s="200"/>
      <c r="BYE16" s="691"/>
      <c r="BYF16" s="691"/>
      <c r="BYG16" s="691"/>
      <c r="BYH16" s="201"/>
      <c r="BYI16" s="202"/>
      <c r="BYJ16" s="203"/>
      <c r="BYK16" s="203"/>
      <c r="BYL16" s="203"/>
      <c r="BYM16" s="691"/>
      <c r="BYN16" s="691"/>
      <c r="BYO16" s="200"/>
      <c r="BYP16" s="691"/>
      <c r="BYQ16" s="691"/>
      <c r="BYR16" s="691"/>
      <c r="BYS16" s="201"/>
      <c r="BYT16" s="202"/>
      <c r="BYU16" s="203"/>
      <c r="BYV16" s="203"/>
      <c r="BYW16" s="203"/>
      <c r="BYX16" s="691"/>
      <c r="BYY16" s="691"/>
      <c r="BYZ16" s="200"/>
      <c r="BZA16" s="691"/>
      <c r="BZB16" s="691"/>
      <c r="BZC16" s="691"/>
      <c r="BZD16" s="201"/>
      <c r="BZE16" s="202"/>
      <c r="BZF16" s="203"/>
      <c r="BZG16" s="203"/>
      <c r="BZH16" s="203"/>
      <c r="BZI16" s="691"/>
      <c r="BZJ16" s="691"/>
      <c r="BZK16" s="200"/>
      <c r="BZL16" s="691"/>
      <c r="BZM16" s="691"/>
      <c r="BZN16" s="691"/>
      <c r="BZO16" s="201"/>
      <c r="BZP16" s="202"/>
      <c r="BZQ16" s="203"/>
      <c r="BZR16" s="203"/>
      <c r="BZS16" s="203"/>
      <c r="BZT16" s="691"/>
      <c r="BZU16" s="691"/>
      <c r="BZV16" s="200"/>
      <c r="BZW16" s="691"/>
      <c r="BZX16" s="691"/>
      <c r="BZY16" s="691"/>
      <c r="BZZ16" s="201"/>
      <c r="CAA16" s="202"/>
      <c r="CAB16" s="203"/>
      <c r="CAC16" s="203"/>
      <c r="CAD16" s="203"/>
      <c r="CAE16" s="691"/>
      <c r="CAF16" s="691"/>
      <c r="CAG16" s="200"/>
      <c r="CAH16" s="691"/>
      <c r="CAI16" s="691"/>
      <c r="CAJ16" s="691"/>
      <c r="CAK16" s="201"/>
      <c r="CAL16" s="202"/>
      <c r="CAM16" s="203"/>
      <c r="CAN16" s="203"/>
      <c r="CAO16" s="203"/>
      <c r="CAP16" s="691"/>
      <c r="CAQ16" s="691"/>
      <c r="CAR16" s="200"/>
      <c r="CAS16" s="691"/>
      <c r="CAT16" s="691"/>
      <c r="CAU16" s="691"/>
      <c r="CAV16" s="201"/>
      <c r="CAW16" s="202"/>
      <c r="CAX16" s="203"/>
      <c r="CAY16" s="203"/>
      <c r="CAZ16" s="203"/>
      <c r="CBA16" s="691"/>
      <c r="CBB16" s="691"/>
      <c r="CBC16" s="200"/>
      <c r="CBD16" s="691"/>
      <c r="CBE16" s="691"/>
      <c r="CBF16" s="691"/>
      <c r="CBG16" s="201"/>
      <c r="CBH16" s="202"/>
      <c r="CBI16" s="203"/>
      <c r="CBJ16" s="203"/>
      <c r="CBK16" s="203"/>
      <c r="CBL16" s="691"/>
      <c r="CBM16" s="691"/>
      <c r="CBN16" s="200"/>
      <c r="CBO16" s="691"/>
      <c r="CBP16" s="691"/>
      <c r="CBQ16" s="691"/>
      <c r="CBR16" s="201"/>
      <c r="CBS16" s="202"/>
      <c r="CBT16" s="203"/>
      <c r="CBU16" s="203"/>
      <c r="CBV16" s="203"/>
      <c r="CBW16" s="691"/>
      <c r="CBX16" s="691"/>
      <c r="CBY16" s="200"/>
      <c r="CBZ16" s="691"/>
      <c r="CCA16" s="691"/>
      <c r="CCB16" s="691"/>
      <c r="CCC16" s="201"/>
      <c r="CCD16" s="202"/>
      <c r="CCE16" s="203"/>
      <c r="CCF16" s="203"/>
      <c r="CCG16" s="203"/>
      <c r="CCH16" s="691"/>
      <c r="CCI16" s="691"/>
      <c r="CCJ16" s="200"/>
      <c r="CCK16" s="691"/>
      <c r="CCL16" s="691"/>
      <c r="CCM16" s="691"/>
      <c r="CCN16" s="201"/>
      <c r="CCO16" s="202"/>
      <c r="CCP16" s="203"/>
      <c r="CCQ16" s="203"/>
      <c r="CCR16" s="203"/>
      <c r="CCS16" s="691"/>
      <c r="CCT16" s="691"/>
      <c r="CCU16" s="200"/>
      <c r="CCV16" s="691"/>
      <c r="CCW16" s="691"/>
      <c r="CCX16" s="691"/>
      <c r="CCY16" s="201"/>
      <c r="CCZ16" s="202"/>
      <c r="CDA16" s="203"/>
      <c r="CDB16" s="203"/>
      <c r="CDC16" s="203"/>
      <c r="CDD16" s="691"/>
      <c r="CDE16" s="691"/>
      <c r="CDF16" s="200"/>
      <c r="CDG16" s="691"/>
      <c r="CDH16" s="691"/>
      <c r="CDI16" s="691"/>
      <c r="CDJ16" s="201"/>
      <c r="CDK16" s="202"/>
      <c r="CDL16" s="203"/>
      <c r="CDM16" s="203"/>
      <c r="CDN16" s="203"/>
      <c r="CDO16" s="691"/>
      <c r="CDP16" s="691"/>
      <c r="CDQ16" s="200"/>
      <c r="CDR16" s="691"/>
      <c r="CDS16" s="691"/>
      <c r="CDT16" s="691"/>
      <c r="CDU16" s="201"/>
      <c r="CDV16" s="202"/>
      <c r="CDW16" s="203"/>
      <c r="CDX16" s="203"/>
      <c r="CDY16" s="203"/>
      <c r="CDZ16" s="691"/>
      <c r="CEA16" s="691"/>
      <c r="CEB16" s="200"/>
      <c r="CEC16" s="691"/>
      <c r="CED16" s="691"/>
      <c r="CEE16" s="691"/>
      <c r="CEF16" s="201"/>
      <c r="CEG16" s="202"/>
      <c r="CEH16" s="203"/>
      <c r="CEI16" s="203"/>
      <c r="CEJ16" s="203"/>
      <c r="CEK16" s="691"/>
      <c r="CEL16" s="691"/>
      <c r="CEM16" s="200"/>
      <c r="CEN16" s="691"/>
      <c r="CEO16" s="691"/>
      <c r="CEP16" s="691"/>
      <c r="CEQ16" s="201"/>
      <c r="CER16" s="202"/>
      <c r="CES16" s="203"/>
      <c r="CET16" s="203"/>
      <c r="CEU16" s="203"/>
      <c r="CEV16" s="691"/>
      <c r="CEW16" s="691"/>
      <c r="CEX16" s="200"/>
      <c r="CEY16" s="691"/>
      <c r="CEZ16" s="691"/>
      <c r="CFA16" s="691"/>
      <c r="CFB16" s="201"/>
      <c r="CFC16" s="202"/>
      <c r="CFD16" s="203"/>
      <c r="CFE16" s="203"/>
      <c r="CFF16" s="203"/>
      <c r="CFG16" s="691"/>
      <c r="CFH16" s="691"/>
      <c r="CFI16" s="200"/>
      <c r="CFJ16" s="691"/>
      <c r="CFK16" s="691"/>
      <c r="CFL16" s="691"/>
      <c r="CFM16" s="201"/>
      <c r="CFN16" s="202"/>
      <c r="CFO16" s="203"/>
      <c r="CFP16" s="203"/>
      <c r="CFQ16" s="203"/>
      <c r="CFR16" s="691"/>
      <c r="CFS16" s="691"/>
      <c r="CFT16" s="200"/>
      <c r="CFU16" s="691"/>
      <c r="CFV16" s="691"/>
      <c r="CFW16" s="691"/>
      <c r="CFX16" s="201"/>
      <c r="CFY16" s="202"/>
      <c r="CFZ16" s="203"/>
      <c r="CGA16" s="203"/>
      <c r="CGB16" s="203"/>
      <c r="CGC16" s="691"/>
      <c r="CGD16" s="691"/>
      <c r="CGE16" s="200"/>
      <c r="CGF16" s="691"/>
      <c r="CGG16" s="691"/>
      <c r="CGH16" s="691"/>
      <c r="CGI16" s="201"/>
      <c r="CGJ16" s="202"/>
      <c r="CGK16" s="203"/>
      <c r="CGL16" s="203"/>
      <c r="CGM16" s="203"/>
      <c r="CGN16" s="691"/>
      <c r="CGO16" s="691"/>
      <c r="CGP16" s="200"/>
      <c r="CGQ16" s="691"/>
      <c r="CGR16" s="691"/>
      <c r="CGS16" s="691"/>
      <c r="CGT16" s="201"/>
      <c r="CGU16" s="202"/>
      <c r="CGV16" s="203"/>
      <c r="CGW16" s="203"/>
      <c r="CGX16" s="203"/>
      <c r="CGY16" s="691"/>
      <c r="CGZ16" s="691"/>
      <c r="CHA16" s="200"/>
      <c r="CHB16" s="691"/>
      <c r="CHC16" s="691"/>
      <c r="CHD16" s="691"/>
      <c r="CHE16" s="201"/>
      <c r="CHF16" s="202"/>
      <c r="CHG16" s="203"/>
      <c r="CHH16" s="203"/>
      <c r="CHI16" s="203"/>
      <c r="CHJ16" s="691"/>
      <c r="CHK16" s="691"/>
      <c r="CHL16" s="200"/>
      <c r="CHM16" s="691"/>
      <c r="CHN16" s="691"/>
      <c r="CHO16" s="691"/>
      <c r="CHP16" s="201"/>
      <c r="CHQ16" s="202"/>
      <c r="CHR16" s="203"/>
      <c r="CHS16" s="203"/>
      <c r="CHT16" s="203"/>
      <c r="CHU16" s="691"/>
      <c r="CHV16" s="691"/>
      <c r="CHW16" s="200"/>
      <c r="CHX16" s="691"/>
      <c r="CHY16" s="691"/>
      <c r="CHZ16" s="691"/>
      <c r="CIA16" s="201"/>
      <c r="CIB16" s="202"/>
      <c r="CIC16" s="203"/>
      <c r="CID16" s="203"/>
      <c r="CIE16" s="203"/>
      <c r="CIF16" s="691"/>
      <c r="CIG16" s="691"/>
      <c r="CIH16" s="200"/>
      <c r="CII16" s="691"/>
      <c r="CIJ16" s="691"/>
      <c r="CIK16" s="691"/>
      <c r="CIL16" s="201"/>
      <c r="CIM16" s="202"/>
      <c r="CIN16" s="203"/>
      <c r="CIO16" s="203"/>
      <c r="CIP16" s="203"/>
      <c r="CIQ16" s="691"/>
      <c r="CIR16" s="691"/>
      <c r="CIS16" s="200"/>
      <c r="CIT16" s="691"/>
      <c r="CIU16" s="691"/>
      <c r="CIV16" s="691"/>
      <c r="CIW16" s="201"/>
      <c r="CIX16" s="202"/>
      <c r="CIY16" s="203"/>
      <c r="CIZ16" s="203"/>
      <c r="CJA16" s="203"/>
      <c r="CJB16" s="691"/>
      <c r="CJC16" s="691"/>
      <c r="CJD16" s="200"/>
      <c r="CJE16" s="691"/>
      <c r="CJF16" s="691"/>
      <c r="CJG16" s="691"/>
      <c r="CJH16" s="201"/>
      <c r="CJI16" s="202"/>
      <c r="CJJ16" s="203"/>
      <c r="CJK16" s="203"/>
      <c r="CJL16" s="203"/>
      <c r="CJM16" s="691"/>
      <c r="CJN16" s="691"/>
      <c r="CJO16" s="200"/>
      <c r="CJP16" s="691"/>
      <c r="CJQ16" s="691"/>
      <c r="CJR16" s="691"/>
      <c r="CJS16" s="201"/>
      <c r="CJT16" s="202"/>
      <c r="CJU16" s="203"/>
      <c r="CJV16" s="203"/>
      <c r="CJW16" s="203"/>
      <c r="CJX16" s="691"/>
      <c r="CJY16" s="691"/>
      <c r="CJZ16" s="200"/>
      <c r="CKA16" s="691"/>
      <c r="CKB16" s="691"/>
      <c r="CKC16" s="691"/>
      <c r="CKD16" s="201"/>
      <c r="CKE16" s="202"/>
      <c r="CKF16" s="203"/>
      <c r="CKG16" s="203"/>
      <c r="CKH16" s="203"/>
      <c r="CKI16" s="691"/>
      <c r="CKJ16" s="691"/>
      <c r="CKK16" s="200"/>
      <c r="CKL16" s="691"/>
      <c r="CKM16" s="691"/>
      <c r="CKN16" s="691"/>
      <c r="CKO16" s="201"/>
      <c r="CKP16" s="202"/>
      <c r="CKQ16" s="203"/>
      <c r="CKR16" s="203"/>
      <c r="CKS16" s="203"/>
      <c r="CKT16" s="691"/>
      <c r="CKU16" s="691"/>
      <c r="CKV16" s="200"/>
      <c r="CKW16" s="691"/>
      <c r="CKX16" s="691"/>
      <c r="CKY16" s="691"/>
      <c r="CKZ16" s="201"/>
      <c r="CLA16" s="202"/>
      <c r="CLB16" s="203"/>
      <c r="CLC16" s="203"/>
      <c r="CLD16" s="203"/>
      <c r="CLE16" s="691"/>
      <c r="CLF16" s="691"/>
      <c r="CLG16" s="200"/>
      <c r="CLH16" s="691"/>
      <c r="CLI16" s="691"/>
      <c r="CLJ16" s="691"/>
      <c r="CLK16" s="201"/>
      <c r="CLL16" s="202"/>
      <c r="CLM16" s="203"/>
      <c r="CLN16" s="203"/>
      <c r="CLO16" s="203"/>
      <c r="CLP16" s="691"/>
      <c r="CLQ16" s="691"/>
      <c r="CLR16" s="200"/>
      <c r="CLS16" s="691"/>
      <c r="CLT16" s="691"/>
      <c r="CLU16" s="691"/>
      <c r="CLV16" s="201"/>
      <c r="CLW16" s="202"/>
      <c r="CLX16" s="203"/>
      <c r="CLY16" s="203"/>
      <c r="CLZ16" s="203"/>
      <c r="CMA16" s="691"/>
      <c r="CMB16" s="691"/>
      <c r="CMC16" s="200"/>
      <c r="CMD16" s="691"/>
      <c r="CME16" s="691"/>
      <c r="CMF16" s="691"/>
      <c r="CMG16" s="201"/>
      <c r="CMH16" s="202"/>
      <c r="CMI16" s="203"/>
      <c r="CMJ16" s="203"/>
      <c r="CMK16" s="203"/>
      <c r="CML16" s="691"/>
      <c r="CMM16" s="691"/>
      <c r="CMN16" s="200"/>
      <c r="CMO16" s="691"/>
      <c r="CMP16" s="691"/>
      <c r="CMQ16" s="691"/>
      <c r="CMR16" s="201"/>
      <c r="CMS16" s="202"/>
      <c r="CMT16" s="203"/>
      <c r="CMU16" s="203"/>
      <c r="CMV16" s="203"/>
      <c r="CMW16" s="691"/>
      <c r="CMX16" s="691"/>
      <c r="CMY16" s="200"/>
      <c r="CMZ16" s="691"/>
      <c r="CNA16" s="691"/>
      <c r="CNB16" s="691"/>
      <c r="CNC16" s="201"/>
      <c r="CND16" s="202"/>
      <c r="CNE16" s="203"/>
      <c r="CNF16" s="203"/>
      <c r="CNG16" s="203"/>
      <c r="CNH16" s="691"/>
      <c r="CNI16" s="691"/>
      <c r="CNJ16" s="200"/>
      <c r="CNK16" s="691"/>
      <c r="CNL16" s="691"/>
      <c r="CNM16" s="691"/>
      <c r="CNN16" s="201"/>
      <c r="CNO16" s="202"/>
      <c r="CNP16" s="203"/>
      <c r="CNQ16" s="203"/>
      <c r="CNR16" s="203"/>
      <c r="CNS16" s="691"/>
      <c r="CNT16" s="691"/>
      <c r="CNU16" s="200"/>
      <c r="CNV16" s="691"/>
      <c r="CNW16" s="691"/>
      <c r="CNX16" s="691"/>
      <c r="CNY16" s="201"/>
      <c r="CNZ16" s="202"/>
      <c r="COA16" s="203"/>
      <c r="COB16" s="203"/>
      <c r="COC16" s="203"/>
      <c r="COD16" s="691"/>
      <c r="COE16" s="691"/>
      <c r="COF16" s="200"/>
      <c r="COG16" s="691"/>
      <c r="COH16" s="691"/>
      <c r="COI16" s="691"/>
      <c r="COJ16" s="201"/>
      <c r="COK16" s="202"/>
      <c r="COL16" s="203"/>
      <c r="COM16" s="203"/>
      <c r="CON16" s="203"/>
      <c r="COO16" s="691"/>
      <c r="COP16" s="691"/>
      <c r="COQ16" s="200"/>
      <c r="COR16" s="691"/>
      <c r="COS16" s="691"/>
      <c r="COT16" s="691"/>
      <c r="COU16" s="201"/>
      <c r="COV16" s="202"/>
      <c r="COW16" s="203"/>
      <c r="COX16" s="203"/>
      <c r="COY16" s="203"/>
      <c r="COZ16" s="691"/>
      <c r="CPA16" s="691"/>
      <c r="CPB16" s="200"/>
      <c r="CPC16" s="691"/>
      <c r="CPD16" s="691"/>
      <c r="CPE16" s="691"/>
      <c r="CPF16" s="201"/>
      <c r="CPG16" s="202"/>
      <c r="CPH16" s="203"/>
      <c r="CPI16" s="203"/>
      <c r="CPJ16" s="203"/>
      <c r="CPK16" s="691"/>
      <c r="CPL16" s="691"/>
      <c r="CPM16" s="200"/>
      <c r="CPN16" s="691"/>
      <c r="CPO16" s="691"/>
      <c r="CPP16" s="691"/>
      <c r="CPQ16" s="201"/>
      <c r="CPR16" s="202"/>
      <c r="CPS16" s="203"/>
      <c r="CPT16" s="203"/>
      <c r="CPU16" s="203"/>
      <c r="CPV16" s="691"/>
      <c r="CPW16" s="691"/>
      <c r="CPX16" s="200"/>
      <c r="CPY16" s="691"/>
      <c r="CPZ16" s="691"/>
      <c r="CQA16" s="691"/>
      <c r="CQB16" s="201"/>
      <c r="CQC16" s="202"/>
      <c r="CQD16" s="203"/>
      <c r="CQE16" s="203"/>
      <c r="CQF16" s="203"/>
      <c r="CQG16" s="691"/>
      <c r="CQH16" s="691"/>
      <c r="CQI16" s="200"/>
      <c r="CQJ16" s="691"/>
      <c r="CQK16" s="691"/>
      <c r="CQL16" s="691"/>
      <c r="CQM16" s="201"/>
      <c r="CQN16" s="202"/>
      <c r="CQO16" s="203"/>
      <c r="CQP16" s="203"/>
      <c r="CQQ16" s="203"/>
      <c r="CQR16" s="691"/>
      <c r="CQS16" s="691"/>
      <c r="CQT16" s="200"/>
      <c r="CQU16" s="691"/>
      <c r="CQV16" s="691"/>
      <c r="CQW16" s="691"/>
      <c r="CQX16" s="201"/>
      <c r="CQY16" s="202"/>
      <c r="CQZ16" s="203"/>
      <c r="CRA16" s="203"/>
      <c r="CRB16" s="203"/>
      <c r="CRC16" s="691"/>
      <c r="CRD16" s="691"/>
      <c r="CRE16" s="200"/>
      <c r="CRF16" s="691"/>
      <c r="CRG16" s="691"/>
      <c r="CRH16" s="691"/>
      <c r="CRI16" s="201"/>
      <c r="CRJ16" s="202"/>
      <c r="CRK16" s="203"/>
      <c r="CRL16" s="203"/>
      <c r="CRM16" s="203"/>
      <c r="CRN16" s="691"/>
      <c r="CRO16" s="691"/>
      <c r="CRP16" s="200"/>
      <c r="CRQ16" s="691"/>
      <c r="CRR16" s="691"/>
      <c r="CRS16" s="691"/>
      <c r="CRT16" s="201"/>
      <c r="CRU16" s="202"/>
      <c r="CRV16" s="203"/>
      <c r="CRW16" s="203"/>
      <c r="CRX16" s="203"/>
      <c r="CRY16" s="691"/>
      <c r="CRZ16" s="691"/>
      <c r="CSA16" s="200"/>
      <c r="CSB16" s="691"/>
      <c r="CSC16" s="691"/>
      <c r="CSD16" s="691"/>
      <c r="CSE16" s="201"/>
      <c r="CSF16" s="202"/>
      <c r="CSG16" s="203"/>
      <c r="CSH16" s="203"/>
      <c r="CSI16" s="203"/>
      <c r="CSJ16" s="691"/>
      <c r="CSK16" s="691"/>
      <c r="CSL16" s="200"/>
      <c r="CSM16" s="691"/>
      <c r="CSN16" s="691"/>
      <c r="CSO16" s="691"/>
      <c r="CSP16" s="201"/>
      <c r="CSQ16" s="202"/>
      <c r="CSR16" s="203"/>
      <c r="CSS16" s="203"/>
      <c r="CST16" s="203"/>
      <c r="CSU16" s="691"/>
      <c r="CSV16" s="691"/>
      <c r="CSW16" s="200"/>
      <c r="CSX16" s="691"/>
      <c r="CSY16" s="691"/>
      <c r="CSZ16" s="691"/>
      <c r="CTA16" s="201"/>
      <c r="CTB16" s="202"/>
      <c r="CTC16" s="203"/>
      <c r="CTD16" s="203"/>
      <c r="CTE16" s="203"/>
      <c r="CTF16" s="691"/>
      <c r="CTG16" s="691"/>
      <c r="CTH16" s="200"/>
      <c r="CTI16" s="691"/>
      <c r="CTJ16" s="691"/>
      <c r="CTK16" s="691"/>
      <c r="CTL16" s="201"/>
      <c r="CTM16" s="202"/>
      <c r="CTN16" s="203"/>
      <c r="CTO16" s="203"/>
      <c r="CTP16" s="203"/>
      <c r="CTQ16" s="691"/>
      <c r="CTR16" s="691"/>
      <c r="CTS16" s="200"/>
      <c r="CTT16" s="691"/>
      <c r="CTU16" s="691"/>
      <c r="CTV16" s="691"/>
      <c r="CTW16" s="201"/>
      <c r="CTX16" s="202"/>
      <c r="CTY16" s="203"/>
      <c r="CTZ16" s="203"/>
      <c r="CUA16" s="203"/>
      <c r="CUB16" s="691"/>
      <c r="CUC16" s="691"/>
      <c r="CUD16" s="200"/>
      <c r="CUE16" s="691"/>
      <c r="CUF16" s="691"/>
      <c r="CUG16" s="691"/>
      <c r="CUH16" s="201"/>
      <c r="CUI16" s="202"/>
      <c r="CUJ16" s="203"/>
      <c r="CUK16" s="203"/>
      <c r="CUL16" s="203"/>
      <c r="CUM16" s="691"/>
      <c r="CUN16" s="691"/>
      <c r="CUO16" s="200"/>
      <c r="CUP16" s="691"/>
      <c r="CUQ16" s="691"/>
      <c r="CUR16" s="691"/>
      <c r="CUS16" s="201"/>
      <c r="CUT16" s="202"/>
      <c r="CUU16" s="203"/>
      <c r="CUV16" s="203"/>
      <c r="CUW16" s="203"/>
      <c r="CUX16" s="691"/>
      <c r="CUY16" s="691"/>
      <c r="CUZ16" s="200"/>
      <c r="CVA16" s="691"/>
      <c r="CVB16" s="691"/>
      <c r="CVC16" s="691"/>
      <c r="CVD16" s="201"/>
      <c r="CVE16" s="202"/>
      <c r="CVF16" s="203"/>
      <c r="CVG16" s="203"/>
      <c r="CVH16" s="203"/>
      <c r="CVI16" s="691"/>
      <c r="CVJ16" s="691"/>
      <c r="CVK16" s="200"/>
      <c r="CVL16" s="691"/>
      <c r="CVM16" s="691"/>
      <c r="CVN16" s="691"/>
      <c r="CVO16" s="201"/>
      <c r="CVP16" s="202"/>
      <c r="CVQ16" s="203"/>
      <c r="CVR16" s="203"/>
      <c r="CVS16" s="203"/>
      <c r="CVT16" s="691"/>
      <c r="CVU16" s="691"/>
      <c r="CVV16" s="200"/>
      <c r="CVW16" s="691"/>
      <c r="CVX16" s="691"/>
      <c r="CVY16" s="691"/>
      <c r="CVZ16" s="201"/>
      <c r="CWA16" s="202"/>
      <c r="CWB16" s="203"/>
      <c r="CWC16" s="203"/>
      <c r="CWD16" s="203"/>
      <c r="CWE16" s="691"/>
      <c r="CWF16" s="691"/>
      <c r="CWG16" s="200"/>
      <c r="CWH16" s="691"/>
      <c r="CWI16" s="691"/>
      <c r="CWJ16" s="691"/>
      <c r="CWK16" s="201"/>
      <c r="CWL16" s="202"/>
      <c r="CWM16" s="203"/>
      <c r="CWN16" s="203"/>
      <c r="CWO16" s="203"/>
      <c r="CWP16" s="691"/>
      <c r="CWQ16" s="691"/>
      <c r="CWR16" s="200"/>
      <c r="CWS16" s="691"/>
      <c r="CWT16" s="691"/>
      <c r="CWU16" s="691"/>
      <c r="CWV16" s="201"/>
      <c r="CWW16" s="202"/>
      <c r="CWX16" s="203"/>
      <c r="CWY16" s="203"/>
      <c r="CWZ16" s="203"/>
      <c r="CXA16" s="691"/>
      <c r="CXB16" s="691"/>
      <c r="CXC16" s="200"/>
      <c r="CXD16" s="691"/>
      <c r="CXE16" s="691"/>
      <c r="CXF16" s="691"/>
      <c r="CXG16" s="201"/>
      <c r="CXH16" s="202"/>
      <c r="CXI16" s="203"/>
      <c r="CXJ16" s="203"/>
      <c r="CXK16" s="203"/>
      <c r="CXL16" s="691"/>
      <c r="CXM16" s="691"/>
      <c r="CXN16" s="200"/>
      <c r="CXO16" s="691"/>
      <c r="CXP16" s="691"/>
      <c r="CXQ16" s="691"/>
      <c r="CXR16" s="201"/>
      <c r="CXS16" s="202"/>
      <c r="CXT16" s="203"/>
      <c r="CXU16" s="203"/>
      <c r="CXV16" s="203"/>
      <c r="CXW16" s="691"/>
      <c r="CXX16" s="691"/>
      <c r="CXY16" s="200"/>
      <c r="CXZ16" s="691"/>
      <c r="CYA16" s="691"/>
      <c r="CYB16" s="691"/>
      <c r="CYC16" s="201"/>
      <c r="CYD16" s="202"/>
      <c r="CYE16" s="203"/>
      <c r="CYF16" s="203"/>
      <c r="CYG16" s="203"/>
      <c r="CYH16" s="691"/>
      <c r="CYI16" s="691"/>
      <c r="CYJ16" s="200"/>
      <c r="CYK16" s="691"/>
      <c r="CYL16" s="691"/>
      <c r="CYM16" s="691"/>
      <c r="CYN16" s="201"/>
      <c r="CYO16" s="202"/>
      <c r="CYP16" s="203"/>
      <c r="CYQ16" s="203"/>
      <c r="CYR16" s="203"/>
      <c r="CYS16" s="691"/>
      <c r="CYT16" s="691"/>
      <c r="CYU16" s="200"/>
      <c r="CYV16" s="691"/>
      <c r="CYW16" s="691"/>
      <c r="CYX16" s="691"/>
      <c r="CYY16" s="201"/>
      <c r="CYZ16" s="202"/>
      <c r="CZA16" s="203"/>
      <c r="CZB16" s="203"/>
      <c r="CZC16" s="203"/>
      <c r="CZD16" s="691"/>
      <c r="CZE16" s="691"/>
      <c r="CZF16" s="200"/>
      <c r="CZG16" s="691"/>
      <c r="CZH16" s="691"/>
      <c r="CZI16" s="691"/>
      <c r="CZJ16" s="201"/>
      <c r="CZK16" s="202"/>
      <c r="CZL16" s="203"/>
      <c r="CZM16" s="203"/>
      <c r="CZN16" s="203"/>
      <c r="CZO16" s="691"/>
      <c r="CZP16" s="691"/>
      <c r="CZQ16" s="200"/>
      <c r="CZR16" s="691"/>
      <c r="CZS16" s="691"/>
      <c r="CZT16" s="691"/>
      <c r="CZU16" s="201"/>
      <c r="CZV16" s="202"/>
      <c r="CZW16" s="203"/>
      <c r="CZX16" s="203"/>
      <c r="CZY16" s="203"/>
      <c r="CZZ16" s="691"/>
      <c r="DAA16" s="691"/>
      <c r="DAB16" s="200"/>
      <c r="DAC16" s="691"/>
      <c r="DAD16" s="691"/>
      <c r="DAE16" s="691"/>
      <c r="DAF16" s="201"/>
      <c r="DAG16" s="202"/>
      <c r="DAH16" s="203"/>
      <c r="DAI16" s="203"/>
      <c r="DAJ16" s="203"/>
      <c r="DAK16" s="691"/>
      <c r="DAL16" s="691"/>
      <c r="DAM16" s="200"/>
      <c r="DAN16" s="691"/>
      <c r="DAO16" s="691"/>
      <c r="DAP16" s="691"/>
      <c r="DAQ16" s="201"/>
      <c r="DAR16" s="202"/>
      <c r="DAS16" s="203"/>
      <c r="DAT16" s="203"/>
      <c r="DAU16" s="203"/>
      <c r="DAV16" s="691"/>
      <c r="DAW16" s="691"/>
      <c r="DAX16" s="200"/>
      <c r="DAY16" s="691"/>
      <c r="DAZ16" s="691"/>
      <c r="DBA16" s="691"/>
      <c r="DBB16" s="201"/>
      <c r="DBC16" s="202"/>
      <c r="DBD16" s="203"/>
      <c r="DBE16" s="203"/>
      <c r="DBF16" s="203"/>
      <c r="DBG16" s="691"/>
      <c r="DBH16" s="691"/>
      <c r="DBI16" s="200"/>
      <c r="DBJ16" s="691"/>
      <c r="DBK16" s="691"/>
      <c r="DBL16" s="691"/>
      <c r="DBM16" s="201"/>
      <c r="DBN16" s="202"/>
      <c r="DBO16" s="203"/>
      <c r="DBP16" s="203"/>
      <c r="DBQ16" s="203"/>
      <c r="DBR16" s="691"/>
      <c r="DBS16" s="691"/>
      <c r="DBT16" s="200"/>
      <c r="DBU16" s="691"/>
      <c r="DBV16" s="691"/>
      <c r="DBW16" s="691"/>
      <c r="DBX16" s="201"/>
      <c r="DBY16" s="202"/>
      <c r="DBZ16" s="203"/>
      <c r="DCA16" s="203"/>
      <c r="DCB16" s="203"/>
      <c r="DCC16" s="691"/>
      <c r="DCD16" s="691"/>
      <c r="DCE16" s="200"/>
      <c r="DCF16" s="691"/>
      <c r="DCG16" s="691"/>
      <c r="DCH16" s="691"/>
      <c r="DCI16" s="201"/>
      <c r="DCJ16" s="202"/>
      <c r="DCK16" s="203"/>
      <c r="DCL16" s="203"/>
      <c r="DCM16" s="203"/>
      <c r="DCN16" s="691"/>
      <c r="DCO16" s="691"/>
      <c r="DCP16" s="200"/>
      <c r="DCQ16" s="691"/>
      <c r="DCR16" s="691"/>
      <c r="DCS16" s="691"/>
      <c r="DCT16" s="201"/>
      <c r="DCU16" s="202"/>
      <c r="DCV16" s="203"/>
      <c r="DCW16" s="203"/>
      <c r="DCX16" s="203"/>
      <c r="DCY16" s="691"/>
      <c r="DCZ16" s="691"/>
      <c r="DDA16" s="200"/>
      <c r="DDB16" s="691"/>
      <c r="DDC16" s="691"/>
      <c r="DDD16" s="691"/>
      <c r="DDE16" s="201"/>
      <c r="DDF16" s="202"/>
      <c r="DDG16" s="203"/>
      <c r="DDH16" s="203"/>
      <c r="DDI16" s="203"/>
      <c r="DDJ16" s="691"/>
      <c r="DDK16" s="691"/>
      <c r="DDL16" s="200"/>
      <c r="DDM16" s="691"/>
      <c r="DDN16" s="691"/>
      <c r="DDO16" s="691"/>
      <c r="DDP16" s="201"/>
      <c r="DDQ16" s="202"/>
      <c r="DDR16" s="203"/>
      <c r="DDS16" s="203"/>
      <c r="DDT16" s="203"/>
      <c r="DDU16" s="691"/>
      <c r="DDV16" s="691"/>
      <c r="DDW16" s="200"/>
      <c r="DDX16" s="691"/>
      <c r="DDY16" s="691"/>
      <c r="DDZ16" s="691"/>
      <c r="DEA16" s="201"/>
      <c r="DEB16" s="202"/>
      <c r="DEC16" s="203"/>
      <c r="DED16" s="203"/>
      <c r="DEE16" s="203"/>
      <c r="DEF16" s="691"/>
      <c r="DEG16" s="691"/>
      <c r="DEH16" s="200"/>
      <c r="DEI16" s="691"/>
      <c r="DEJ16" s="691"/>
      <c r="DEK16" s="691"/>
      <c r="DEL16" s="201"/>
      <c r="DEM16" s="202"/>
      <c r="DEN16" s="203"/>
      <c r="DEO16" s="203"/>
      <c r="DEP16" s="203"/>
      <c r="DEQ16" s="691"/>
      <c r="DER16" s="691"/>
      <c r="DES16" s="200"/>
      <c r="DET16" s="691"/>
      <c r="DEU16" s="691"/>
      <c r="DEV16" s="691"/>
      <c r="DEW16" s="201"/>
      <c r="DEX16" s="202"/>
      <c r="DEY16" s="203"/>
      <c r="DEZ16" s="203"/>
      <c r="DFA16" s="203"/>
      <c r="DFB16" s="691"/>
      <c r="DFC16" s="691"/>
      <c r="DFD16" s="200"/>
      <c r="DFE16" s="691"/>
      <c r="DFF16" s="691"/>
      <c r="DFG16" s="691"/>
      <c r="DFH16" s="201"/>
      <c r="DFI16" s="202"/>
      <c r="DFJ16" s="203"/>
      <c r="DFK16" s="203"/>
      <c r="DFL16" s="203"/>
      <c r="DFM16" s="691"/>
      <c r="DFN16" s="691"/>
      <c r="DFO16" s="200"/>
      <c r="DFP16" s="691"/>
      <c r="DFQ16" s="691"/>
      <c r="DFR16" s="691"/>
      <c r="DFS16" s="201"/>
      <c r="DFT16" s="202"/>
      <c r="DFU16" s="203"/>
      <c r="DFV16" s="203"/>
      <c r="DFW16" s="203"/>
      <c r="DFX16" s="691"/>
      <c r="DFY16" s="691"/>
      <c r="DFZ16" s="200"/>
      <c r="DGA16" s="691"/>
      <c r="DGB16" s="691"/>
      <c r="DGC16" s="691"/>
      <c r="DGD16" s="201"/>
      <c r="DGE16" s="202"/>
      <c r="DGF16" s="203"/>
      <c r="DGG16" s="203"/>
      <c r="DGH16" s="203"/>
      <c r="DGI16" s="691"/>
      <c r="DGJ16" s="691"/>
      <c r="DGK16" s="200"/>
      <c r="DGL16" s="691"/>
      <c r="DGM16" s="691"/>
      <c r="DGN16" s="691"/>
      <c r="DGO16" s="201"/>
      <c r="DGP16" s="202"/>
      <c r="DGQ16" s="203"/>
      <c r="DGR16" s="203"/>
      <c r="DGS16" s="203"/>
      <c r="DGT16" s="691"/>
      <c r="DGU16" s="691"/>
      <c r="DGV16" s="200"/>
      <c r="DGW16" s="691"/>
      <c r="DGX16" s="691"/>
      <c r="DGY16" s="691"/>
      <c r="DGZ16" s="201"/>
      <c r="DHA16" s="202"/>
      <c r="DHB16" s="203"/>
      <c r="DHC16" s="203"/>
      <c r="DHD16" s="203"/>
      <c r="DHE16" s="691"/>
      <c r="DHF16" s="691"/>
      <c r="DHG16" s="200"/>
      <c r="DHH16" s="691"/>
      <c r="DHI16" s="691"/>
      <c r="DHJ16" s="691"/>
      <c r="DHK16" s="201"/>
      <c r="DHL16" s="202"/>
      <c r="DHM16" s="203"/>
      <c r="DHN16" s="203"/>
      <c r="DHO16" s="203"/>
      <c r="DHP16" s="691"/>
      <c r="DHQ16" s="691"/>
      <c r="DHR16" s="200"/>
      <c r="DHS16" s="691"/>
      <c r="DHT16" s="691"/>
      <c r="DHU16" s="691"/>
      <c r="DHV16" s="201"/>
      <c r="DHW16" s="202"/>
      <c r="DHX16" s="203"/>
      <c r="DHY16" s="203"/>
      <c r="DHZ16" s="203"/>
      <c r="DIA16" s="691"/>
      <c r="DIB16" s="691"/>
      <c r="DIC16" s="200"/>
      <c r="DID16" s="691"/>
      <c r="DIE16" s="691"/>
      <c r="DIF16" s="691"/>
      <c r="DIG16" s="201"/>
      <c r="DIH16" s="202"/>
      <c r="DII16" s="203"/>
      <c r="DIJ16" s="203"/>
      <c r="DIK16" s="203"/>
      <c r="DIL16" s="691"/>
      <c r="DIM16" s="691"/>
      <c r="DIN16" s="200"/>
      <c r="DIO16" s="691"/>
      <c r="DIP16" s="691"/>
      <c r="DIQ16" s="691"/>
      <c r="DIR16" s="201"/>
      <c r="DIS16" s="202"/>
      <c r="DIT16" s="203"/>
      <c r="DIU16" s="203"/>
      <c r="DIV16" s="203"/>
      <c r="DIW16" s="691"/>
      <c r="DIX16" s="691"/>
      <c r="DIY16" s="200"/>
      <c r="DIZ16" s="691"/>
      <c r="DJA16" s="691"/>
      <c r="DJB16" s="691"/>
      <c r="DJC16" s="201"/>
      <c r="DJD16" s="202"/>
      <c r="DJE16" s="203"/>
      <c r="DJF16" s="203"/>
      <c r="DJG16" s="203"/>
      <c r="DJH16" s="691"/>
      <c r="DJI16" s="691"/>
      <c r="DJJ16" s="200"/>
      <c r="DJK16" s="691"/>
      <c r="DJL16" s="691"/>
      <c r="DJM16" s="691"/>
      <c r="DJN16" s="201"/>
      <c r="DJO16" s="202"/>
      <c r="DJP16" s="203"/>
      <c r="DJQ16" s="203"/>
      <c r="DJR16" s="203"/>
      <c r="DJS16" s="691"/>
      <c r="DJT16" s="691"/>
      <c r="DJU16" s="200"/>
      <c r="DJV16" s="691"/>
      <c r="DJW16" s="691"/>
      <c r="DJX16" s="691"/>
      <c r="DJY16" s="201"/>
      <c r="DJZ16" s="202"/>
      <c r="DKA16" s="203"/>
      <c r="DKB16" s="203"/>
      <c r="DKC16" s="203"/>
      <c r="DKD16" s="691"/>
      <c r="DKE16" s="691"/>
      <c r="DKF16" s="200"/>
      <c r="DKG16" s="691"/>
      <c r="DKH16" s="691"/>
      <c r="DKI16" s="691"/>
      <c r="DKJ16" s="201"/>
      <c r="DKK16" s="202"/>
      <c r="DKL16" s="203"/>
      <c r="DKM16" s="203"/>
      <c r="DKN16" s="203"/>
      <c r="DKO16" s="691"/>
      <c r="DKP16" s="691"/>
      <c r="DKQ16" s="200"/>
      <c r="DKR16" s="691"/>
      <c r="DKS16" s="691"/>
      <c r="DKT16" s="691"/>
      <c r="DKU16" s="201"/>
      <c r="DKV16" s="202"/>
      <c r="DKW16" s="203"/>
      <c r="DKX16" s="203"/>
      <c r="DKY16" s="203"/>
      <c r="DKZ16" s="691"/>
      <c r="DLA16" s="691"/>
      <c r="DLB16" s="200"/>
      <c r="DLC16" s="691"/>
      <c r="DLD16" s="691"/>
      <c r="DLE16" s="691"/>
      <c r="DLF16" s="201"/>
      <c r="DLG16" s="202"/>
      <c r="DLH16" s="203"/>
      <c r="DLI16" s="203"/>
      <c r="DLJ16" s="203"/>
      <c r="DLK16" s="691"/>
      <c r="DLL16" s="691"/>
      <c r="DLM16" s="200"/>
      <c r="DLN16" s="691"/>
      <c r="DLO16" s="691"/>
      <c r="DLP16" s="691"/>
      <c r="DLQ16" s="201"/>
      <c r="DLR16" s="202"/>
      <c r="DLS16" s="203"/>
      <c r="DLT16" s="203"/>
      <c r="DLU16" s="203"/>
      <c r="DLV16" s="691"/>
      <c r="DLW16" s="691"/>
      <c r="DLX16" s="200"/>
      <c r="DLY16" s="691"/>
      <c r="DLZ16" s="691"/>
      <c r="DMA16" s="691"/>
      <c r="DMB16" s="201"/>
      <c r="DMC16" s="202"/>
      <c r="DMD16" s="203"/>
      <c r="DME16" s="203"/>
      <c r="DMF16" s="203"/>
      <c r="DMG16" s="691"/>
      <c r="DMH16" s="691"/>
      <c r="DMI16" s="200"/>
      <c r="DMJ16" s="691"/>
      <c r="DMK16" s="691"/>
      <c r="DML16" s="691"/>
      <c r="DMM16" s="201"/>
      <c r="DMN16" s="202"/>
      <c r="DMO16" s="203"/>
      <c r="DMP16" s="203"/>
      <c r="DMQ16" s="203"/>
      <c r="DMR16" s="691"/>
      <c r="DMS16" s="691"/>
      <c r="DMT16" s="200"/>
      <c r="DMU16" s="691"/>
      <c r="DMV16" s="691"/>
      <c r="DMW16" s="691"/>
      <c r="DMX16" s="201"/>
      <c r="DMY16" s="202"/>
      <c r="DMZ16" s="203"/>
      <c r="DNA16" s="203"/>
      <c r="DNB16" s="203"/>
      <c r="DNC16" s="691"/>
      <c r="DND16" s="691"/>
      <c r="DNE16" s="200"/>
      <c r="DNF16" s="691"/>
      <c r="DNG16" s="691"/>
      <c r="DNH16" s="691"/>
      <c r="DNI16" s="201"/>
      <c r="DNJ16" s="202"/>
      <c r="DNK16" s="203"/>
      <c r="DNL16" s="203"/>
      <c r="DNM16" s="203"/>
      <c r="DNN16" s="691"/>
      <c r="DNO16" s="691"/>
      <c r="DNP16" s="200"/>
      <c r="DNQ16" s="691"/>
      <c r="DNR16" s="691"/>
      <c r="DNS16" s="691"/>
      <c r="DNT16" s="201"/>
      <c r="DNU16" s="202"/>
      <c r="DNV16" s="203"/>
      <c r="DNW16" s="203"/>
      <c r="DNX16" s="203"/>
      <c r="DNY16" s="691"/>
      <c r="DNZ16" s="691"/>
      <c r="DOA16" s="200"/>
      <c r="DOB16" s="691"/>
      <c r="DOC16" s="691"/>
      <c r="DOD16" s="691"/>
      <c r="DOE16" s="201"/>
      <c r="DOF16" s="202"/>
      <c r="DOG16" s="203"/>
      <c r="DOH16" s="203"/>
      <c r="DOI16" s="203"/>
      <c r="DOJ16" s="691"/>
      <c r="DOK16" s="691"/>
      <c r="DOL16" s="200"/>
      <c r="DOM16" s="691"/>
      <c r="DON16" s="691"/>
      <c r="DOO16" s="691"/>
      <c r="DOP16" s="201"/>
      <c r="DOQ16" s="202"/>
      <c r="DOR16" s="203"/>
      <c r="DOS16" s="203"/>
      <c r="DOT16" s="203"/>
      <c r="DOU16" s="691"/>
      <c r="DOV16" s="691"/>
      <c r="DOW16" s="200"/>
      <c r="DOX16" s="691"/>
      <c r="DOY16" s="691"/>
      <c r="DOZ16" s="691"/>
      <c r="DPA16" s="201"/>
      <c r="DPB16" s="202"/>
      <c r="DPC16" s="203"/>
      <c r="DPD16" s="203"/>
      <c r="DPE16" s="203"/>
      <c r="DPF16" s="691"/>
      <c r="DPG16" s="691"/>
      <c r="DPH16" s="200"/>
      <c r="DPI16" s="691"/>
      <c r="DPJ16" s="691"/>
      <c r="DPK16" s="691"/>
      <c r="DPL16" s="201"/>
      <c r="DPM16" s="202"/>
      <c r="DPN16" s="203"/>
      <c r="DPO16" s="203"/>
      <c r="DPP16" s="203"/>
      <c r="DPQ16" s="691"/>
      <c r="DPR16" s="691"/>
      <c r="DPS16" s="200"/>
      <c r="DPT16" s="691"/>
      <c r="DPU16" s="691"/>
      <c r="DPV16" s="691"/>
      <c r="DPW16" s="201"/>
      <c r="DPX16" s="202"/>
      <c r="DPY16" s="203"/>
      <c r="DPZ16" s="203"/>
      <c r="DQA16" s="203"/>
      <c r="DQB16" s="691"/>
      <c r="DQC16" s="691"/>
      <c r="DQD16" s="200"/>
      <c r="DQE16" s="691"/>
      <c r="DQF16" s="691"/>
      <c r="DQG16" s="691"/>
      <c r="DQH16" s="201"/>
      <c r="DQI16" s="202"/>
      <c r="DQJ16" s="203"/>
      <c r="DQK16" s="203"/>
      <c r="DQL16" s="203"/>
      <c r="DQM16" s="691"/>
      <c r="DQN16" s="691"/>
      <c r="DQO16" s="200"/>
      <c r="DQP16" s="691"/>
      <c r="DQQ16" s="691"/>
      <c r="DQR16" s="691"/>
      <c r="DQS16" s="201"/>
      <c r="DQT16" s="202"/>
      <c r="DQU16" s="203"/>
      <c r="DQV16" s="203"/>
      <c r="DQW16" s="203"/>
      <c r="DQX16" s="691"/>
      <c r="DQY16" s="691"/>
      <c r="DQZ16" s="200"/>
      <c r="DRA16" s="691"/>
      <c r="DRB16" s="691"/>
      <c r="DRC16" s="691"/>
      <c r="DRD16" s="201"/>
      <c r="DRE16" s="202"/>
      <c r="DRF16" s="203"/>
      <c r="DRG16" s="203"/>
      <c r="DRH16" s="203"/>
      <c r="DRI16" s="691"/>
      <c r="DRJ16" s="691"/>
      <c r="DRK16" s="200"/>
      <c r="DRL16" s="691"/>
      <c r="DRM16" s="691"/>
      <c r="DRN16" s="691"/>
      <c r="DRO16" s="201"/>
      <c r="DRP16" s="202"/>
      <c r="DRQ16" s="203"/>
      <c r="DRR16" s="203"/>
      <c r="DRS16" s="203"/>
      <c r="DRT16" s="691"/>
      <c r="DRU16" s="691"/>
      <c r="DRV16" s="200"/>
      <c r="DRW16" s="691"/>
      <c r="DRX16" s="691"/>
      <c r="DRY16" s="691"/>
      <c r="DRZ16" s="201"/>
      <c r="DSA16" s="202"/>
      <c r="DSB16" s="203"/>
      <c r="DSC16" s="203"/>
      <c r="DSD16" s="203"/>
      <c r="DSE16" s="691"/>
      <c r="DSF16" s="691"/>
      <c r="DSG16" s="200"/>
      <c r="DSH16" s="691"/>
      <c r="DSI16" s="691"/>
      <c r="DSJ16" s="691"/>
      <c r="DSK16" s="201"/>
      <c r="DSL16" s="202"/>
      <c r="DSM16" s="203"/>
      <c r="DSN16" s="203"/>
      <c r="DSO16" s="203"/>
      <c r="DSP16" s="691"/>
      <c r="DSQ16" s="691"/>
      <c r="DSR16" s="200"/>
      <c r="DSS16" s="691"/>
      <c r="DST16" s="691"/>
      <c r="DSU16" s="691"/>
      <c r="DSV16" s="201"/>
      <c r="DSW16" s="202"/>
      <c r="DSX16" s="203"/>
      <c r="DSY16" s="203"/>
      <c r="DSZ16" s="203"/>
      <c r="DTA16" s="691"/>
      <c r="DTB16" s="691"/>
      <c r="DTC16" s="200"/>
      <c r="DTD16" s="691"/>
      <c r="DTE16" s="691"/>
      <c r="DTF16" s="691"/>
      <c r="DTG16" s="201"/>
      <c r="DTH16" s="202"/>
      <c r="DTI16" s="203"/>
      <c r="DTJ16" s="203"/>
      <c r="DTK16" s="203"/>
      <c r="DTL16" s="691"/>
      <c r="DTM16" s="691"/>
      <c r="DTN16" s="200"/>
      <c r="DTO16" s="691"/>
      <c r="DTP16" s="691"/>
      <c r="DTQ16" s="691"/>
      <c r="DTR16" s="201"/>
      <c r="DTS16" s="202"/>
      <c r="DTT16" s="203"/>
      <c r="DTU16" s="203"/>
      <c r="DTV16" s="203"/>
      <c r="DTW16" s="691"/>
      <c r="DTX16" s="691"/>
      <c r="DTY16" s="200"/>
      <c r="DTZ16" s="691"/>
      <c r="DUA16" s="691"/>
      <c r="DUB16" s="691"/>
      <c r="DUC16" s="201"/>
      <c r="DUD16" s="202"/>
      <c r="DUE16" s="203"/>
      <c r="DUF16" s="203"/>
      <c r="DUG16" s="203"/>
      <c r="DUH16" s="691"/>
      <c r="DUI16" s="691"/>
      <c r="DUJ16" s="200"/>
      <c r="DUK16" s="691"/>
      <c r="DUL16" s="691"/>
      <c r="DUM16" s="691"/>
      <c r="DUN16" s="201"/>
      <c r="DUO16" s="202"/>
      <c r="DUP16" s="203"/>
      <c r="DUQ16" s="203"/>
      <c r="DUR16" s="203"/>
      <c r="DUS16" s="691"/>
      <c r="DUT16" s="691"/>
      <c r="DUU16" s="200"/>
      <c r="DUV16" s="691"/>
      <c r="DUW16" s="691"/>
      <c r="DUX16" s="691"/>
      <c r="DUY16" s="201"/>
      <c r="DUZ16" s="202"/>
      <c r="DVA16" s="203"/>
      <c r="DVB16" s="203"/>
      <c r="DVC16" s="203"/>
      <c r="DVD16" s="691"/>
      <c r="DVE16" s="691"/>
      <c r="DVF16" s="200"/>
      <c r="DVG16" s="691"/>
      <c r="DVH16" s="691"/>
      <c r="DVI16" s="691"/>
      <c r="DVJ16" s="201"/>
      <c r="DVK16" s="202"/>
      <c r="DVL16" s="203"/>
      <c r="DVM16" s="203"/>
      <c r="DVN16" s="203"/>
      <c r="DVO16" s="691"/>
      <c r="DVP16" s="691"/>
      <c r="DVQ16" s="200"/>
      <c r="DVR16" s="691"/>
      <c r="DVS16" s="691"/>
      <c r="DVT16" s="691"/>
      <c r="DVU16" s="201"/>
      <c r="DVV16" s="202"/>
      <c r="DVW16" s="203"/>
      <c r="DVX16" s="203"/>
      <c r="DVY16" s="203"/>
      <c r="DVZ16" s="691"/>
      <c r="DWA16" s="691"/>
      <c r="DWB16" s="200"/>
      <c r="DWC16" s="691"/>
      <c r="DWD16" s="691"/>
      <c r="DWE16" s="691"/>
      <c r="DWF16" s="201"/>
      <c r="DWG16" s="202"/>
      <c r="DWH16" s="203"/>
      <c r="DWI16" s="203"/>
      <c r="DWJ16" s="203"/>
      <c r="DWK16" s="691"/>
      <c r="DWL16" s="691"/>
      <c r="DWM16" s="200"/>
      <c r="DWN16" s="691"/>
      <c r="DWO16" s="691"/>
      <c r="DWP16" s="691"/>
      <c r="DWQ16" s="201"/>
      <c r="DWR16" s="202"/>
      <c r="DWS16" s="203"/>
      <c r="DWT16" s="203"/>
      <c r="DWU16" s="203"/>
      <c r="DWV16" s="691"/>
      <c r="DWW16" s="691"/>
      <c r="DWX16" s="200"/>
      <c r="DWY16" s="691"/>
      <c r="DWZ16" s="691"/>
      <c r="DXA16" s="691"/>
      <c r="DXB16" s="201"/>
      <c r="DXC16" s="202"/>
      <c r="DXD16" s="203"/>
      <c r="DXE16" s="203"/>
      <c r="DXF16" s="203"/>
      <c r="DXG16" s="691"/>
      <c r="DXH16" s="691"/>
      <c r="DXI16" s="200"/>
      <c r="DXJ16" s="691"/>
      <c r="DXK16" s="691"/>
      <c r="DXL16" s="691"/>
      <c r="DXM16" s="201"/>
      <c r="DXN16" s="202"/>
      <c r="DXO16" s="203"/>
      <c r="DXP16" s="203"/>
      <c r="DXQ16" s="203"/>
      <c r="DXR16" s="691"/>
      <c r="DXS16" s="691"/>
      <c r="DXT16" s="200"/>
      <c r="DXU16" s="691"/>
      <c r="DXV16" s="691"/>
      <c r="DXW16" s="691"/>
      <c r="DXX16" s="201"/>
      <c r="DXY16" s="202"/>
      <c r="DXZ16" s="203"/>
      <c r="DYA16" s="203"/>
      <c r="DYB16" s="203"/>
      <c r="DYC16" s="691"/>
      <c r="DYD16" s="691"/>
      <c r="DYE16" s="200"/>
      <c r="DYF16" s="691"/>
      <c r="DYG16" s="691"/>
      <c r="DYH16" s="691"/>
      <c r="DYI16" s="201"/>
      <c r="DYJ16" s="202"/>
      <c r="DYK16" s="203"/>
      <c r="DYL16" s="203"/>
      <c r="DYM16" s="203"/>
      <c r="DYN16" s="691"/>
      <c r="DYO16" s="691"/>
      <c r="DYP16" s="200"/>
      <c r="DYQ16" s="691"/>
      <c r="DYR16" s="691"/>
      <c r="DYS16" s="691"/>
      <c r="DYT16" s="201"/>
      <c r="DYU16" s="202"/>
      <c r="DYV16" s="203"/>
      <c r="DYW16" s="203"/>
      <c r="DYX16" s="203"/>
      <c r="DYY16" s="691"/>
      <c r="DYZ16" s="691"/>
      <c r="DZA16" s="200"/>
      <c r="DZB16" s="691"/>
      <c r="DZC16" s="691"/>
      <c r="DZD16" s="691"/>
      <c r="DZE16" s="201"/>
      <c r="DZF16" s="202"/>
      <c r="DZG16" s="203"/>
      <c r="DZH16" s="203"/>
      <c r="DZI16" s="203"/>
      <c r="DZJ16" s="691"/>
      <c r="DZK16" s="691"/>
      <c r="DZL16" s="200"/>
      <c r="DZM16" s="691"/>
      <c r="DZN16" s="691"/>
      <c r="DZO16" s="691"/>
      <c r="DZP16" s="201"/>
      <c r="DZQ16" s="202"/>
      <c r="DZR16" s="203"/>
      <c r="DZS16" s="203"/>
      <c r="DZT16" s="203"/>
      <c r="DZU16" s="691"/>
      <c r="DZV16" s="691"/>
      <c r="DZW16" s="200"/>
      <c r="DZX16" s="691"/>
      <c r="DZY16" s="691"/>
      <c r="DZZ16" s="691"/>
      <c r="EAA16" s="201"/>
      <c r="EAB16" s="202"/>
      <c r="EAC16" s="203"/>
      <c r="EAD16" s="203"/>
      <c r="EAE16" s="203"/>
      <c r="EAF16" s="691"/>
      <c r="EAG16" s="691"/>
      <c r="EAH16" s="200"/>
      <c r="EAI16" s="691"/>
      <c r="EAJ16" s="691"/>
      <c r="EAK16" s="691"/>
      <c r="EAL16" s="201"/>
      <c r="EAM16" s="202"/>
      <c r="EAN16" s="203"/>
      <c r="EAO16" s="203"/>
      <c r="EAP16" s="203"/>
      <c r="EAQ16" s="691"/>
      <c r="EAR16" s="691"/>
      <c r="EAS16" s="200"/>
      <c r="EAT16" s="691"/>
      <c r="EAU16" s="691"/>
      <c r="EAV16" s="691"/>
      <c r="EAW16" s="201"/>
      <c r="EAX16" s="202"/>
      <c r="EAY16" s="203"/>
      <c r="EAZ16" s="203"/>
      <c r="EBA16" s="203"/>
      <c r="EBB16" s="691"/>
      <c r="EBC16" s="691"/>
      <c r="EBD16" s="200"/>
      <c r="EBE16" s="691"/>
      <c r="EBF16" s="691"/>
      <c r="EBG16" s="691"/>
      <c r="EBH16" s="201"/>
      <c r="EBI16" s="202"/>
      <c r="EBJ16" s="203"/>
      <c r="EBK16" s="203"/>
      <c r="EBL16" s="203"/>
      <c r="EBM16" s="691"/>
      <c r="EBN16" s="691"/>
      <c r="EBO16" s="200"/>
      <c r="EBP16" s="691"/>
      <c r="EBQ16" s="691"/>
      <c r="EBR16" s="691"/>
      <c r="EBS16" s="201"/>
      <c r="EBT16" s="202"/>
      <c r="EBU16" s="203"/>
      <c r="EBV16" s="203"/>
      <c r="EBW16" s="203"/>
      <c r="EBX16" s="691"/>
      <c r="EBY16" s="691"/>
      <c r="EBZ16" s="200"/>
      <c r="ECA16" s="691"/>
      <c r="ECB16" s="691"/>
      <c r="ECC16" s="691"/>
      <c r="ECD16" s="201"/>
      <c r="ECE16" s="202"/>
      <c r="ECF16" s="203"/>
      <c r="ECG16" s="203"/>
      <c r="ECH16" s="203"/>
      <c r="ECI16" s="691"/>
      <c r="ECJ16" s="691"/>
      <c r="ECK16" s="200"/>
      <c r="ECL16" s="691"/>
      <c r="ECM16" s="691"/>
      <c r="ECN16" s="691"/>
      <c r="ECO16" s="201"/>
      <c r="ECP16" s="202"/>
      <c r="ECQ16" s="203"/>
      <c r="ECR16" s="203"/>
      <c r="ECS16" s="203"/>
      <c r="ECT16" s="691"/>
      <c r="ECU16" s="691"/>
      <c r="ECV16" s="200"/>
      <c r="ECW16" s="691"/>
      <c r="ECX16" s="691"/>
      <c r="ECY16" s="691"/>
      <c r="ECZ16" s="201"/>
      <c r="EDA16" s="202"/>
      <c r="EDB16" s="203"/>
      <c r="EDC16" s="203"/>
      <c r="EDD16" s="203"/>
      <c r="EDE16" s="691"/>
      <c r="EDF16" s="691"/>
      <c r="EDG16" s="200"/>
      <c r="EDH16" s="691"/>
      <c r="EDI16" s="691"/>
      <c r="EDJ16" s="691"/>
      <c r="EDK16" s="201"/>
      <c r="EDL16" s="202"/>
      <c r="EDM16" s="203"/>
      <c r="EDN16" s="203"/>
      <c r="EDO16" s="203"/>
      <c r="EDP16" s="691"/>
      <c r="EDQ16" s="691"/>
      <c r="EDR16" s="200"/>
      <c r="EDS16" s="691"/>
      <c r="EDT16" s="691"/>
      <c r="EDU16" s="691"/>
      <c r="EDV16" s="201"/>
      <c r="EDW16" s="202"/>
      <c r="EDX16" s="203"/>
      <c r="EDY16" s="203"/>
      <c r="EDZ16" s="203"/>
      <c r="EEA16" s="691"/>
      <c r="EEB16" s="691"/>
      <c r="EEC16" s="200"/>
      <c r="EED16" s="691"/>
      <c r="EEE16" s="691"/>
      <c r="EEF16" s="691"/>
      <c r="EEG16" s="201"/>
      <c r="EEH16" s="202"/>
      <c r="EEI16" s="203"/>
      <c r="EEJ16" s="203"/>
      <c r="EEK16" s="203"/>
      <c r="EEL16" s="691"/>
      <c r="EEM16" s="691"/>
      <c r="EEN16" s="200"/>
      <c r="EEO16" s="691"/>
      <c r="EEP16" s="691"/>
      <c r="EEQ16" s="691"/>
      <c r="EER16" s="201"/>
      <c r="EES16" s="202"/>
      <c r="EET16" s="203"/>
      <c r="EEU16" s="203"/>
      <c r="EEV16" s="203"/>
      <c r="EEW16" s="691"/>
      <c r="EEX16" s="691"/>
      <c r="EEY16" s="200"/>
      <c r="EEZ16" s="691"/>
      <c r="EFA16" s="691"/>
      <c r="EFB16" s="691"/>
      <c r="EFC16" s="201"/>
      <c r="EFD16" s="202"/>
      <c r="EFE16" s="203"/>
      <c r="EFF16" s="203"/>
      <c r="EFG16" s="203"/>
      <c r="EFH16" s="691"/>
      <c r="EFI16" s="691"/>
      <c r="EFJ16" s="200"/>
      <c r="EFK16" s="691"/>
      <c r="EFL16" s="691"/>
      <c r="EFM16" s="691"/>
      <c r="EFN16" s="201"/>
      <c r="EFO16" s="202"/>
      <c r="EFP16" s="203"/>
      <c r="EFQ16" s="203"/>
      <c r="EFR16" s="203"/>
      <c r="EFS16" s="691"/>
      <c r="EFT16" s="691"/>
      <c r="EFU16" s="200"/>
      <c r="EFV16" s="691"/>
      <c r="EFW16" s="691"/>
      <c r="EFX16" s="691"/>
      <c r="EFY16" s="201"/>
      <c r="EFZ16" s="202"/>
      <c r="EGA16" s="203"/>
      <c r="EGB16" s="203"/>
      <c r="EGC16" s="203"/>
      <c r="EGD16" s="691"/>
      <c r="EGE16" s="691"/>
      <c r="EGF16" s="200"/>
      <c r="EGG16" s="691"/>
      <c r="EGH16" s="691"/>
      <c r="EGI16" s="691"/>
      <c r="EGJ16" s="201"/>
      <c r="EGK16" s="202"/>
      <c r="EGL16" s="203"/>
      <c r="EGM16" s="203"/>
      <c r="EGN16" s="203"/>
      <c r="EGO16" s="691"/>
      <c r="EGP16" s="691"/>
      <c r="EGQ16" s="200"/>
      <c r="EGR16" s="691"/>
      <c r="EGS16" s="691"/>
      <c r="EGT16" s="691"/>
      <c r="EGU16" s="201"/>
      <c r="EGV16" s="202"/>
      <c r="EGW16" s="203"/>
      <c r="EGX16" s="203"/>
      <c r="EGY16" s="203"/>
      <c r="EGZ16" s="691"/>
      <c r="EHA16" s="691"/>
      <c r="EHB16" s="200"/>
      <c r="EHC16" s="691"/>
      <c r="EHD16" s="691"/>
      <c r="EHE16" s="691"/>
      <c r="EHF16" s="201"/>
      <c r="EHG16" s="202"/>
      <c r="EHH16" s="203"/>
      <c r="EHI16" s="203"/>
      <c r="EHJ16" s="203"/>
      <c r="EHK16" s="691"/>
      <c r="EHL16" s="691"/>
      <c r="EHM16" s="200"/>
      <c r="EHN16" s="691"/>
      <c r="EHO16" s="691"/>
      <c r="EHP16" s="691"/>
      <c r="EHQ16" s="201"/>
      <c r="EHR16" s="202"/>
      <c r="EHS16" s="203"/>
      <c r="EHT16" s="203"/>
      <c r="EHU16" s="203"/>
      <c r="EHV16" s="691"/>
      <c r="EHW16" s="691"/>
      <c r="EHX16" s="200"/>
      <c r="EHY16" s="691"/>
      <c r="EHZ16" s="691"/>
      <c r="EIA16" s="691"/>
      <c r="EIB16" s="201"/>
      <c r="EIC16" s="202"/>
      <c r="EID16" s="203"/>
      <c r="EIE16" s="203"/>
      <c r="EIF16" s="203"/>
      <c r="EIG16" s="691"/>
      <c r="EIH16" s="691"/>
      <c r="EII16" s="200"/>
      <c r="EIJ16" s="691"/>
      <c r="EIK16" s="691"/>
      <c r="EIL16" s="691"/>
      <c r="EIM16" s="201"/>
      <c r="EIN16" s="202"/>
      <c r="EIO16" s="203"/>
      <c r="EIP16" s="203"/>
      <c r="EIQ16" s="203"/>
      <c r="EIR16" s="691"/>
      <c r="EIS16" s="691"/>
      <c r="EIT16" s="200"/>
      <c r="EIU16" s="691"/>
      <c r="EIV16" s="691"/>
      <c r="EIW16" s="691"/>
      <c r="EIX16" s="201"/>
      <c r="EIY16" s="202"/>
      <c r="EIZ16" s="203"/>
      <c r="EJA16" s="203"/>
      <c r="EJB16" s="203"/>
      <c r="EJC16" s="691"/>
      <c r="EJD16" s="691"/>
      <c r="EJE16" s="200"/>
      <c r="EJF16" s="691"/>
      <c r="EJG16" s="691"/>
      <c r="EJH16" s="691"/>
      <c r="EJI16" s="201"/>
      <c r="EJJ16" s="202"/>
      <c r="EJK16" s="203"/>
      <c r="EJL16" s="203"/>
      <c r="EJM16" s="203"/>
      <c r="EJN16" s="691"/>
      <c r="EJO16" s="691"/>
      <c r="EJP16" s="200"/>
      <c r="EJQ16" s="691"/>
      <c r="EJR16" s="691"/>
      <c r="EJS16" s="691"/>
      <c r="EJT16" s="201"/>
      <c r="EJU16" s="202"/>
      <c r="EJV16" s="203"/>
      <c r="EJW16" s="203"/>
      <c r="EJX16" s="203"/>
      <c r="EJY16" s="691"/>
      <c r="EJZ16" s="691"/>
      <c r="EKA16" s="200"/>
      <c r="EKB16" s="691"/>
      <c r="EKC16" s="691"/>
      <c r="EKD16" s="691"/>
      <c r="EKE16" s="201"/>
      <c r="EKF16" s="202"/>
      <c r="EKG16" s="203"/>
      <c r="EKH16" s="203"/>
      <c r="EKI16" s="203"/>
      <c r="EKJ16" s="691"/>
      <c r="EKK16" s="691"/>
      <c r="EKL16" s="200"/>
      <c r="EKM16" s="691"/>
      <c r="EKN16" s="691"/>
      <c r="EKO16" s="691"/>
      <c r="EKP16" s="201"/>
      <c r="EKQ16" s="202"/>
      <c r="EKR16" s="203"/>
      <c r="EKS16" s="203"/>
      <c r="EKT16" s="203"/>
      <c r="EKU16" s="691"/>
      <c r="EKV16" s="691"/>
      <c r="EKW16" s="200"/>
      <c r="EKX16" s="691"/>
      <c r="EKY16" s="691"/>
      <c r="EKZ16" s="691"/>
      <c r="ELA16" s="201"/>
      <c r="ELB16" s="202"/>
      <c r="ELC16" s="203"/>
      <c r="ELD16" s="203"/>
      <c r="ELE16" s="203"/>
      <c r="ELF16" s="691"/>
      <c r="ELG16" s="691"/>
      <c r="ELH16" s="200"/>
      <c r="ELI16" s="691"/>
      <c r="ELJ16" s="691"/>
      <c r="ELK16" s="691"/>
      <c r="ELL16" s="201"/>
      <c r="ELM16" s="202"/>
      <c r="ELN16" s="203"/>
      <c r="ELO16" s="203"/>
      <c r="ELP16" s="203"/>
      <c r="ELQ16" s="691"/>
      <c r="ELR16" s="691"/>
      <c r="ELS16" s="200"/>
      <c r="ELT16" s="691"/>
      <c r="ELU16" s="691"/>
      <c r="ELV16" s="691"/>
      <c r="ELW16" s="201"/>
      <c r="ELX16" s="202"/>
      <c r="ELY16" s="203"/>
      <c r="ELZ16" s="203"/>
      <c r="EMA16" s="203"/>
      <c r="EMB16" s="691"/>
      <c r="EMC16" s="691"/>
      <c r="EMD16" s="200"/>
      <c r="EME16" s="691"/>
      <c r="EMF16" s="691"/>
      <c r="EMG16" s="691"/>
      <c r="EMH16" s="201"/>
      <c r="EMI16" s="202"/>
      <c r="EMJ16" s="203"/>
      <c r="EMK16" s="203"/>
      <c r="EML16" s="203"/>
      <c r="EMM16" s="691"/>
      <c r="EMN16" s="691"/>
      <c r="EMO16" s="200"/>
      <c r="EMP16" s="691"/>
      <c r="EMQ16" s="691"/>
      <c r="EMR16" s="691"/>
      <c r="EMS16" s="201"/>
      <c r="EMT16" s="202"/>
      <c r="EMU16" s="203"/>
      <c r="EMV16" s="203"/>
      <c r="EMW16" s="203"/>
      <c r="EMX16" s="691"/>
      <c r="EMY16" s="691"/>
      <c r="EMZ16" s="200"/>
      <c r="ENA16" s="691"/>
      <c r="ENB16" s="691"/>
      <c r="ENC16" s="691"/>
      <c r="END16" s="201"/>
      <c r="ENE16" s="202"/>
      <c r="ENF16" s="203"/>
      <c r="ENG16" s="203"/>
      <c r="ENH16" s="203"/>
      <c r="ENI16" s="691"/>
      <c r="ENJ16" s="691"/>
      <c r="ENK16" s="200"/>
      <c r="ENL16" s="691"/>
      <c r="ENM16" s="691"/>
      <c r="ENN16" s="691"/>
      <c r="ENO16" s="201"/>
      <c r="ENP16" s="202"/>
      <c r="ENQ16" s="203"/>
      <c r="ENR16" s="203"/>
      <c r="ENS16" s="203"/>
      <c r="ENT16" s="691"/>
      <c r="ENU16" s="691"/>
      <c r="ENV16" s="200"/>
      <c r="ENW16" s="691"/>
      <c r="ENX16" s="691"/>
      <c r="ENY16" s="691"/>
      <c r="ENZ16" s="201"/>
      <c r="EOA16" s="202"/>
      <c r="EOB16" s="203"/>
      <c r="EOC16" s="203"/>
      <c r="EOD16" s="203"/>
      <c r="EOE16" s="691"/>
      <c r="EOF16" s="691"/>
      <c r="EOG16" s="200"/>
      <c r="EOH16" s="691"/>
      <c r="EOI16" s="691"/>
      <c r="EOJ16" s="691"/>
      <c r="EOK16" s="201"/>
      <c r="EOL16" s="202"/>
      <c r="EOM16" s="203"/>
      <c r="EON16" s="203"/>
      <c r="EOO16" s="203"/>
      <c r="EOP16" s="691"/>
      <c r="EOQ16" s="691"/>
      <c r="EOR16" s="200"/>
      <c r="EOS16" s="691"/>
      <c r="EOT16" s="691"/>
      <c r="EOU16" s="691"/>
      <c r="EOV16" s="201"/>
      <c r="EOW16" s="202"/>
      <c r="EOX16" s="203"/>
      <c r="EOY16" s="203"/>
      <c r="EOZ16" s="203"/>
      <c r="EPA16" s="691"/>
      <c r="EPB16" s="691"/>
      <c r="EPC16" s="200"/>
      <c r="EPD16" s="691"/>
      <c r="EPE16" s="691"/>
      <c r="EPF16" s="691"/>
      <c r="EPG16" s="201"/>
      <c r="EPH16" s="202"/>
      <c r="EPI16" s="203"/>
      <c r="EPJ16" s="203"/>
      <c r="EPK16" s="203"/>
      <c r="EPL16" s="691"/>
      <c r="EPM16" s="691"/>
      <c r="EPN16" s="200"/>
      <c r="EPO16" s="691"/>
      <c r="EPP16" s="691"/>
      <c r="EPQ16" s="691"/>
      <c r="EPR16" s="201"/>
      <c r="EPS16" s="202"/>
      <c r="EPT16" s="203"/>
      <c r="EPU16" s="203"/>
      <c r="EPV16" s="203"/>
      <c r="EPW16" s="691"/>
      <c r="EPX16" s="691"/>
      <c r="EPY16" s="200"/>
      <c r="EPZ16" s="691"/>
      <c r="EQA16" s="691"/>
      <c r="EQB16" s="691"/>
      <c r="EQC16" s="201"/>
      <c r="EQD16" s="202"/>
      <c r="EQE16" s="203"/>
      <c r="EQF16" s="203"/>
      <c r="EQG16" s="203"/>
      <c r="EQH16" s="691"/>
      <c r="EQI16" s="691"/>
      <c r="EQJ16" s="200"/>
      <c r="EQK16" s="691"/>
      <c r="EQL16" s="691"/>
      <c r="EQM16" s="691"/>
      <c r="EQN16" s="201"/>
      <c r="EQO16" s="202"/>
      <c r="EQP16" s="203"/>
      <c r="EQQ16" s="203"/>
      <c r="EQR16" s="203"/>
      <c r="EQS16" s="691"/>
      <c r="EQT16" s="691"/>
      <c r="EQU16" s="200"/>
      <c r="EQV16" s="691"/>
      <c r="EQW16" s="691"/>
      <c r="EQX16" s="691"/>
      <c r="EQY16" s="201"/>
      <c r="EQZ16" s="202"/>
      <c r="ERA16" s="203"/>
      <c r="ERB16" s="203"/>
      <c r="ERC16" s="203"/>
      <c r="ERD16" s="691"/>
      <c r="ERE16" s="691"/>
      <c r="ERF16" s="200"/>
      <c r="ERG16" s="691"/>
      <c r="ERH16" s="691"/>
      <c r="ERI16" s="691"/>
      <c r="ERJ16" s="201"/>
      <c r="ERK16" s="202"/>
      <c r="ERL16" s="203"/>
      <c r="ERM16" s="203"/>
      <c r="ERN16" s="203"/>
      <c r="ERO16" s="691"/>
      <c r="ERP16" s="691"/>
      <c r="ERQ16" s="200"/>
      <c r="ERR16" s="691"/>
      <c r="ERS16" s="691"/>
      <c r="ERT16" s="691"/>
      <c r="ERU16" s="201"/>
      <c r="ERV16" s="202"/>
      <c r="ERW16" s="203"/>
      <c r="ERX16" s="203"/>
      <c r="ERY16" s="203"/>
      <c r="ERZ16" s="691"/>
      <c r="ESA16" s="691"/>
      <c r="ESB16" s="200"/>
      <c r="ESC16" s="691"/>
      <c r="ESD16" s="691"/>
      <c r="ESE16" s="691"/>
      <c r="ESF16" s="201"/>
      <c r="ESG16" s="202"/>
      <c r="ESH16" s="203"/>
      <c r="ESI16" s="203"/>
      <c r="ESJ16" s="203"/>
      <c r="ESK16" s="691"/>
      <c r="ESL16" s="691"/>
      <c r="ESM16" s="200"/>
      <c r="ESN16" s="691"/>
      <c r="ESO16" s="691"/>
      <c r="ESP16" s="691"/>
      <c r="ESQ16" s="201"/>
      <c r="ESR16" s="202"/>
      <c r="ESS16" s="203"/>
      <c r="EST16" s="203"/>
      <c r="ESU16" s="203"/>
      <c r="ESV16" s="691"/>
      <c r="ESW16" s="691"/>
      <c r="ESX16" s="200"/>
      <c r="ESY16" s="691"/>
      <c r="ESZ16" s="691"/>
      <c r="ETA16" s="691"/>
      <c r="ETB16" s="201"/>
      <c r="ETC16" s="202"/>
      <c r="ETD16" s="203"/>
      <c r="ETE16" s="203"/>
      <c r="ETF16" s="203"/>
      <c r="ETG16" s="691"/>
      <c r="ETH16" s="691"/>
      <c r="ETI16" s="200"/>
      <c r="ETJ16" s="691"/>
      <c r="ETK16" s="691"/>
      <c r="ETL16" s="691"/>
      <c r="ETM16" s="201"/>
      <c r="ETN16" s="202"/>
      <c r="ETO16" s="203"/>
      <c r="ETP16" s="203"/>
      <c r="ETQ16" s="203"/>
      <c r="ETR16" s="691"/>
      <c r="ETS16" s="691"/>
      <c r="ETT16" s="200"/>
      <c r="ETU16" s="691"/>
      <c r="ETV16" s="691"/>
      <c r="ETW16" s="691"/>
      <c r="ETX16" s="201"/>
      <c r="ETY16" s="202"/>
      <c r="ETZ16" s="203"/>
      <c r="EUA16" s="203"/>
      <c r="EUB16" s="203"/>
      <c r="EUC16" s="691"/>
      <c r="EUD16" s="691"/>
      <c r="EUE16" s="200"/>
      <c r="EUF16" s="691"/>
      <c r="EUG16" s="691"/>
      <c r="EUH16" s="691"/>
      <c r="EUI16" s="201"/>
      <c r="EUJ16" s="202"/>
      <c r="EUK16" s="203"/>
      <c r="EUL16" s="203"/>
      <c r="EUM16" s="203"/>
      <c r="EUN16" s="691"/>
      <c r="EUO16" s="691"/>
      <c r="EUP16" s="200"/>
      <c r="EUQ16" s="691"/>
      <c r="EUR16" s="691"/>
      <c r="EUS16" s="691"/>
      <c r="EUT16" s="201"/>
      <c r="EUU16" s="202"/>
      <c r="EUV16" s="203"/>
      <c r="EUW16" s="203"/>
      <c r="EUX16" s="203"/>
      <c r="EUY16" s="691"/>
      <c r="EUZ16" s="691"/>
      <c r="EVA16" s="200"/>
      <c r="EVB16" s="691"/>
      <c r="EVC16" s="691"/>
      <c r="EVD16" s="691"/>
      <c r="EVE16" s="201"/>
      <c r="EVF16" s="202"/>
      <c r="EVG16" s="203"/>
      <c r="EVH16" s="203"/>
      <c r="EVI16" s="203"/>
      <c r="EVJ16" s="691"/>
      <c r="EVK16" s="691"/>
      <c r="EVL16" s="200"/>
      <c r="EVM16" s="691"/>
      <c r="EVN16" s="691"/>
      <c r="EVO16" s="691"/>
      <c r="EVP16" s="201"/>
      <c r="EVQ16" s="202"/>
      <c r="EVR16" s="203"/>
      <c r="EVS16" s="203"/>
      <c r="EVT16" s="203"/>
      <c r="EVU16" s="691"/>
      <c r="EVV16" s="691"/>
      <c r="EVW16" s="200"/>
      <c r="EVX16" s="691"/>
      <c r="EVY16" s="691"/>
      <c r="EVZ16" s="691"/>
      <c r="EWA16" s="201"/>
      <c r="EWB16" s="202"/>
      <c r="EWC16" s="203"/>
      <c r="EWD16" s="203"/>
      <c r="EWE16" s="203"/>
      <c r="EWF16" s="691"/>
      <c r="EWG16" s="691"/>
      <c r="EWH16" s="200"/>
      <c r="EWI16" s="691"/>
      <c r="EWJ16" s="691"/>
      <c r="EWK16" s="691"/>
      <c r="EWL16" s="201"/>
      <c r="EWM16" s="202"/>
      <c r="EWN16" s="203"/>
      <c r="EWO16" s="203"/>
      <c r="EWP16" s="203"/>
      <c r="EWQ16" s="691"/>
      <c r="EWR16" s="691"/>
      <c r="EWS16" s="200"/>
      <c r="EWT16" s="691"/>
      <c r="EWU16" s="691"/>
      <c r="EWV16" s="691"/>
      <c r="EWW16" s="201"/>
      <c r="EWX16" s="202"/>
      <c r="EWY16" s="203"/>
      <c r="EWZ16" s="203"/>
      <c r="EXA16" s="203"/>
      <c r="EXB16" s="691"/>
      <c r="EXC16" s="691"/>
      <c r="EXD16" s="200"/>
      <c r="EXE16" s="691"/>
      <c r="EXF16" s="691"/>
      <c r="EXG16" s="691"/>
      <c r="EXH16" s="201"/>
      <c r="EXI16" s="202"/>
      <c r="EXJ16" s="203"/>
      <c r="EXK16" s="203"/>
      <c r="EXL16" s="203"/>
      <c r="EXM16" s="691"/>
      <c r="EXN16" s="691"/>
      <c r="EXO16" s="200"/>
      <c r="EXP16" s="691"/>
      <c r="EXQ16" s="691"/>
      <c r="EXR16" s="691"/>
      <c r="EXS16" s="201"/>
      <c r="EXT16" s="202"/>
      <c r="EXU16" s="203"/>
      <c r="EXV16" s="203"/>
      <c r="EXW16" s="203"/>
      <c r="EXX16" s="691"/>
      <c r="EXY16" s="691"/>
      <c r="EXZ16" s="200"/>
      <c r="EYA16" s="691"/>
      <c r="EYB16" s="691"/>
      <c r="EYC16" s="691"/>
      <c r="EYD16" s="201"/>
      <c r="EYE16" s="202"/>
      <c r="EYF16" s="203"/>
      <c r="EYG16" s="203"/>
      <c r="EYH16" s="203"/>
      <c r="EYI16" s="691"/>
      <c r="EYJ16" s="691"/>
      <c r="EYK16" s="200"/>
      <c r="EYL16" s="691"/>
      <c r="EYM16" s="691"/>
      <c r="EYN16" s="691"/>
      <c r="EYO16" s="201"/>
      <c r="EYP16" s="202"/>
      <c r="EYQ16" s="203"/>
      <c r="EYR16" s="203"/>
      <c r="EYS16" s="203"/>
      <c r="EYT16" s="691"/>
      <c r="EYU16" s="691"/>
      <c r="EYV16" s="200"/>
      <c r="EYW16" s="691"/>
      <c r="EYX16" s="691"/>
      <c r="EYY16" s="691"/>
      <c r="EYZ16" s="201"/>
      <c r="EZA16" s="202"/>
      <c r="EZB16" s="203"/>
      <c r="EZC16" s="203"/>
      <c r="EZD16" s="203"/>
      <c r="EZE16" s="691"/>
      <c r="EZF16" s="691"/>
      <c r="EZG16" s="200"/>
      <c r="EZH16" s="691"/>
      <c r="EZI16" s="691"/>
      <c r="EZJ16" s="691"/>
      <c r="EZK16" s="201"/>
      <c r="EZL16" s="202"/>
      <c r="EZM16" s="203"/>
      <c r="EZN16" s="203"/>
      <c r="EZO16" s="203"/>
      <c r="EZP16" s="691"/>
      <c r="EZQ16" s="691"/>
      <c r="EZR16" s="200"/>
      <c r="EZS16" s="691"/>
      <c r="EZT16" s="691"/>
      <c r="EZU16" s="691"/>
      <c r="EZV16" s="201"/>
      <c r="EZW16" s="202"/>
      <c r="EZX16" s="203"/>
      <c r="EZY16" s="203"/>
      <c r="EZZ16" s="203"/>
      <c r="FAA16" s="691"/>
      <c r="FAB16" s="691"/>
      <c r="FAC16" s="200"/>
      <c r="FAD16" s="691"/>
      <c r="FAE16" s="691"/>
      <c r="FAF16" s="691"/>
      <c r="FAG16" s="201"/>
      <c r="FAH16" s="202"/>
      <c r="FAI16" s="203"/>
      <c r="FAJ16" s="203"/>
      <c r="FAK16" s="203"/>
      <c r="FAL16" s="691"/>
      <c r="FAM16" s="691"/>
      <c r="FAN16" s="200"/>
      <c r="FAO16" s="691"/>
      <c r="FAP16" s="691"/>
      <c r="FAQ16" s="691"/>
      <c r="FAR16" s="201"/>
      <c r="FAS16" s="202"/>
      <c r="FAT16" s="203"/>
      <c r="FAU16" s="203"/>
      <c r="FAV16" s="203"/>
      <c r="FAW16" s="691"/>
      <c r="FAX16" s="691"/>
      <c r="FAY16" s="200"/>
      <c r="FAZ16" s="691"/>
      <c r="FBA16" s="691"/>
      <c r="FBB16" s="691"/>
      <c r="FBC16" s="201"/>
      <c r="FBD16" s="202"/>
      <c r="FBE16" s="203"/>
      <c r="FBF16" s="203"/>
      <c r="FBG16" s="203"/>
      <c r="FBH16" s="691"/>
      <c r="FBI16" s="691"/>
      <c r="FBJ16" s="200"/>
      <c r="FBK16" s="691"/>
      <c r="FBL16" s="691"/>
      <c r="FBM16" s="691"/>
      <c r="FBN16" s="201"/>
      <c r="FBO16" s="202"/>
      <c r="FBP16" s="203"/>
      <c r="FBQ16" s="203"/>
      <c r="FBR16" s="203"/>
      <c r="FBS16" s="691"/>
      <c r="FBT16" s="691"/>
      <c r="FBU16" s="200"/>
      <c r="FBV16" s="691"/>
      <c r="FBW16" s="691"/>
      <c r="FBX16" s="691"/>
      <c r="FBY16" s="201"/>
      <c r="FBZ16" s="202"/>
      <c r="FCA16" s="203"/>
      <c r="FCB16" s="203"/>
      <c r="FCC16" s="203"/>
      <c r="FCD16" s="691"/>
      <c r="FCE16" s="691"/>
      <c r="FCF16" s="200"/>
      <c r="FCG16" s="691"/>
      <c r="FCH16" s="691"/>
      <c r="FCI16" s="691"/>
      <c r="FCJ16" s="201"/>
      <c r="FCK16" s="202"/>
      <c r="FCL16" s="203"/>
      <c r="FCM16" s="203"/>
      <c r="FCN16" s="203"/>
      <c r="FCO16" s="691"/>
      <c r="FCP16" s="691"/>
      <c r="FCQ16" s="200"/>
      <c r="FCR16" s="691"/>
      <c r="FCS16" s="691"/>
      <c r="FCT16" s="691"/>
      <c r="FCU16" s="201"/>
      <c r="FCV16" s="202"/>
      <c r="FCW16" s="203"/>
      <c r="FCX16" s="203"/>
      <c r="FCY16" s="203"/>
      <c r="FCZ16" s="691"/>
      <c r="FDA16" s="691"/>
      <c r="FDB16" s="200"/>
      <c r="FDC16" s="691"/>
      <c r="FDD16" s="691"/>
      <c r="FDE16" s="691"/>
      <c r="FDF16" s="201"/>
      <c r="FDG16" s="202"/>
      <c r="FDH16" s="203"/>
      <c r="FDI16" s="203"/>
      <c r="FDJ16" s="203"/>
      <c r="FDK16" s="691"/>
      <c r="FDL16" s="691"/>
      <c r="FDM16" s="200"/>
      <c r="FDN16" s="691"/>
      <c r="FDO16" s="691"/>
      <c r="FDP16" s="691"/>
      <c r="FDQ16" s="201"/>
      <c r="FDR16" s="202"/>
      <c r="FDS16" s="203"/>
      <c r="FDT16" s="203"/>
      <c r="FDU16" s="203"/>
      <c r="FDV16" s="691"/>
      <c r="FDW16" s="691"/>
      <c r="FDX16" s="200"/>
      <c r="FDY16" s="691"/>
      <c r="FDZ16" s="691"/>
      <c r="FEA16" s="691"/>
      <c r="FEB16" s="201"/>
      <c r="FEC16" s="202"/>
      <c r="FED16" s="203"/>
      <c r="FEE16" s="203"/>
      <c r="FEF16" s="203"/>
      <c r="FEG16" s="691"/>
      <c r="FEH16" s="691"/>
      <c r="FEI16" s="200"/>
      <c r="FEJ16" s="691"/>
      <c r="FEK16" s="691"/>
      <c r="FEL16" s="691"/>
      <c r="FEM16" s="201"/>
      <c r="FEN16" s="202"/>
      <c r="FEO16" s="203"/>
      <c r="FEP16" s="203"/>
      <c r="FEQ16" s="203"/>
      <c r="FER16" s="691"/>
      <c r="FES16" s="691"/>
      <c r="FET16" s="200"/>
      <c r="FEU16" s="691"/>
      <c r="FEV16" s="691"/>
      <c r="FEW16" s="691"/>
      <c r="FEX16" s="201"/>
      <c r="FEY16" s="202"/>
      <c r="FEZ16" s="203"/>
      <c r="FFA16" s="203"/>
      <c r="FFB16" s="203"/>
      <c r="FFC16" s="691"/>
      <c r="FFD16" s="691"/>
      <c r="FFE16" s="200"/>
      <c r="FFF16" s="691"/>
      <c r="FFG16" s="691"/>
      <c r="FFH16" s="691"/>
      <c r="FFI16" s="201"/>
      <c r="FFJ16" s="202"/>
      <c r="FFK16" s="203"/>
      <c r="FFL16" s="203"/>
      <c r="FFM16" s="203"/>
      <c r="FFN16" s="691"/>
      <c r="FFO16" s="691"/>
      <c r="FFP16" s="200"/>
      <c r="FFQ16" s="691"/>
      <c r="FFR16" s="691"/>
      <c r="FFS16" s="691"/>
      <c r="FFT16" s="201"/>
      <c r="FFU16" s="202"/>
      <c r="FFV16" s="203"/>
      <c r="FFW16" s="203"/>
      <c r="FFX16" s="203"/>
      <c r="FFY16" s="691"/>
      <c r="FFZ16" s="691"/>
      <c r="FGA16" s="200"/>
      <c r="FGB16" s="691"/>
      <c r="FGC16" s="691"/>
      <c r="FGD16" s="691"/>
      <c r="FGE16" s="201"/>
      <c r="FGF16" s="202"/>
      <c r="FGG16" s="203"/>
      <c r="FGH16" s="203"/>
      <c r="FGI16" s="203"/>
      <c r="FGJ16" s="691"/>
      <c r="FGK16" s="691"/>
      <c r="FGL16" s="200"/>
      <c r="FGM16" s="691"/>
      <c r="FGN16" s="691"/>
      <c r="FGO16" s="691"/>
      <c r="FGP16" s="201"/>
      <c r="FGQ16" s="202"/>
      <c r="FGR16" s="203"/>
      <c r="FGS16" s="203"/>
      <c r="FGT16" s="203"/>
      <c r="FGU16" s="691"/>
      <c r="FGV16" s="691"/>
      <c r="FGW16" s="200"/>
      <c r="FGX16" s="691"/>
      <c r="FGY16" s="691"/>
      <c r="FGZ16" s="691"/>
      <c r="FHA16" s="201"/>
      <c r="FHB16" s="202"/>
      <c r="FHC16" s="203"/>
      <c r="FHD16" s="203"/>
      <c r="FHE16" s="203"/>
      <c r="FHF16" s="691"/>
      <c r="FHG16" s="691"/>
      <c r="FHH16" s="200"/>
      <c r="FHI16" s="691"/>
      <c r="FHJ16" s="691"/>
      <c r="FHK16" s="691"/>
      <c r="FHL16" s="201"/>
      <c r="FHM16" s="202"/>
      <c r="FHN16" s="203"/>
      <c r="FHO16" s="203"/>
      <c r="FHP16" s="203"/>
      <c r="FHQ16" s="691"/>
      <c r="FHR16" s="691"/>
      <c r="FHS16" s="200"/>
      <c r="FHT16" s="691"/>
      <c r="FHU16" s="691"/>
      <c r="FHV16" s="691"/>
      <c r="FHW16" s="201"/>
      <c r="FHX16" s="202"/>
      <c r="FHY16" s="203"/>
      <c r="FHZ16" s="203"/>
      <c r="FIA16" s="203"/>
      <c r="FIB16" s="691"/>
      <c r="FIC16" s="691"/>
      <c r="FID16" s="200"/>
      <c r="FIE16" s="691"/>
      <c r="FIF16" s="691"/>
      <c r="FIG16" s="691"/>
      <c r="FIH16" s="201"/>
      <c r="FII16" s="202"/>
      <c r="FIJ16" s="203"/>
      <c r="FIK16" s="203"/>
      <c r="FIL16" s="203"/>
      <c r="FIM16" s="691"/>
      <c r="FIN16" s="691"/>
      <c r="FIO16" s="200"/>
      <c r="FIP16" s="691"/>
      <c r="FIQ16" s="691"/>
      <c r="FIR16" s="691"/>
      <c r="FIS16" s="201"/>
      <c r="FIT16" s="202"/>
      <c r="FIU16" s="203"/>
      <c r="FIV16" s="203"/>
      <c r="FIW16" s="203"/>
      <c r="FIX16" s="691"/>
      <c r="FIY16" s="691"/>
      <c r="FIZ16" s="200"/>
      <c r="FJA16" s="691"/>
      <c r="FJB16" s="691"/>
      <c r="FJC16" s="691"/>
      <c r="FJD16" s="201"/>
      <c r="FJE16" s="202"/>
      <c r="FJF16" s="203"/>
      <c r="FJG16" s="203"/>
      <c r="FJH16" s="203"/>
      <c r="FJI16" s="691"/>
      <c r="FJJ16" s="691"/>
      <c r="FJK16" s="200"/>
      <c r="FJL16" s="691"/>
      <c r="FJM16" s="691"/>
      <c r="FJN16" s="691"/>
      <c r="FJO16" s="201"/>
      <c r="FJP16" s="202"/>
      <c r="FJQ16" s="203"/>
      <c r="FJR16" s="203"/>
      <c r="FJS16" s="203"/>
      <c r="FJT16" s="691"/>
      <c r="FJU16" s="691"/>
      <c r="FJV16" s="200"/>
      <c r="FJW16" s="691"/>
      <c r="FJX16" s="691"/>
      <c r="FJY16" s="691"/>
      <c r="FJZ16" s="201"/>
      <c r="FKA16" s="202"/>
      <c r="FKB16" s="203"/>
      <c r="FKC16" s="203"/>
      <c r="FKD16" s="203"/>
      <c r="FKE16" s="691"/>
      <c r="FKF16" s="691"/>
      <c r="FKG16" s="200"/>
      <c r="FKH16" s="691"/>
      <c r="FKI16" s="691"/>
      <c r="FKJ16" s="691"/>
      <c r="FKK16" s="201"/>
      <c r="FKL16" s="202"/>
      <c r="FKM16" s="203"/>
      <c r="FKN16" s="203"/>
      <c r="FKO16" s="203"/>
      <c r="FKP16" s="691"/>
      <c r="FKQ16" s="691"/>
      <c r="FKR16" s="200"/>
      <c r="FKS16" s="691"/>
      <c r="FKT16" s="691"/>
      <c r="FKU16" s="691"/>
      <c r="FKV16" s="201"/>
      <c r="FKW16" s="202"/>
      <c r="FKX16" s="203"/>
      <c r="FKY16" s="203"/>
      <c r="FKZ16" s="203"/>
      <c r="FLA16" s="691"/>
      <c r="FLB16" s="691"/>
      <c r="FLC16" s="200"/>
      <c r="FLD16" s="691"/>
      <c r="FLE16" s="691"/>
      <c r="FLF16" s="691"/>
      <c r="FLG16" s="201"/>
      <c r="FLH16" s="202"/>
      <c r="FLI16" s="203"/>
      <c r="FLJ16" s="203"/>
      <c r="FLK16" s="203"/>
      <c r="FLL16" s="691"/>
      <c r="FLM16" s="691"/>
      <c r="FLN16" s="200"/>
      <c r="FLO16" s="691"/>
      <c r="FLP16" s="691"/>
      <c r="FLQ16" s="691"/>
      <c r="FLR16" s="201"/>
      <c r="FLS16" s="202"/>
      <c r="FLT16" s="203"/>
      <c r="FLU16" s="203"/>
      <c r="FLV16" s="203"/>
      <c r="FLW16" s="691"/>
      <c r="FLX16" s="691"/>
      <c r="FLY16" s="200"/>
      <c r="FLZ16" s="691"/>
      <c r="FMA16" s="691"/>
      <c r="FMB16" s="691"/>
      <c r="FMC16" s="201"/>
      <c r="FMD16" s="202"/>
      <c r="FME16" s="203"/>
      <c r="FMF16" s="203"/>
      <c r="FMG16" s="203"/>
      <c r="FMH16" s="691"/>
      <c r="FMI16" s="691"/>
      <c r="FMJ16" s="200"/>
      <c r="FMK16" s="691"/>
      <c r="FML16" s="691"/>
      <c r="FMM16" s="691"/>
      <c r="FMN16" s="201"/>
      <c r="FMO16" s="202"/>
      <c r="FMP16" s="203"/>
      <c r="FMQ16" s="203"/>
      <c r="FMR16" s="203"/>
      <c r="FMS16" s="691"/>
      <c r="FMT16" s="691"/>
      <c r="FMU16" s="200"/>
      <c r="FMV16" s="691"/>
      <c r="FMW16" s="691"/>
      <c r="FMX16" s="691"/>
      <c r="FMY16" s="201"/>
      <c r="FMZ16" s="202"/>
      <c r="FNA16" s="203"/>
      <c r="FNB16" s="203"/>
      <c r="FNC16" s="203"/>
      <c r="FND16" s="691"/>
      <c r="FNE16" s="691"/>
      <c r="FNF16" s="200"/>
      <c r="FNG16" s="691"/>
      <c r="FNH16" s="691"/>
      <c r="FNI16" s="691"/>
      <c r="FNJ16" s="201"/>
      <c r="FNK16" s="202"/>
      <c r="FNL16" s="203"/>
      <c r="FNM16" s="203"/>
      <c r="FNN16" s="203"/>
      <c r="FNO16" s="691"/>
      <c r="FNP16" s="691"/>
      <c r="FNQ16" s="200"/>
      <c r="FNR16" s="691"/>
      <c r="FNS16" s="691"/>
      <c r="FNT16" s="691"/>
      <c r="FNU16" s="201"/>
      <c r="FNV16" s="202"/>
      <c r="FNW16" s="203"/>
      <c r="FNX16" s="203"/>
      <c r="FNY16" s="203"/>
      <c r="FNZ16" s="691"/>
      <c r="FOA16" s="691"/>
      <c r="FOB16" s="200"/>
      <c r="FOC16" s="691"/>
      <c r="FOD16" s="691"/>
      <c r="FOE16" s="691"/>
      <c r="FOF16" s="201"/>
      <c r="FOG16" s="202"/>
      <c r="FOH16" s="203"/>
      <c r="FOI16" s="203"/>
      <c r="FOJ16" s="203"/>
      <c r="FOK16" s="691"/>
      <c r="FOL16" s="691"/>
      <c r="FOM16" s="200"/>
      <c r="FON16" s="691"/>
      <c r="FOO16" s="691"/>
      <c r="FOP16" s="691"/>
      <c r="FOQ16" s="201"/>
      <c r="FOR16" s="202"/>
      <c r="FOS16" s="203"/>
      <c r="FOT16" s="203"/>
      <c r="FOU16" s="203"/>
      <c r="FOV16" s="691"/>
      <c r="FOW16" s="691"/>
      <c r="FOX16" s="200"/>
      <c r="FOY16" s="691"/>
      <c r="FOZ16" s="691"/>
      <c r="FPA16" s="691"/>
      <c r="FPB16" s="201"/>
      <c r="FPC16" s="202"/>
      <c r="FPD16" s="203"/>
      <c r="FPE16" s="203"/>
      <c r="FPF16" s="203"/>
      <c r="FPG16" s="691"/>
      <c r="FPH16" s="691"/>
      <c r="FPI16" s="200"/>
      <c r="FPJ16" s="691"/>
      <c r="FPK16" s="691"/>
      <c r="FPL16" s="691"/>
      <c r="FPM16" s="201"/>
      <c r="FPN16" s="202"/>
      <c r="FPO16" s="203"/>
      <c r="FPP16" s="203"/>
      <c r="FPQ16" s="203"/>
      <c r="FPR16" s="691"/>
      <c r="FPS16" s="691"/>
      <c r="FPT16" s="200"/>
      <c r="FPU16" s="691"/>
      <c r="FPV16" s="691"/>
      <c r="FPW16" s="691"/>
      <c r="FPX16" s="201"/>
      <c r="FPY16" s="202"/>
      <c r="FPZ16" s="203"/>
      <c r="FQA16" s="203"/>
      <c r="FQB16" s="203"/>
      <c r="FQC16" s="691"/>
      <c r="FQD16" s="691"/>
      <c r="FQE16" s="200"/>
      <c r="FQF16" s="691"/>
      <c r="FQG16" s="691"/>
      <c r="FQH16" s="691"/>
      <c r="FQI16" s="201"/>
      <c r="FQJ16" s="202"/>
      <c r="FQK16" s="203"/>
      <c r="FQL16" s="203"/>
      <c r="FQM16" s="203"/>
      <c r="FQN16" s="691"/>
      <c r="FQO16" s="691"/>
      <c r="FQP16" s="200"/>
      <c r="FQQ16" s="691"/>
      <c r="FQR16" s="691"/>
      <c r="FQS16" s="691"/>
      <c r="FQT16" s="201"/>
      <c r="FQU16" s="202"/>
      <c r="FQV16" s="203"/>
      <c r="FQW16" s="203"/>
      <c r="FQX16" s="203"/>
      <c r="FQY16" s="691"/>
      <c r="FQZ16" s="691"/>
      <c r="FRA16" s="200"/>
      <c r="FRB16" s="691"/>
      <c r="FRC16" s="691"/>
      <c r="FRD16" s="691"/>
      <c r="FRE16" s="201"/>
      <c r="FRF16" s="202"/>
      <c r="FRG16" s="203"/>
      <c r="FRH16" s="203"/>
      <c r="FRI16" s="203"/>
      <c r="FRJ16" s="691"/>
      <c r="FRK16" s="691"/>
      <c r="FRL16" s="200"/>
      <c r="FRM16" s="691"/>
      <c r="FRN16" s="691"/>
      <c r="FRO16" s="691"/>
      <c r="FRP16" s="201"/>
      <c r="FRQ16" s="202"/>
      <c r="FRR16" s="203"/>
      <c r="FRS16" s="203"/>
      <c r="FRT16" s="203"/>
      <c r="FRU16" s="691"/>
      <c r="FRV16" s="691"/>
      <c r="FRW16" s="200"/>
      <c r="FRX16" s="691"/>
      <c r="FRY16" s="691"/>
      <c r="FRZ16" s="691"/>
      <c r="FSA16" s="201"/>
      <c r="FSB16" s="202"/>
      <c r="FSC16" s="203"/>
      <c r="FSD16" s="203"/>
      <c r="FSE16" s="203"/>
      <c r="FSF16" s="691"/>
      <c r="FSG16" s="691"/>
      <c r="FSH16" s="200"/>
      <c r="FSI16" s="691"/>
      <c r="FSJ16" s="691"/>
      <c r="FSK16" s="691"/>
      <c r="FSL16" s="201"/>
      <c r="FSM16" s="202"/>
      <c r="FSN16" s="203"/>
      <c r="FSO16" s="203"/>
      <c r="FSP16" s="203"/>
      <c r="FSQ16" s="691"/>
      <c r="FSR16" s="691"/>
      <c r="FSS16" s="200"/>
      <c r="FST16" s="691"/>
      <c r="FSU16" s="691"/>
      <c r="FSV16" s="691"/>
      <c r="FSW16" s="201"/>
      <c r="FSX16" s="202"/>
      <c r="FSY16" s="203"/>
      <c r="FSZ16" s="203"/>
      <c r="FTA16" s="203"/>
      <c r="FTB16" s="691"/>
      <c r="FTC16" s="691"/>
      <c r="FTD16" s="200"/>
      <c r="FTE16" s="691"/>
      <c r="FTF16" s="691"/>
      <c r="FTG16" s="691"/>
      <c r="FTH16" s="201"/>
      <c r="FTI16" s="202"/>
      <c r="FTJ16" s="203"/>
      <c r="FTK16" s="203"/>
      <c r="FTL16" s="203"/>
      <c r="FTM16" s="691"/>
      <c r="FTN16" s="691"/>
      <c r="FTO16" s="200"/>
      <c r="FTP16" s="691"/>
      <c r="FTQ16" s="691"/>
      <c r="FTR16" s="691"/>
      <c r="FTS16" s="201"/>
      <c r="FTT16" s="202"/>
      <c r="FTU16" s="203"/>
      <c r="FTV16" s="203"/>
      <c r="FTW16" s="203"/>
      <c r="FTX16" s="691"/>
      <c r="FTY16" s="691"/>
      <c r="FTZ16" s="200"/>
      <c r="FUA16" s="691"/>
      <c r="FUB16" s="691"/>
      <c r="FUC16" s="691"/>
      <c r="FUD16" s="201"/>
      <c r="FUE16" s="202"/>
      <c r="FUF16" s="203"/>
      <c r="FUG16" s="203"/>
      <c r="FUH16" s="203"/>
      <c r="FUI16" s="691"/>
      <c r="FUJ16" s="691"/>
      <c r="FUK16" s="200"/>
      <c r="FUL16" s="691"/>
      <c r="FUM16" s="691"/>
      <c r="FUN16" s="691"/>
      <c r="FUO16" s="201"/>
      <c r="FUP16" s="202"/>
      <c r="FUQ16" s="203"/>
      <c r="FUR16" s="203"/>
      <c r="FUS16" s="203"/>
      <c r="FUT16" s="691"/>
      <c r="FUU16" s="691"/>
      <c r="FUV16" s="200"/>
      <c r="FUW16" s="691"/>
      <c r="FUX16" s="691"/>
      <c r="FUY16" s="691"/>
      <c r="FUZ16" s="201"/>
      <c r="FVA16" s="202"/>
      <c r="FVB16" s="203"/>
      <c r="FVC16" s="203"/>
      <c r="FVD16" s="203"/>
      <c r="FVE16" s="691"/>
      <c r="FVF16" s="691"/>
      <c r="FVG16" s="200"/>
      <c r="FVH16" s="691"/>
      <c r="FVI16" s="691"/>
      <c r="FVJ16" s="691"/>
      <c r="FVK16" s="201"/>
      <c r="FVL16" s="202"/>
      <c r="FVM16" s="203"/>
      <c r="FVN16" s="203"/>
      <c r="FVO16" s="203"/>
      <c r="FVP16" s="691"/>
      <c r="FVQ16" s="691"/>
      <c r="FVR16" s="200"/>
      <c r="FVS16" s="691"/>
      <c r="FVT16" s="691"/>
      <c r="FVU16" s="691"/>
      <c r="FVV16" s="201"/>
      <c r="FVW16" s="202"/>
      <c r="FVX16" s="203"/>
      <c r="FVY16" s="203"/>
      <c r="FVZ16" s="203"/>
      <c r="FWA16" s="691"/>
      <c r="FWB16" s="691"/>
      <c r="FWC16" s="200"/>
      <c r="FWD16" s="691"/>
      <c r="FWE16" s="691"/>
      <c r="FWF16" s="691"/>
      <c r="FWG16" s="201"/>
      <c r="FWH16" s="202"/>
      <c r="FWI16" s="203"/>
      <c r="FWJ16" s="203"/>
      <c r="FWK16" s="203"/>
      <c r="FWL16" s="691"/>
      <c r="FWM16" s="691"/>
      <c r="FWN16" s="200"/>
      <c r="FWO16" s="691"/>
      <c r="FWP16" s="691"/>
      <c r="FWQ16" s="691"/>
      <c r="FWR16" s="201"/>
      <c r="FWS16" s="202"/>
      <c r="FWT16" s="203"/>
      <c r="FWU16" s="203"/>
      <c r="FWV16" s="203"/>
      <c r="FWW16" s="691"/>
      <c r="FWX16" s="691"/>
      <c r="FWY16" s="200"/>
      <c r="FWZ16" s="691"/>
      <c r="FXA16" s="691"/>
      <c r="FXB16" s="691"/>
      <c r="FXC16" s="201"/>
      <c r="FXD16" s="202"/>
      <c r="FXE16" s="203"/>
      <c r="FXF16" s="203"/>
      <c r="FXG16" s="203"/>
      <c r="FXH16" s="691"/>
      <c r="FXI16" s="691"/>
      <c r="FXJ16" s="200"/>
      <c r="FXK16" s="691"/>
      <c r="FXL16" s="691"/>
      <c r="FXM16" s="691"/>
      <c r="FXN16" s="201"/>
      <c r="FXO16" s="202"/>
      <c r="FXP16" s="203"/>
      <c r="FXQ16" s="203"/>
      <c r="FXR16" s="203"/>
      <c r="FXS16" s="691"/>
      <c r="FXT16" s="691"/>
      <c r="FXU16" s="200"/>
      <c r="FXV16" s="691"/>
      <c r="FXW16" s="691"/>
      <c r="FXX16" s="691"/>
      <c r="FXY16" s="201"/>
      <c r="FXZ16" s="202"/>
      <c r="FYA16" s="203"/>
      <c r="FYB16" s="203"/>
      <c r="FYC16" s="203"/>
      <c r="FYD16" s="691"/>
      <c r="FYE16" s="691"/>
      <c r="FYF16" s="200"/>
      <c r="FYG16" s="691"/>
      <c r="FYH16" s="691"/>
      <c r="FYI16" s="691"/>
      <c r="FYJ16" s="201"/>
      <c r="FYK16" s="202"/>
      <c r="FYL16" s="203"/>
      <c r="FYM16" s="203"/>
      <c r="FYN16" s="203"/>
      <c r="FYO16" s="691"/>
      <c r="FYP16" s="691"/>
      <c r="FYQ16" s="200"/>
      <c r="FYR16" s="691"/>
      <c r="FYS16" s="691"/>
      <c r="FYT16" s="691"/>
      <c r="FYU16" s="201"/>
      <c r="FYV16" s="202"/>
      <c r="FYW16" s="203"/>
      <c r="FYX16" s="203"/>
      <c r="FYY16" s="203"/>
      <c r="FYZ16" s="691"/>
      <c r="FZA16" s="691"/>
      <c r="FZB16" s="200"/>
      <c r="FZC16" s="691"/>
      <c r="FZD16" s="691"/>
      <c r="FZE16" s="691"/>
      <c r="FZF16" s="201"/>
      <c r="FZG16" s="202"/>
      <c r="FZH16" s="203"/>
      <c r="FZI16" s="203"/>
      <c r="FZJ16" s="203"/>
      <c r="FZK16" s="691"/>
      <c r="FZL16" s="691"/>
      <c r="FZM16" s="200"/>
      <c r="FZN16" s="691"/>
      <c r="FZO16" s="691"/>
      <c r="FZP16" s="691"/>
      <c r="FZQ16" s="201"/>
      <c r="FZR16" s="202"/>
      <c r="FZS16" s="203"/>
      <c r="FZT16" s="203"/>
      <c r="FZU16" s="203"/>
      <c r="FZV16" s="691"/>
      <c r="FZW16" s="691"/>
      <c r="FZX16" s="200"/>
      <c r="FZY16" s="691"/>
      <c r="FZZ16" s="691"/>
      <c r="GAA16" s="691"/>
      <c r="GAB16" s="201"/>
      <c r="GAC16" s="202"/>
      <c r="GAD16" s="203"/>
      <c r="GAE16" s="203"/>
      <c r="GAF16" s="203"/>
      <c r="GAG16" s="691"/>
      <c r="GAH16" s="691"/>
      <c r="GAI16" s="200"/>
      <c r="GAJ16" s="691"/>
      <c r="GAK16" s="691"/>
      <c r="GAL16" s="691"/>
      <c r="GAM16" s="201"/>
      <c r="GAN16" s="202"/>
      <c r="GAO16" s="203"/>
      <c r="GAP16" s="203"/>
      <c r="GAQ16" s="203"/>
      <c r="GAR16" s="691"/>
      <c r="GAS16" s="691"/>
      <c r="GAT16" s="200"/>
      <c r="GAU16" s="691"/>
      <c r="GAV16" s="691"/>
      <c r="GAW16" s="691"/>
      <c r="GAX16" s="201"/>
      <c r="GAY16" s="202"/>
      <c r="GAZ16" s="203"/>
      <c r="GBA16" s="203"/>
      <c r="GBB16" s="203"/>
      <c r="GBC16" s="691"/>
      <c r="GBD16" s="691"/>
      <c r="GBE16" s="200"/>
      <c r="GBF16" s="691"/>
      <c r="GBG16" s="691"/>
      <c r="GBH16" s="691"/>
      <c r="GBI16" s="201"/>
      <c r="GBJ16" s="202"/>
      <c r="GBK16" s="203"/>
      <c r="GBL16" s="203"/>
      <c r="GBM16" s="203"/>
      <c r="GBN16" s="691"/>
      <c r="GBO16" s="691"/>
      <c r="GBP16" s="200"/>
      <c r="GBQ16" s="691"/>
      <c r="GBR16" s="691"/>
      <c r="GBS16" s="691"/>
      <c r="GBT16" s="201"/>
      <c r="GBU16" s="202"/>
      <c r="GBV16" s="203"/>
      <c r="GBW16" s="203"/>
      <c r="GBX16" s="203"/>
      <c r="GBY16" s="691"/>
      <c r="GBZ16" s="691"/>
      <c r="GCA16" s="200"/>
      <c r="GCB16" s="691"/>
      <c r="GCC16" s="691"/>
      <c r="GCD16" s="691"/>
      <c r="GCE16" s="201"/>
      <c r="GCF16" s="202"/>
      <c r="GCG16" s="203"/>
      <c r="GCH16" s="203"/>
      <c r="GCI16" s="203"/>
      <c r="GCJ16" s="691"/>
      <c r="GCK16" s="691"/>
      <c r="GCL16" s="200"/>
      <c r="GCM16" s="691"/>
      <c r="GCN16" s="691"/>
      <c r="GCO16" s="691"/>
      <c r="GCP16" s="201"/>
      <c r="GCQ16" s="202"/>
      <c r="GCR16" s="203"/>
      <c r="GCS16" s="203"/>
      <c r="GCT16" s="203"/>
      <c r="GCU16" s="691"/>
      <c r="GCV16" s="691"/>
      <c r="GCW16" s="200"/>
      <c r="GCX16" s="691"/>
      <c r="GCY16" s="691"/>
      <c r="GCZ16" s="691"/>
      <c r="GDA16" s="201"/>
      <c r="GDB16" s="202"/>
      <c r="GDC16" s="203"/>
      <c r="GDD16" s="203"/>
      <c r="GDE16" s="203"/>
      <c r="GDF16" s="691"/>
      <c r="GDG16" s="691"/>
      <c r="GDH16" s="200"/>
      <c r="GDI16" s="691"/>
      <c r="GDJ16" s="691"/>
      <c r="GDK16" s="691"/>
      <c r="GDL16" s="201"/>
      <c r="GDM16" s="202"/>
      <c r="GDN16" s="203"/>
      <c r="GDO16" s="203"/>
      <c r="GDP16" s="203"/>
      <c r="GDQ16" s="691"/>
      <c r="GDR16" s="691"/>
      <c r="GDS16" s="200"/>
      <c r="GDT16" s="691"/>
      <c r="GDU16" s="691"/>
      <c r="GDV16" s="691"/>
      <c r="GDW16" s="201"/>
      <c r="GDX16" s="202"/>
      <c r="GDY16" s="203"/>
      <c r="GDZ16" s="203"/>
      <c r="GEA16" s="203"/>
      <c r="GEB16" s="691"/>
      <c r="GEC16" s="691"/>
      <c r="GED16" s="200"/>
      <c r="GEE16" s="691"/>
      <c r="GEF16" s="691"/>
      <c r="GEG16" s="691"/>
      <c r="GEH16" s="201"/>
      <c r="GEI16" s="202"/>
      <c r="GEJ16" s="203"/>
      <c r="GEK16" s="203"/>
      <c r="GEL16" s="203"/>
      <c r="GEM16" s="691"/>
      <c r="GEN16" s="691"/>
      <c r="GEO16" s="200"/>
      <c r="GEP16" s="691"/>
      <c r="GEQ16" s="691"/>
      <c r="GER16" s="691"/>
      <c r="GES16" s="201"/>
      <c r="GET16" s="202"/>
      <c r="GEU16" s="203"/>
      <c r="GEV16" s="203"/>
      <c r="GEW16" s="203"/>
      <c r="GEX16" s="691"/>
      <c r="GEY16" s="691"/>
      <c r="GEZ16" s="200"/>
      <c r="GFA16" s="691"/>
      <c r="GFB16" s="691"/>
      <c r="GFC16" s="691"/>
      <c r="GFD16" s="201"/>
      <c r="GFE16" s="202"/>
      <c r="GFF16" s="203"/>
      <c r="GFG16" s="203"/>
      <c r="GFH16" s="203"/>
      <c r="GFI16" s="691"/>
      <c r="GFJ16" s="691"/>
      <c r="GFK16" s="200"/>
      <c r="GFL16" s="691"/>
      <c r="GFM16" s="691"/>
      <c r="GFN16" s="691"/>
      <c r="GFO16" s="201"/>
      <c r="GFP16" s="202"/>
      <c r="GFQ16" s="203"/>
      <c r="GFR16" s="203"/>
      <c r="GFS16" s="203"/>
      <c r="GFT16" s="691"/>
      <c r="GFU16" s="691"/>
      <c r="GFV16" s="200"/>
      <c r="GFW16" s="691"/>
      <c r="GFX16" s="691"/>
      <c r="GFY16" s="691"/>
      <c r="GFZ16" s="201"/>
      <c r="GGA16" s="202"/>
      <c r="GGB16" s="203"/>
      <c r="GGC16" s="203"/>
      <c r="GGD16" s="203"/>
      <c r="GGE16" s="691"/>
      <c r="GGF16" s="691"/>
      <c r="GGG16" s="200"/>
      <c r="GGH16" s="691"/>
      <c r="GGI16" s="691"/>
      <c r="GGJ16" s="691"/>
      <c r="GGK16" s="201"/>
      <c r="GGL16" s="202"/>
      <c r="GGM16" s="203"/>
      <c r="GGN16" s="203"/>
      <c r="GGO16" s="203"/>
      <c r="GGP16" s="691"/>
      <c r="GGQ16" s="691"/>
      <c r="GGR16" s="200"/>
      <c r="GGS16" s="691"/>
      <c r="GGT16" s="691"/>
      <c r="GGU16" s="691"/>
      <c r="GGV16" s="201"/>
      <c r="GGW16" s="202"/>
      <c r="GGX16" s="203"/>
      <c r="GGY16" s="203"/>
      <c r="GGZ16" s="203"/>
      <c r="GHA16" s="691"/>
      <c r="GHB16" s="691"/>
      <c r="GHC16" s="200"/>
      <c r="GHD16" s="691"/>
      <c r="GHE16" s="691"/>
      <c r="GHF16" s="691"/>
      <c r="GHG16" s="201"/>
      <c r="GHH16" s="202"/>
      <c r="GHI16" s="203"/>
      <c r="GHJ16" s="203"/>
      <c r="GHK16" s="203"/>
      <c r="GHL16" s="691"/>
      <c r="GHM16" s="691"/>
      <c r="GHN16" s="200"/>
      <c r="GHO16" s="691"/>
      <c r="GHP16" s="691"/>
      <c r="GHQ16" s="691"/>
      <c r="GHR16" s="201"/>
      <c r="GHS16" s="202"/>
      <c r="GHT16" s="203"/>
      <c r="GHU16" s="203"/>
      <c r="GHV16" s="203"/>
      <c r="GHW16" s="691"/>
      <c r="GHX16" s="691"/>
      <c r="GHY16" s="200"/>
      <c r="GHZ16" s="691"/>
      <c r="GIA16" s="691"/>
      <c r="GIB16" s="691"/>
      <c r="GIC16" s="201"/>
      <c r="GID16" s="202"/>
      <c r="GIE16" s="203"/>
      <c r="GIF16" s="203"/>
      <c r="GIG16" s="203"/>
      <c r="GIH16" s="691"/>
      <c r="GII16" s="691"/>
      <c r="GIJ16" s="200"/>
      <c r="GIK16" s="691"/>
      <c r="GIL16" s="691"/>
      <c r="GIM16" s="691"/>
      <c r="GIN16" s="201"/>
      <c r="GIO16" s="202"/>
      <c r="GIP16" s="203"/>
      <c r="GIQ16" s="203"/>
      <c r="GIR16" s="203"/>
      <c r="GIS16" s="691"/>
      <c r="GIT16" s="691"/>
      <c r="GIU16" s="200"/>
      <c r="GIV16" s="691"/>
      <c r="GIW16" s="691"/>
      <c r="GIX16" s="691"/>
      <c r="GIY16" s="201"/>
      <c r="GIZ16" s="202"/>
      <c r="GJA16" s="203"/>
      <c r="GJB16" s="203"/>
      <c r="GJC16" s="203"/>
      <c r="GJD16" s="691"/>
      <c r="GJE16" s="691"/>
      <c r="GJF16" s="200"/>
      <c r="GJG16" s="691"/>
      <c r="GJH16" s="691"/>
      <c r="GJI16" s="691"/>
      <c r="GJJ16" s="201"/>
      <c r="GJK16" s="202"/>
      <c r="GJL16" s="203"/>
      <c r="GJM16" s="203"/>
      <c r="GJN16" s="203"/>
      <c r="GJO16" s="691"/>
      <c r="GJP16" s="691"/>
      <c r="GJQ16" s="200"/>
      <c r="GJR16" s="691"/>
      <c r="GJS16" s="691"/>
      <c r="GJT16" s="691"/>
      <c r="GJU16" s="201"/>
      <c r="GJV16" s="202"/>
      <c r="GJW16" s="203"/>
      <c r="GJX16" s="203"/>
      <c r="GJY16" s="203"/>
      <c r="GJZ16" s="691"/>
      <c r="GKA16" s="691"/>
      <c r="GKB16" s="200"/>
      <c r="GKC16" s="691"/>
      <c r="GKD16" s="691"/>
      <c r="GKE16" s="691"/>
      <c r="GKF16" s="201"/>
      <c r="GKG16" s="202"/>
      <c r="GKH16" s="203"/>
      <c r="GKI16" s="203"/>
      <c r="GKJ16" s="203"/>
      <c r="GKK16" s="691"/>
      <c r="GKL16" s="691"/>
      <c r="GKM16" s="200"/>
      <c r="GKN16" s="691"/>
      <c r="GKO16" s="691"/>
      <c r="GKP16" s="691"/>
      <c r="GKQ16" s="201"/>
      <c r="GKR16" s="202"/>
      <c r="GKS16" s="203"/>
      <c r="GKT16" s="203"/>
      <c r="GKU16" s="203"/>
      <c r="GKV16" s="691"/>
      <c r="GKW16" s="691"/>
      <c r="GKX16" s="200"/>
      <c r="GKY16" s="691"/>
      <c r="GKZ16" s="691"/>
      <c r="GLA16" s="691"/>
      <c r="GLB16" s="201"/>
      <c r="GLC16" s="202"/>
      <c r="GLD16" s="203"/>
      <c r="GLE16" s="203"/>
      <c r="GLF16" s="203"/>
      <c r="GLG16" s="691"/>
      <c r="GLH16" s="691"/>
      <c r="GLI16" s="200"/>
      <c r="GLJ16" s="691"/>
      <c r="GLK16" s="691"/>
      <c r="GLL16" s="691"/>
      <c r="GLM16" s="201"/>
      <c r="GLN16" s="202"/>
      <c r="GLO16" s="203"/>
      <c r="GLP16" s="203"/>
      <c r="GLQ16" s="203"/>
      <c r="GLR16" s="691"/>
      <c r="GLS16" s="691"/>
      <c r="GLT16" s="200"/>
      <c r="GLU16" s="691"/>
      <c r="GLV16" s="691"/>
      <c r="GLW16" s="691"/>
      <c r="GLX16" s="201"/>
      <c r="GLY16" s="202"/>
      <c r="GLZ16" s="203"/>
      <c r="GMA16" s="203"/>
      <c r="GMB16" s="203"/>
      <c r="GMC16" s="691"/>
      <c r="GMD16" s="691"/>
      <c r="GME16" s="200"/>
      <c r="GMF16" s="691"/>
      <c r="GMG16" s="691"/>
      <c r="GMH16" s="691"/>
      <c r="GMI16" s="201"/>
      <c r="GMJ16" s="202"/>
      <c r="GMK16" s="203"/>
      <c r="GML16" s="203"/>
      <c r="GMM16" s="203"/>
      <c r="GMN16" s="691"/>
      <c r="GMO16" s="691"/>
      <c r="GMP16" s="200"/>
      <c r="GMQ16" s="691"/>
      <c r="GMR16" s="691"/>
      <c r="GMS16" s="691"/>
      <c r="GMT16" s="201"/>
      <c r="GMU16" s="202"/>
      <c r="GMV16" s="203"/>
      <c r="GMW16" s="203"/>
      <c r="GMX16" s="203"/>
      <c r="GMY16" s="691"/>
      <c r="GMZ16" s="691"/>
      <c r="GNA16" s="200"/>
      <c r="GNB16" s="691"/>
      <c r="GNC16" s="691"/>
      <c r="GND16" s="691"/>
      <c r="GNE16" s="201"/>
      <c r="GNF16" s="202"/>
      <c r="GNG16" s="203"/>
      <c r="GNH16" s="203"/>
      <c r="GNI16" s="203"/>
      <c r="GNJ16" s="691"/>
      <c r="GNK16" s="691"/>
      <c r="GNL16" s="200"/>
      <c r="GNM16" s="691"/>
      <c r="GNN16" s="691"/>
      <c r="GNO16" s="691"/>
      <c r="GNP16" s="201"/>
      <c r="GNQ16" s="202"/>
      <c r="GNR16" s="203"/>
      <c r="GNS16" s="203"/>
      <c r="GNT16" s="203"/>
      <c r="GNU16" s="691"/>
      <c r="GNV16" s="691"/>
      <c r="GNW16" s="200"/>
      <c r="GNX16" s="691"/>
      <c r="GNY16" s="691"/>
      <c r="GNZ16" s="691"/>
      <c r="GOA16" s="201"/>
      <c r="GOB16" s="202"/>
      <c r="GOC16" s="203"/>
      <c r="GOD16" s="203"/>
      <c r="GOE16" s="203"/>
      <c r="GOF16" s="691"/>
      <c r="GOG16" s="691"/>
      <c r="GOH16" s="200"/>
      <c r="GOI16" s="691"/>
      <c r="GOJ16" s="691"/>
      <c r="GOK16" s="691"/>
      <c r="GOL16" s="201"/>
      <c r="GOM16" s="202"/>
      <c r="GON16" s="203"/>
      <c r="GOO16" s="203"/>
      <c r="GOP16" s="203"/>
      <c r="GOQ16" s="691"/>
      <c r="GOR16" s="691"/>
      <c r="GOS16" s="200"/>
      <c r="GOT16" s="691"/>
      <c r="GOU16" s="691"/>
      <c r="GOV16" s="691"/>
      <c r="GOW16" s="201"/>
      <c r="GOX16" s="202"/>
      <c r="GOY16" s="203"/>
      <c r="GOZ16" s="203"/>
      <c r="GPA16" s="203"/>
      <c r="GPB16" s="691"/>
      <c r="GPC16" s="691"/>
      <c r="GPD16" s="200"/>
      <c r="GPE16" s="691"/>
      <c r="GPF16" s="691"/>
      <c r="GPG16" s="691"/>
      <c r="GPH16" s="201"/>
      <c r="GPI16" s="202"/>
      <c r="GPJ16" s="203"/>
      <c r="GPK16" s="203"/>
      <c r="GPL16" s="203"/>
      <c r="GPM16" s="691"/>
      <c r="GPN16" s="691"/>
      <c r="GPO16" s="200"/>
      <c r="GPP16" s="691"/>
      <c r="GPQ16" s="691"/>
      <c r="GPR16" s="691"/>
      <c r="GPS16" s="201"/>
      <c r="GPT16" s="202"/>
      <c r="GPU16" s="203"/>
      <c r="GPV16" s="203"/>
      <c r="GPW16" s="203"/>
      <c r="GPX16" s="691"/>
      <c r="GPY16" s="691"/>
      <c r="GPZ16" s="200"/>
      <c r="GQA16" s="691"/>
      <c r="GQB16" s="691"/>
      <c r="GQC16" s="691"/>
      <c r="GQD16" s="201"/>
      <c r="GQE16" s="202"/>
      <c r="GQF16" s="203"/>
      <c r="GQG16" s="203"/>
      <c r="GQH16" s="203"/>
      <c r="GQI16" s="691"/>
      <c r="GQJ16" s="691"/>
      <c r="GQK16" s="200"/>
      <c r="GQL16" s="691"/>
      <c r="GQM16" s="691"/>
      <c r="GQN16" s="691"/>
      <c r="GQO16" s="201"/>
      <c r="GQP16" s="202"/>
      <c r="GQQ16" s="203"/>
      <c r="GQR16" s="203"/>
      <c r="GQS16" s="203"/>
      <c r="GQT16" s="691"/>
      <c r="GQU16" s="691"/>
      <c r="GQV16" s="200"/>
      <c r="GQW16" s="691"/>
      <c r="GQX16" s="691"/>
      <c r="GQY16" s="691"/>
      <c r="GQZ16" s="201"/>
      <c r="GRA16" s="202"/>
      <c r="GRB16" s="203"/>
      <c r="GRC16" s="203"/>
      <c r="GRD16" s="203"/>
      <c r="GRE16" s="691"/>
      <c r="GRF16" s="691"/>
      <c r="GRG16" s="200"/>
      <c r="GRH16" s="691"/>
      <c r="GRI16" s="691"/>
      <c r="GRJ16" s="691"/>
      <c r="GRK16" s="201"/>
      <c r="GRL16" s="202"/>
      <c r="GRM16" s="203"/>
      <c r="GRN16" s="203"/>
      <c r="GRO16" s="203"/>
      <c r="GRP16" s="691"/>
      <c r="GRQ16" s="691"/>
      <c r="GRR16" s="200"/>
      <c r="GRS16" s="691"/>
      <c r="GRT16" s="691"/>
      <c r="GRU16" s="691"/>
      <c r="GRV16" s="201"/>
      <c r="GRW16" s="202"/>
      <c r="GRX16" s="203"/>
      <c r="GRY16" s="203"/>
      <c r="GRZ16" s="203"/>
      <c r="GSA16" s="691"/>
      <c r="GSB16" s="691"/>
      <c r="GSC16" s="200"/>
      <c r="GSD16" s="691"/>
      <c r="GSE16" s="691"/>
      <c r="GSF16" s="691"/>
      <c r="GSG16" s="201"/>
      <c r="GSH16" s="202"/>
      <c r="GSI16" s="203"/>
      <c r="GSJ16" s="203"/>
      <c r="GSK16" s="203"/>
      <c r="GSL16" s="691"/>
      <c r="GSM16" s="691"/>
      <c r="GSN16" s="200"/>
      <c r="GSO16" s="691"/>
      <c r="GSP16" s="691"/>
      <c r="GSQ16" s="691"/>
      <c r="GSR16" s="201"/>
      <c r="GSS16" s="202"/>
      <c r="GST16" s="203"/>
      <c r="GSU16" s="203"/>
      <c r="GSV16" s="203"/>
      <c r="GSW16" s="691"/>
      <c r="GSX16" s="691"/>
      <c r="GSY16" s="200"/>
      <c r="GSZ16" s="691"/>
      <c r="GTA16" s="691"/>
      <c r="GTB16" s="691"/>
      <c r="GTC16" s="201"/>
      <c r="GTD16" s="202"/>
      <c r="GTE16" s="203"/>
      <c r="GTF16" s="203"/>
      <c r="GTG16" s="203"/>
      <c r="GTH16" s="691"/>
      <c r="GTI16" s="691"/>
      <c r="GTJ16" s="200"/>
      <c r="GTK16" s="691"/>
      <c r="GTL16" s="691"/>
      <c r="GTM16" s="691"/>
      <c r="GTN16" s="201"/>
      <c r="GTO16" s="202"/>
      <c r="GTP16" s="203"/>
      <c r="GTQ16" s="203"/>
      <c r="GTR16" s="203"/>
      <c r="GTS16" s="691"/>
      <c r="GTT16" s="691"/>
      <c r="GTU16" s="200"/>
      <c r="GTV16" s="691"/>
      <c r="GTW16" s="691"/>
      <c r="GTX16" s="691"/>
      <c r="GTY16" s="201"/>
      <c r="GTZ16" s="202"/>
      <c r="GUA16" s="203"/>
      <c r="GUB16" s="203"/>
      <c r="GUC16" s="203"/>
      <c r="GUD16" s="691"/>
      <c r="GUE16" s="691"/>
      <c r="GUF16" s="200"/>
      <c r="GUG16" s="691"/>
      <c r="GUH16" s="691"/>
      <c r="GUI16" s="691"/>
      <c r="GUJ16" s="201"/>
      <c r="GUK16" s="202"/>
      <c r="GUL16" s="203"/>
      <c r="GUM16" s="203"/>
      <c r="GUN16" s="203"/>
      <c r="GUO16" s="691"/>
      <c r="GUP16" s="691"/>
      <c r="GUQ16" s="200"/>
      <c r="GUR16" s="691"/>
      <c r="GUS16" s="691"/>
      <c r="GUT16" s="691"/>
      <c r="GUU16" s="201"/>
      <c r="GUV16" s="202"/>
      <c r="GUW16" s="203"/>
      <c r="GUX16" s="203"/>
      <c r="GUY16" s="203"/>
      <c r="GUZ16" s="691"/>
      <c r="GVA16" s="691"/>
      <c r="GVB16" s="200"/>
      <c r="GVC16" s="691"/>
      <c r="GVD16" s="691"/>
      <c r="GVE16" s="691"/>
      <c r="GVF16" s="201"/>
      <c r="GVG16" s="202"/>
      <c r="GVH16" s="203"/>
      <c r="GVI16" s="203"/>
      <c r="GVJ16" s="203"/>
      <c r="GVK16" s="691"/>
      <c r="GVL16" s="691"/>
      <c r="GVM16" s="200"/>
      <c r="GVN16" s="691"/>
      <c r="GVO16" s="691"/>
      <c r="GVP16" s="691"/>
      <c r="GVQ16" s="201"/>
      <c r="GVR16" s="202"/>
      <c r="GVS16" s="203"/>
      <c r="GVT16" s="203"/>
      <c r="GVU16" s="203"/>
      <c r="GVV16" s="691"/>
      <c r="GVW16" s="691"/>
      <c r="GVX16" s="200"/>
      <c r="GVY16" s="691"/>
      <c r="GVZ16" s="691"/>
      <c r="GWA16" s="691"/>
      <c r="GWB16" s="201"/>
      <c r="GWC16" s="202"/>
      <c r="GWD16" s="203"/>
      <c r="GWE16" s="203"/>
      <c r="GWF16" s="203"/>
      <c r="GWG16" s="691"/>
      <c r="GWH16" s="691"/>
      <c r="GWI16" s="200"/>
      <c r="GWJ16" s="691"/>
      <c r="GWK16" s="691"/>
      <c r="GWL16" s="691"/>
      <c r="GWM16" s="201"/>
      <c r="GWN16" s="202"/>
      <c r="GWO16" s="203"/>
      <c r="GWP16" s="203"/>
      <c r="GWQ16" s="203"/>
      <c r="GWR16" s="691"/>
      <c r="GWS16" s="691"/>
      <c r="GWT16" s="200"/>
      <c r="GWU16" s="691"/>
      <c r="GWV16" s="691"/>
      <c r="GWW16" s="691"/>
      <c r="GWX16" s="201"/>
      <c r="GWY16" s="202"/>
      <c r="GWZ16" s="203"/>
      <c r="GXA16" s="203"/>
      <c r="GXB16" s="203"/>
      <c r="GXC16" s="691"/>
      <c r="GXD16" s="691"/>
      <c r="GXE16" s="200"/>
      <c r="GXF16" s="691"/>
      <c r="GXG16" s="691"/>
      <c r="GXH16" s="691"/>
      <c r="GXI16" s="201"/>
      <c r="GXJ16" s="202"/>
      <c r="GXK16" s="203"/>
      <c r="GXL16" s="203"/>
      <c r="GXM16" s="203"/>
      <c r="GXN16" s="691"/>
      <c r="GXO16" s="691"/>
      <c r="GXP16" s="200"/>
      <c r="GXQ16" s="691"/>
      <c r="GXR16" s="691"/>
      <c r="GXS16" s="691"/>
      <c r="GXT16" s="201"/>
      <c r="GXU16" s="202"/>
      <c r="GXV16" s="203"/>
      <c r="GXW16" s="203"/>
      <c r="GXX16" s="203"/>
      <c r="GXY16" s="691"/>
      <c r="GXZ16" s="691"/>
      <c r="GYA16" s="200"/>
      <c r="GYB16" s="691"/>
      <c r="GYC16" s="691"/>
      <c r="GYD16" s="691"/>
      <c r="GYE16" s="201"/>
      <c r="GYF16" s="202"/>
      <c r="GYG16" s="203"/>
      <c r="GYH16" s="203"/>
      <c r="GYI16" s="203"/>
      <c r="GYJ16" s="691"/>
      <c r="GYK16" s="691"/>
      <c r="GYL16" s="200"/>
      <c r="GYM16" s="691"/>
      <c r="GYN16" s="691"/>
      <c r="GYO16" s="691"/>
      <c r="GYP16" s="201"/>
      <c r="GYQ16" s="202"/>
      <c r="GYR16" s="203"/>
      <c r="GYS16" s="203"/>
      <c r="GYT16" s="203"/>
      <c r="GYU16" s="691"/>
      <c r="GYV16" s="691"/>
      <c r="GYW16" s="200"/>
      <c r="GYX16" s="691"/>
      <c r="GYY16" s="691"/>
      <c r="GYZ16" s="691"/>
      <c r="GZA16" s="201"/>
      <c r="GZB16" s="202"/>
      <c r="GZC16" s="203"/>
      <c r="GZD16" s="203"/>
      <c r="GZE16" s="203"/>
      <c r="GZF16" s="691"/>
      <c r="GZG16" s="691"/>
      <c r="GZH16" s="200"/>
      <c r="GZI16" s="691"/>
      <c r="GZJ16" s="691"/>
      <c r="GZK16" s="691"/>
      <c r="GZL16" s="201"/>
      <c r="GZM16" s="202"/>
      <c r="GZN16" s="203"/>
      <c r="GZO16" s="203"/>
      <c r="GZP16" s="203"/>
      <c r="GZQ16" s="691"/>
      <c r="GZR16" s="691"/>
      <c r="GZS16" s="200"/>
      <c r="GZT16" s="691"/>
      <c r="GZU16" s="691"/>
      <c r="GZV16" s="691"/>
      <c r="GZW16" s="201"/>
      <c r="GZX16" s="202"/>
      <c r="GZY16" s="203"/>
      <c r="GZZ16" s="203"/>
      <c r="HAA16" s="203"/>
      <c r="HAB16" s="691"/>
      <c r="HAC16" s="691"/>
      <c r="HAD16" s="200"/>
      <c r="HAE16" s="691"/>
      <c r="HAF16" s="691"/>
      <c r="HAG16" s="691"/>
      <c r="HAH16" s="201"/>
      <c r="HAI16" s="202"/>
      <c r="HAJ16" s="203"/>
      <c r="HAK16" s="203"/>
      <c r="HAL16" s="203"/>
      <c r="HAM16" s="691"/>
      <c r="HAN16" s="691"/>
      <c r="HAO16" s="200"/>
      <c r="HAP16" s="691"/>
      <c r="HAQ16" s="691"/>
      <c r="HAR16" s="691"/>
      <c r="HAS16" s="201"/>
      <c r="HAT16" s="202"/>
      <c r="HAU16" s="203"/>
      <c r="HAV16" s="203"/>
      <c r="HAW16" s="203"/>
      <c r="HAX16" s="691"/>
      <c r="HAY16" s="691"/>
      <c r="HAZ16" s="200"/>
      <c r="HBA16" s="691"/>
      <c r="HBB16" s="691"/>
      <c r="HBC16" s="691"/>
      <c r="HBD16" s="201"/>
      <c r="HBE16" s="202"/>
      <c r="HBF16" s="203"/>
      <c r="HBG16" s="203"/>
      <c r="HBH16" s="203"/>
      <c r="HBI16" s="691"/>
      <c r="HBJ16" s="691"/>
      <c r="HBK16" s="200"/>
      <c r="HBL16" s="691"/>
      <c r="HBM16" s="691"/>
      <c r="HBN16" s="691"/>
      <c r="HBO16" s="201"/>
      <c r="HBP16" s="202"/>
      <c r="HBQ16" s="203"/>
      <c r="HBR16" s="203"/>
      <c r="HBS16" s="203"/>
      <c r="HBT16" s="691"/>
      <c r="HBU16" s="691"/>
      <c r="HBV16" s="200"/>
      <c r="HBW16" s="691"/>
      <c r="HBX16" s="691"/>
      <c r="HBY16" s="691"/>
      <c r="HBZ16" s="201"/>
      <c r="HCA16" s="202"/>
      <c r="HCB16" s="203"/>
      <c r="HCC16" s="203"/>
      <c r="HCD16" s="203"/>
      <c r="HCE16" s="691"/>
      <c r="HCF16" s="691"/>
      <c r="HCG16" s="200"/>
      <c r="HCH16" s="691"/>
      <c r="HCI16" s="691"/>
      <c r="HCJ16" s="691"/>
      <c r="HCK16" s="201"/>
      <c r="HCL16" s="202"/>
      <c r="HCM16" s="203"/>
      <c r="HCN16" s="203"/>
      <c r="HCO16" s="203"/>
      <c r="HCP16" s="691"/>
      <c r="HCQ16" s="691"/>
      <c r="HCR16" s="200"/>
      <c r="HCS16" s="691"/>
      <c r="HCT16" s="691"/>
      <c r="HCU16" s="691"/>
      <c r="HCV16" s="201"/>
      <c r="HCW16" s="202"/>
      <c r="HCX16" s="203"/>
      <c r="HCY16" s="203"/>
      <c r="HCZ16" s="203"/>
      <c r="HDA16" s="691"/>
      <c r="HDB16" s="691"/>
      <c r="HDC16" s="200"/>
      <c r="HDD16" s="691"/>
      <c r="HDE16" s="691"/>
      <c r="HDF16" s="691"/>
      <c r="HDG16" s="201"/>
      <c r="HDH16" s="202"/>
      <c r="HDI16" s="203"/>
      <c r="HDJ16" s="203"/>
      <c r="HDK16" s="203"/>
      <c r="HDL16" s="691"/>
      <c r="HDM16" s="691"/>
      <c r="HDN16" s="200"/>
      <c r="HDO16" s="691"/>
      <c r="HDP16" s="691"/>
      <c r="HDQ16" s="691"/>
      <c r="HDR16" s="201"/>
      <c r="HDS16" s="202"/>
      <c r="HDT16" s="203"/>
      <c r="HDU16" s="203"/>
      <c r="HDV16" s="203"/>
      <c r="HDW16" s="691"/>
      <c r="HDX16" s="691"/>
      <c r="HDY16" s="200"/>
      <c r="HDZ16" s="691"/>
      <c r="HEA16" s="691"/>
      <c r="HEB16" s="691"/>
      <c r="HEC16" s="201"/>
      <c r="HED16" s="202"/>
      <c r="HEE16" s="203"/>
      <c r="HEF16" s="203"/>
      <c r="HEG16" s="203"/>
      <c r="HEH16" s="691"/>
      <c r="HEI16" s="691"/>
      <c r="HEJ16" s="200"/>
      <c r="HEK16" s="691"/>
      <c r="HEL16" s="691"/>
      <c r="HEM16" s="691"/>
      <c r="HEN16" s="201"/>
      <c r="HEO16" s="202"/>
      <c r="HEP16" s="203"/>
      <c r="HEQ16" s="203"/>
      <c r="HER16" s="203"/>
      <c r="HES16" s="691"/>
      <c r="HET16" s="691"/>
      <c r="HEU16" s="200"/>
      <c r="HEV16" s="691"/>
      <c r="HEW16" s="691"/>
      <c r="HEX16" s="691"/>
      <c r="HEY16" s="201"/>
      <c r="HEZ16" s="202"/>
      <c r="HFA16" s="203"/>
      <c r="HFB16" s="203"/>
      <c r="HFC16" s="203"/>
      <c r="HFD16" s="691"/>
      <c r="HFE16" s="691"/>
      <c r="HFF16" s="200"/>
      <c r="HFG16" s="691"/>
      <c r="HFH16" s="691"/>
      <c r="HFI16" s="691"/>
      <c r="HFJ16" s="201"/>
      <c r="HFK16" s="202"/>
      <c r="HFL16" s="203"/>
      <c r="HFM16" s="203"/>
      <c r="HFN16" s="203"/>
      <c r="HFO16" s="691"/>
      <c r="HFP16" s="691"/>
      <c r="HFQ16" s="200"/>
      <c r="HFR16" s="691"/>
      <c r="HFS16" s="691"/>
      <c r="HFT16" s="691"/>
      <c r="HFU16" s="201"/>
      <c r="HFV16" s="202"/>
      <c r="HFW16" s="203"/>
      <c r="HFX16" s="203"/>
      <c r="HFY16" s="203"/>
      <c r="HFZ16" s="691"/>
      <c r="HGA16" s="691"/>
      <c r="HGB16" s="200"/>
      <c r="HGC16" s="691"/>
      <c r="HGD16" s="691"/>
      <c r="HGE16" s="691"/>
      <c r="HGF16" s="201"/>
      <c r="HGG16" s="202"/>
      <c r="HGH16" s="203"/>
      <c r="HGI16" s="203"/>
      <c r="HGJ16" s="203"/>
      <c r="HGK16" s="691"/>
      <c r="HGL16" s="691"/>
      <c r="HGM16" s="200"/>
      <c r="HGN16" s="691"/>
      <c r="HGO16" s="691"/>
      <c r="HGP16" s="691"/>
      <c r="HGQ16" s="201"/>
      <c r="HGR16" s="202"/>
      <c r="HGS16" s="203"/>
      <c r="HGT16" s="203"/>
      <c r="HGU16" s="203"/>
      <c r="HGV16" s="691"/>
      <c r="HGW16" s="691"/>
      <c r="HGX16" s="200"/>
      <c r="HGY16" s="691"/>
      <c r="HGZ16" s="691"/>
      <c r="HHA16" s="691"/>
      <c r="HHB16" s="201"/>
      <c r="HHC16" s="202"/>
      <c r="HHD16" s="203"/>
      <c r="HHE16" s="203"/>
      <c r="HHF16" s="203"/>
      <c r="HHG16" s="691"/>
      <c r="HHH16" s="691"/>
      <c r="HHI16" s="200"/>
      <c r="HHJ16" s="691"/>
      <c r="HHK16" s="691"/>
      <c r="HHL16" s="691"/>
      <c r="HHM16" s="201"/>
      <c r="HHN16" s="202"/>
      <c r="HHO16" s="203"/>
      <c r="HHP16" s="203"/>
      <c r="HHQ16" s="203"/>
      <c r="HHR16" s="691"/>
      <c r="HHS16" s="691"/>
      <c r="HHT16" s="200"/>
      <c r="HHU16" s="691"/>
      <c r="HHV16" s="691"/>
      <c r="HHW16" s="691"/>
      <c r="HHX16" s="201"/>
      <c r="HHY16" s="202"/>
      <c r="HHZ16" s="203"/>
      <c r="HIA16" s="203"/>
      <c r="HIB16" s="203"/>
      <c r="HIC16" s="691"/>
      <c r="HID16" s="691"/>
      <c r="HIE16" s="200"/>
      <c r="HIF16" s="691"/>
      <c r="HIG16" s="691"/>
      <c r="HIH16" s="691"/>
      <c r="HII16" s="201"/>
      <c r="HIJ16" s="202"/>
      <c r="HIK16" s="203"/>
      <c r="HIL16" s="203"/>
      <c r="HIM16" s="203"/>
      <c r="HIN16" s="691"/>
      <c r="HIO16" s="691"/>
      <c r="HIP16" s="200"/>
      <c r="HIQ16" s="691"/>
      <c r="HIR16" s="691"/>
      <c r="HIS16" s="691"/>
      <c r="HIT16" s="201"/>
      <c r="HIU16" s="202"/>
      <c r="HIV16" s="203"/>
      <c r="HIW16" s="203"/>
      <c r="HIX16" s="203"/>
      <c r="HIY16" s="691"/>
      <c r="HIZ16" s="691"/>
      <c r="HJA16" s="200"/>
      <c r="HJB16" s="691"/>
      <c r="HJC16" s="691"/>
      <c r="HJD16" s="691"/>
      <c r="HJE16" s="201"/>
      <c r="HJF16" s="202"/>
      <c r="HJG16" s="203"/>
      <c r="HJH16" s="203"/>
      <c r="HJI16" s="203"/>
      <c r="HJJ16" s="691"/>
      <c r="HJK16" s="691"/>
      <c r="HJL16" s="200"/>
      <c r="HJM16" s="691"/>
      <c r="HJN16" s="691"/>
      <c r="HJO16" s="691"/>
      <c r="HJP16" s="201"/>
      <c r="HJQ16" s="202"/>
      <c r="HJR16" s="203"/>
      <c r="HJS16" s="203"/>
      <c r="HJT16" s="203"/>
      <c r="HJU16" s="691"/>
      <c r="HJV16" s="691"/>
      <c r="HJW16" s="200"/>
      <c r="HJX16" s="691"/>
      <c r="HJY16" s="691"/>
      <c r="HJZ16" s="691"/>
      <c r="HKA16" s="201"/>
      <c r="HKB16" s="202"/>
      <c r="HKC16" s="203"/>
      <c r="HKD16" s="203"/>
      <c r="HKE16" s="203"/>
      <c r="HKF16" s="691"/>
      <c r="HKG16" s="691"/>
      <c r="HKH16" s="200"/>
      <c r="HKI16" s="691"/>
      <c r="HKJ16" s="691"/>
      <c r="HKK16" s="691"/>
      <c r="HKL16" s="201"/>
      <c r="HKM16" s="202"/>
      <c r="HKN16" s="203"/>
      <c r="HKO16" s="203"/>
      <c r="HKP16" s="203"/>
      <c r="HKQ16" s="691"/>
      <c r="HKR16" s="691"/>
      <c r="HKS16" s="200"/>
      <c r="HKT16" s="691"/>
      <c r="HKU16" s="691"/>
      <c r="HKV16" s="691"/>
      <c r="HKW16" s="201"/>
      <c r="HKX16" s="202"/>
      <c r="HKY16" s="203"/>
      <c r="HKZ16" s="203"/>
      <c r="HLA16" s="203"/>
      <c r="HLB16" s="691"/>
      <c r="HLC16" s="691"/>
      <c r="HLD16" s="200"/>
      <c r="HLE16" s="691"/>
      <c r="HLF16" s="691"/>
      <c r="HLG16" s="691"/>
      <c r="HLH16" s="201"/>
      <c r="HLI16" s="202"/>
      <c r="HLJ16" s="203"/>
      <c r="HLK16" s="203"/>
      <c r="HLL16" s="203"/>
      <c r="HLM16" s="691"/>
      <c r="HLN16" s="691"/>
      <c r="HLO16" s="200"/>
      <c r="HLP16" s="691"/>
      <c r="HLQ16" s="691"/>
      <c r="HLR16" s="691"/>
      <c r="HLS16" s="201"/>
      <c r="HLT16" s="202"/>
      <c r="HLU16" s="203"/>
      <c r="HLV16" s="203"/>
      <c r="HLW16" s="203"/>
      <c r="HLX16" s="691"/>
      <c r="HLY16" s="691"/>
      <c r="HLZ16" s="200"/>
      <c r="HMA16" s="691"/>
      <c r="HMB16" s="691"/>
      <c r="HMC16" s="691"/>
      <c r="HMD16" s="201"/>
      <c r="HME16" s="202"/>
      <c r="HMF16" s="203"/>
      <c r="HMG16" s="203"/>
      <c r="HMH16" s="203"/>
      <c r="HMI16" s="691"/>
      <c r="HMJ16" s="691"/>
      <c r="HMK16" s="200"/>
      <c r="HML16" s="691"/>
      <c r="HMM16" s="691"/>
      <c r="HMN16" s="691"/>
      <c r="HMO16" s="201"/>
      <c r="HMP16" s="202"/>
      <c r="HMQ16" s="203"/>
      <c r="HMR16" s="203"/>
      <c r="HMS16" s="203"/>
      <c r="HMT16" s="691"/>
      <c r="HMU16" s="691"/>
      <c r="HMV16" s="200"/>
      <c r="HMW16" s="691"/>
      <c r="HMX16" s="691"/>
      <c r="HMY16" s="691"/>
      <c r="HMZ16" s="201"/>
      <c r="HNA16" s="202"/>
      <c r="HNB16" s="203"/>
      <c r="HNC16" s="203"/>
      <c r="HND16" s="203"/>
      <c r="HNE16" s="691"/>
      <c r="HNF16" s="691"/>
      <c r="HNG16" s="200"/>
      <c r="HNH16" s="691"/>
      <c r="HNI16" s="691"/>
      <c r="HNJ16" s="691"/>
      <c r="HNK16" s="201"/>
      <c r="HNL16" s="202"/>
      <c r="HNM16" s="203"/>
      <c r="HNN16" s="203"/>
      <c r="HNO16" s="203"/>
      <c r="HNP16" s="691"/>
      <c r="HNQ16" s="691"/>
      <c r="HNR16" s="200"/>
      <c r="HNS16" s="691"/>
      <c r="HNT16" s="691"/>
      <c r="HNU16" s="691"/>
      <c r="HNV16" s="201"/>
      <c r="HNW16" s="202"/>
      <c r="HNX16" s="203"/>
      <c r="HNY16" s="203"/>
      <c r="HNZ16" s="203"/>
      <c r="HOA16" s="691"/>
      <c r="HOB16" s="691"/>
      <c r="HOC16" s="200"/>
      <c r="HOD16" s="691"/>
      <c r="HOE16" s="691"/>
      <c r="HOF16" s="691"/>
      <c r="HOG16" s="201"/>
      <c r="HOH16" s="202"/>
      <c r="HOI16" s="203"/>
      <c r="HOJ16" s="203"/>
      <c r="HOK16" s="203"/>
      <c r="HOL16" s="691"/>
      <c r="HOM16" s="691"/>
      <c r="HON16" s="200"/>
      <c r="HOO16" s="691"/>
      <c r="HOP16" s="691"/>
      <c r="HOQ16" s="691"/>
      <c r="HOR16" s="201"/>
      <c r="HOS16" s="202"/>
      <c r="HOT16" s="203"/>
      <c r="HOU16" s="203"/>
      <c r="HOV16" s="203"/>
      <c r="HOW16" s="691"/>
      <c r="HOX16" s="691"/>
      <c r="HOY16" s="200"/>
      <c r="HOZ16" s="691"/>
      <c r="HPA16" s="691"/>
      <c r="HPB16" s="691"/>
      <c r="HPC16" s="201"/>
      <c r="HPD16" s="202"/>
      <c r="HPE16" s="203"/>
      <c r="HPF16" s="203"/>
      <c r="HPG16" s="203"/>
      <c r="HPH16" s="691"/>
      <c r="HPI16" s="691"/>
      <c r="HPJ16" s="200"/>
      <c r="HPK16" s="691"/>
      <c r="HPL16" s="691"/>
      <c r="HPM16" s="691"/>
      <c r="HPN16" s="201"/>
      <c r="HPO16" s="202"/>
      <c r="HPP16" s="203"/>
      <c r="HPQ16" s="203"/>
      <c r="HPR16" s="203"/>
      <c r="HPS16" s="691"/>
      <c r="HPT16" s="691"/>
      <c r="HPU16" s="200"/>
      <c r="HPV16" s="691"/>
      <c r="HPW16" s="691"/>
      <c r="HPX16" s="691"/>
      <c r="HPY16" s="201"/>
      <c r="HPZ16" s="202"/>
      <c r="HQA16" s="203"/>
      <c r="HQB16" s="203"/>
      <c r="HQC16" s="203"/>
      <c r="HQD16" s="691"/>
      <c r="HQE16" s="691"/>
      <c r="HQF16" s="200"/>
      <c r="HQG16" s="691"/>
      <c r="HQH16" s="691"/>
      <c r="HQI16" s="691"/>
      <c r="HQJ16" s="201"/>
      <c r="HQK16" s="202"/>
      <c r="HQL16" s="203"/>
      <c r="HQM16" s="203"/>
      <c r="HQN16" s="203"/>
      <c r="HQO16" s="691"/>
      <c r="HQP16" s="691"/>
      <c r="HQQ16" s="200"/>
      <c r="HQR16" s="691"/>
      <c r="HQS16" s="691"/>
      <c r="HQT16" s="691"/>
      <c r="HQU16" s="201"/>
      <c r="HQV16" s="202"/>
      <c r="HQW16" s="203"/>
      <c r="HQX16" s="203"/>
      <c r="HQY16" s="203"/>
      <c r="HQZ16" s="691"/>
      <c r="HRA16" s="691"/>
      <c r="HRB16" s="200"/>
      <c r="HRC16" s="691"/>
      <c r="HRD16" s="691"/>
      <c r="HRE16" s="691"/>
      <c r="HRF16" s="201"/>
      <c r="HRG16" s="202"/>
      <c r="HRH16" s="203"/>
      <c r="HRI16" s="203"/>
      <c r="HRJ16" s="203"/>
      <c r="HRK16" s="691"/>
      <c r="HRL16" s="691"/>
      <c r="HRM16" s="200"/>
      <c r="HRN16" s="691"/>
      <c r="HRO16" s="691"/>
      <c r="HRP16" s="691"/>
      <c r="HRQ16" s="201"/>
      <c r="HRR16" s="202"/>
      <c r="HRS16" s="203"/>
      <c r="HRT16" s="203"/>
      <c r="HRU16" s="203"/>
      <c r="HRV16" s="691"/>
      <c r="HRW16" s="691"/>
      <c r="HRX16" s="200"/>
      <c r="HRY16" s="691"/>
      <c r="HRZ16" s="691"/>
      <c r="HSA16" s="691"/>
      <c r="HSB16" s="201"/>
      <c r="HSC16" s="202"/>
      <c r="HSD16" s="203"/>
      <c r="HSE16" s="203"/>
      <c r="HSF16" s="203"/>
      <c r="HSG16" s="691"/>
      <c r="HSH16" s="691"/>
      <c r="HSI16" s="200"/>
      <c r="HSJ16" s="691"/>
      <c r="HSK16" s="691"/>
      <c r="HSL16" s="691"/>
      <c r="HSM16" s="201"/>
      <c r="HSN16" s="202"/>
      <c r="HSO16" s="203"/>
      <c r="HSP16" s="203"/>
      <c r="HSQ16" s="203"/>
      <c r="HSR16" s="691"/>
      <c r="HSS16" s="691"/>
      <c r="HST16" s="200"/>
      <c r="HSU16" s="691"/>
      <c r="HSV16" s="691"/>
      <c r="HSW16" s="691"/>
      <c r="HSX16" s="201"/>
      <c r="HSY16" s="202"/>
      <c r="HSZ16" s="203"/>
      <c r="HTA16" s="203"/>
      <c r="HTB16" s="203"/>
      <c r="HTC16" s="691"/>
      <c r="HTD16" s="691"/>
      <c r="HTE16" s="200"/>
      <c r="HTF16" s="691"/>
      <c r="HTG16" s="691"/>
      <c r="HTH16" s="691"/>
      <c r="HTI16" s="201"/>
      <c r="HTJ16" s="202"/>
      <c r="HTK16" s="203"/>
      <c r="HTL16" s="203"/>
      <c r="HTM16" s="203"/>
      <c r="HTN16" s="691"/>
      <c r="HTO16" s="691"/>
      <c r="HTP16" s="200"/>
      <c r="HTQ16" s="691"/>
      <c r="HTR16" s="691"/>
      <c r="HTS16" s="691"/>
      <c r="HTT16" s="201"/>
      <c r="HTU16" s="202"/>
      <c r="HTV16" s="203"/>
      <c r="HTW16" s="203"/>
      <c r="HTX16" s="203"/>
      <c r="HTY16" s="691"/>
      <c r="HTZ16" s="691"/>
      <c r="HUA16" s="200"/>
      <c r="HUB16" s="691"/>
      <c r="HUC16" s="691"/>
      <c r="HUD16" s="691"/>
      <c r="HUE16" s="201"/>
      <c r="HUF16" s="202"/>
      <c r="HUG16" s="203"/>
      <c r="HUH16" s="203"/>
      <c r="HUI16" s="203"/>
      <c r="HUJ16" s="691"/>
      <c r="HUK16" s="691"/>
      <c r="HUL16" s="200"/>
      <c r="HUM16" s="691"/>
      <c r="HUN16" s="691"/>
      <c r="HUO16" s="691"/>
      <c r="HUP16" s="201"/>
      <c r="HUQ16" s="202"/>
      <c r="HUR16" s="203"/>
      <c r="HUS16" s="203"/>
      <c r="HUT16" s="203"/>
      <c r="HUU16" s="691"/>
      <c r="HUV16" s="691"/>
      <c r="HUW16" s="200"/>
      <c r="HUX16" s="691"/>
      <c r="HUY16" s="691"/>
      <c r="HUZ16" s="691"/>
      <c r="HVA16" s="201"/>
      <c r="HVB16" s="202"/>
      <c r="HVC16" s="203"/>
      <c r="HVD16" s="203"/>
      <c r="HVE16" s="203"/>
      <c r="HVF16" s="691"/>
      <c r="HVG16" s="691"/>
      <c r="HVH16" s="200"/>
      <c r="HVI16" s="691"/>
      <c r="HVJ16" s="691"/>
      <c r="HVK16" s="691"/>
      <c r="HVL16" s="201"/>
      <c r="HVM16" s="202"/>
      <c r="HVN16" s="203"/>
      <c r="HVO16" s="203"/>
      <c r="HVP16" s="203"/>
      <c r="HVQ16" s="691"/>
      <c r="HVR16" s="691"/>
      <c r="HVS16" s="200"/>
      <c r="HVT16" s="691"/>
      <c r="HVU16" s="691"/>
      <c r="HVV16" s="691"/>
      <c r="HVW16" s="201"/>
      <c r="HVX16" s="202"/>
      <c r="HVY16" s="203"/>
      <c r="HVZ16" s="203"/>
      <c r="HWA16" s="203"/>
      <c r="HWB16" s="691"/>
      <c r="HWC16" s="691"/>
      <c r="HWD16" s="200"/>
      <c r="HWE16" s="691"/>
      <c r="HWF16" s="691"/>
      <c r="HWG16" s="691"/>
      <c r="HWH16" s="201"/>
      <c r="HWI16" s="202"/>
      <c r="HWJ16" s="203"/>
      <c r="HWK16" s="203"/>
      <c r="HWL16" s="203"/>
      <c r="HWM16" s="691"/>
      <c r="HWN16" s="691"/>
      <c r="HWO16" s="200"/>
      <c r="HWP16" s="691"/>
      <c r="HWQ16" s="691"/>
      <c r="HWR16" s="691"/>
      <c r="HWS16" s="201"/>
      <c r="HWT16" s="202"/>
      <c r="HWU16" s="203"/>
      <c r="HWV16" s="203"/>
      <c r="HWW16" s="203"/>
      <c r="HWX16" s="691"/>
      <c r="HWY16" s="691"/>
      <c r="HWZ16" s="200"/>
      <c r="HXA16" s="691"/>
      <c r="HXB16" s="691"/>
      <c r="HXC16" s="691"/>
      <c r="HXD16" s="201"/>
      <c r="HXE16" s="202"/>
      <c r="HXF16" s="203"/>
      <c r="HXG16" s="203"/>
      <c r="HXH16" s="203"/>
      <c r="HXI16" s="691"/>
      <c r="HXJ16" s="691"/>
      <c r="HXK16" s="200"/>
      <c r="HXL16" s="691"/>
      <c r="HXM16" s="691"/>
      <c r="HXN16" s="691"/>
      <c r="HXO16" s="201"/>
      <c r="HXP16" s="202"/>
      <c r="HXQ16" s="203"/>
      <c r="HXR16" s="203"/>
      <c r="HXS16" s="203"/>
      <c r="HXT16" s="691"/>
      <c r="HXU16" s="691"/>
      <c r="HXV16" s="200"/>
      <c r="HXW16" s="691"/>
      <c r="HXX16" s="691"/>
      <c r="HXY16" s="691"/>
      <c r="HXZ16" s="201"/>
      <c r="HYA16" s="202"/>
      <c r="HYB16" s="203"/>
      <c r="HYC16" s="203"/>
      <c r="HYD16" s="203"/>
      <c r="HYE16" s="691"/>
      <c r="HYF16" s="691"/>
      <c r="HYG16" s="200"/>
      <c r="HYH16" s="691"/>
      <c r="HYI16" s="691"/>
      <c r="HYJ16" s="691"/>
      <c r="HYK16" s="201"/>
      <c r="HYL16" s="202"/>
      <c r="HYM16" s="203"/>
      <c r="HYN16" s="203"/>
      <c r="HYO16" s="203"/>
      <c r="HYP16" s="691"/>
      <c r="HYQ16" s="691"/>
      <c r="HYR16" s="200"/>
      <c r="HYS16" s="691"/>
      <c r="HYT16" s="691"/>
      <c r="HYU16" s="691"/>
      <c r="HYV16" s="201"/>
      <c r="HYW16" s="202"/>
      <c r="HYX16" s="203"/>
      <c r="HYY16" s="203"/>
      <c r="HYZ16" s="203"/>
      <c r="HZA16" s="691"/>
      <c r="HZB16" s="691"/>
      <c r="HZC16" s="200"/>
      <c r="HZD16" s="691"/>
      <c r="HZE16" s="691"/>
      <c r="HZF16" s="691"/>
      <c r="HZG16" s="201"/>
      <c r="HZH16" s="202"/>
      <c r="HZI16" s="203"/>
      <c r="HZJ16" s="203"/>
      <c r="HZK16" s="203"/>
      <c r="HZL16" s="691"/>
      <c r="HZM16" s="691"/>
      <c r="HZN16" s="200"/>
      <c r="HZO16" s="691"/>
      <c r="HZP16" s="691"/>
      <c r="HZQ16" s="691"/>
      <c r="HZR16" s="201"/>
      <c r="HZS16" s="202"/>
      <c r="HZT16" s="203"/>
      <c r="HZU16" s="203"/>
      <c r="HZV16" s="203"/>
      <c r="HZW16" s="691"/>
      <c r="HZX16" s="691"/>
      <c r="HZY16" s="200"/>
      <c r="HZZ16" s="691"/>
      <c r="IAA16" s="691"/>
      <c r="IAB16" s="691"/>
      <c r="IAC16" s="201"/>
      <c r="IAD16" s="202"/>
      <c r="IAE16" s="203"/>
      <c r="IAF16" s="203"/>
      <c r="IAG16" s="203"/>
      <c r="IAH16" s="691"/>
      <c r="IAI16" s="691"/>
      <c r="IAJ16" s="200"/>
      <c r="IAK16" s="691"/>
      <c r="IAL16" s="691"/>
      <c r="IAM16" s="691"/>
      <c r="IAN16" s="201"/>
      <c r="IAO16" s="202"/>
      <c r="IAP16" s="203"/>
      <c r="IAQ16" s="203"/>
      <c r="IAR16" s="203"/>
      <c r="IAS16" s="691"/>
      <c r="IAT16" s="691"/>
      <c r="IAU16" s="200"/>
      <c r="IAV16" s="691"/>
      <c r="IAW16" s="691"/>
      <c r="IAX16" s="691"/>
      <c r="IAY16" s="201"/>
      <c r="IAZ16" s="202"/>
      <c r="IBA16" s="203"/>
      <c r="IBB16" s="203"/>
      <c r="IBC16" s="203"/>
      <c r="IBD16" s="691"/>
      <c r="IBE16" s="691"/>
      <c r="IBF16" s="200"/>
      <c r="IBG16" s="691"/>
      <c r="IBH16" s="691"/>
      <c r="IBI16" s="691"/>
      <c r="IBJ16" s="201"/>
      <c r="IBK16" s="202"/>
      <c r="IBL16" s="203"/>
      <c r="IBM16" s="203"/>
      <c r="IBN16" s="203"/>
      <c r="IBO16" s="691"/>
      <c r="IBP16" s="691"/>
      <c r="IBQ16" s="200"/>
      <c r="IBR16" s="691"/>
      <c r="IBS16" s="691"/>
      <c r="IBT16" s="691"/>
      <c r="IBU16" s="201"/>
      <c r="IBV16" s="202"/>
      <c r="IBW16" s="203"/>
      <c r="IBX16" s="203"/>
      <c r="IBY16" s="203"/>
      <c r="IBZ16" s="691"/>
      <c r="ICA16" s="691"/>
      <c r="ICB16" s="200"/>
      <c r="ICC16" s="691"/>
      <c r="ICD16" s="691"/>
      <c r="ICE16" s="691"/>
      <c r="ICF16" s="201"/>
      <c r="ICG16" s="202"/>
      <c r="ICH16" s="203"/>
      <c r="ICI16" s="203"/>
      <c r="ICJ16" s="203"/>
      <c r="ICK16" s="691"/>
      <c r="ICL16" s="691"/>
      <c r="ICM16" s="200"/>
      <c r="ICN16" s="691"/>
      <c r="ICO16" s="691"/>
      <c r="ICP16" s="691"/>
      <c r="ICQ16" s="201"/>
      <c r="ICR16" s="202"/>
      <c r="ICS16" s="203"/>
      <c r="ICT16" s="203"/>
      <c r="ICU16" s="203"/>
      <c r="ICV16" s="691"/>
      <c r="ICW16" s="691"/>
      <c r="ICX16" s="200"/>
      <c r="ICY16" s="691"/>
      <c r="ICZ16" s="691"/>
      <c r="IDA16" s="691"/>
      <c r="IDB16" s="201"/>
      <c r="IDC16" s="202"/>
      <c r="IDD16" s="203"/>
      <c r="IDE16" s="203"/>
      <c r="IDF16" s="203"/>
      <c r="IDG16" s="691"/>
      <c r="IDH16" s="691"/>
      <c r="IDI16" s="200"/>
      <c r="IDJ16" s="691"/>
      <c r="IDK16" s="691"/>
      <c r="IDL16" s="691"/>
      <c r="IDM16" s="201"/>
      <c r="IDN16" s="202"/>
      <c r="IDO16" s="203"/>
      <c r="IDP16" s="203"/>
      <c r="IDQ16" s="203"/>
      <c r="IDR16" s="691"/>
      <c r="IDS16" s="691"/>
      <c r="IDT16" s="200"/>
      <c r="IDU16" s="691"/>
      <c r="IDV16" s="691"/>
      <c r="IDW16" s="691"/>
      <c r="IDX16" s="201"/>
      <c r="IDY16" s="202"/>
      <c r="IDZ16" s="203"/>
      <c r="IEA16" s="203"/>
      <c r="IEB16" s="203"/>
      <c r="IEC16" s="691"/>
      <c r="IED16" s="691"/>
      <c r="IEE16" s="200"/>
      <c r="IEF16" s="691"/>
      <c r="IEG16" s="691"/>
      <c r="IEH16" s="691"/>
      <c r="IEI16" s="201"/>
      <c r="IEJ16" s="202"/>
      <c r="IEK16" s="203"/>
      <c r="IEL16" s="203"/>
      <c r="IEM16" s="203"/>
      <c r="IEN16" s="691"/>
      <c r="IEO16" s="691"/>
      <c r="IEP16" s="200"/>
      <c r="IEQ16" s="691"/>
      <c r="IER16" s="691"/>
      <c r="IES16" s="691"/>
      <c r="IET16" s="201"/>
      <c r="IEU16" s="202"/>
      <c r="IEV16" s="203"/>
      <c r="IEW16" s="203"/>
      <c r="IEX16" s="203"/>
      <c r="IEY16" s="691"/>
      <c r="IEZ16" s="691"/>
      <c r="IFA16" s="200"/>
      <c r="IFB16" s="691"/>
      <c r="IFC16" s="691"/>
      <c r="IFD16" s="691"/>
      <c r="IFE16" s="201"/>
      <c r="IFF16" s="202"/>
      <c r="IFG16" s="203"/>
      <c r="IFH16" s="203"/>
      <c r="IFI16" s="203"/>
      <c r="IFJ16" s="691"/>
      <c r="IFK16" s="691"/>
      <c r="IFL16" s="200"/>
      <c r="IFM16" s="691"/>
      <c r="IFN16" s="691"/>
      <c r="IFO16" s="691"/>
      <c r="IFP16" s="201"/>
      <c r="IFQ16" s="202"/>
      <c r="IFR16" s="203"/>
      <c r="IFS16" s="203"/>
      <c r="IFT16" s="203"/>
      <c r="IFU16" s="691"/>
      <c r="IFV16" s="691"/>
      <c r="IFW16" s="200"/>
      <c r="IFX16" s="691"/>
      <c r="IFY16" s="691"/>
      <c r="IFZ16" s="691"/>
      <c r="IGA16" s="201"/>
      <c r="IGB16" s="202"/>
      <c r="IGC16" s="203"/>
      <c r="IGD16" s="203"/>
      <c r="IGE16" s="203"/>
      <c r="IGF16" s="691"/>
      <c r="IGG16" s="691"/>
      <c r="IGH16" s="200"/>
      <c r="IGI16" s="691"/>
      <c r="IGJ16" s="691"/>
      <c r="IGK16" s="691"/>
      <c r="IGL16" s="201"/>
      <c r="IGM16" s="202"/>
      <c r="IGN16" s="203"/>
      <c r="IGO16" s="203"/>
      <c r="IGP16" s="203"/>
      <c r="IGQ16" s="691"/>
      <c r="IGR16" s="691"/>
      <c r="IGS16" s="200"/>
      <c r="IGT16" s="691"/>
      <c r="IGU16" s="691"/>
      <c r="IGV16" s="691"/>
      <c r="IGW16" s="201"/>
      <c r="IGX16" s="202"/>
      <c r="IGY16" s="203"/>
      <c r="IGZ16" s="203"/>
      <c r="IHA16" s="203"/>
      <c r="IHB16" s="691"/>
      <c r="IHC16" s="691"/>
      <c r="IHD16" s="200"/>
      <c r="IHE16" s="691"/>
      <c r="IHF16" s="691"/>
      <c r="IHG16" s="691"/>
      <c r="IHH16" s="201"/>
      <c r="IHI16" s="202"/>
      <c r="IHJ16" s="203"/>
      <c r="IHK16" s="203"/>
      <c r="IHL16" s="203"/>
      <c r="IHM16" s="691"/>
      <c r="IHN16" s="691"/>
      <c r="IHO16" s="200"/>
      <c r="IHP16" s="691"/>
      <c r="IHQ16" s="691"/>
      <c r="IHR16" s="691"/>
      <c r="IHS16" s="201"/>
      <c r="IHT16" s="202"/>
      <c r="IHU16" s="203"/>
      <c r="IHV16" s="203"/>
      <c r="IHW16" s="203"/>
      <c r="IHX16" s="691"/>
      <c r="IHY16" s="691"/>
      <c r="IHZ16" s="200"/>
      <c r="IIA16" s="691"/>
      <c r="IIB16" s="691"/>
      <c r="IIC16" s="691"/>
      <c r="IID16" s="201"/>
      <c r="IIE16" s="202"/>
      <c r="IIF16" s="203"/>
      <c r="IIG16" s="203"/>
      <c r="IIH16" s="203"/>
      <c r="III16" s="691"/>
      <c r="IIJ16" s="691"/>
      <c r="IIK16" s="200"/>
      <c r="IIL16" s="691"/>
      <c r="IIM16" s="691"/>
      <c r="IIN16" s="691"/>
      <c r="IIO16" s="201"/>
      <c r="IIP16" s="202"/>
      <c r="IIQ16" s="203"/>
      <c r="IIR16" s="203"/>
      <c r="IIS16" s="203"/>
      <c r="IIT16" s="691"/>
      <c r="IIU16" s="691"/>
      <c r="IIV16" s="200"/>
      <c r="IIW16" s="691"/>
      <c r="IIX16" s="691"/>
      <c r="IIY16" s="691"/>
      <c r="IIZ16" s="201"/>
      <c r="IJA16" s="202"/>
      <c r="IJB16" s="203"/>
      <c r="IJC16" s="203"/>
      <c r="IJD16" s="203"/>
      <c r="IJE16" s="691"/>
      <c r="IJF16" s="691"/>
      <c r="IJG16" s="200"/>
      <c r="IJH16" s="691"/>
      <c r="IJI16" s="691"/>
      <c r="IJJ16" s="691"/>
      <c r="IJK16" s="201"/>
      <c r="IJL16" s="202"/>
      <c r="IJM16" s="203"/>
      <c r="IJN16" s="203"/>
      <c r="IJO16" s="203"/>
      <c r="IJP16" s="691"/>
      <c r="IJQ16" s="691"/>
      <c r="IJR16" s="200"/>
      <c r="IJS16" s="691"/>
      <c r="IJT16" s="691"/>
      <c r="IJU16" s="691"/>
      <c r="IJV16" s="201"/>
      <c r="IJW16" s="202"/>
      <c r="IJX16" s="203"/>
      <c r="IJY16" s="203"/>
      <c r="IJZ16" s="203"/>
      <c r="IKA16" s="691"/>
      <c r="IKB16" s="691"/>
      <c r="IKC16" s="200"/>
      <c r="IKD16" s="691"/>
      <c r="IKE16" s="691"/>
      <c r="IKF16" s="691"/>
      <c r="IKG16" s="201"/>
      <c r="IKH16" s="202"/>
      <c r="IKI16" s="203"/>
      <c r="IKJ16" s="203"/>
      <c r="IKK16" s="203"/>
      <c r="IKL16" s="691"/>
      <c r="IKM16" s="691"/>
      <c r="IKN16" s="200"/>
      <c r="IKO16" s="691"/>
      <c r="IKP16" s="691"/>
      <c r="IKQ16" s="691"/>
      <c r="IKR16" s="201"/>
      <c r="IKS16" s="202"/>
      <c r="IKT16" s="203"/>
      <c r="IKU16" s="203"/>
      <c r="IKV16" s="203"/>
      <c r="IKW16" s="691"/>
      <c r="IKX16" s="691"/>
      <c r="IKY16" s="200"/>
      <c r="IKZ16" s="691"/>
      <c r="ILA16" s="691"/>
      <c r="ILB16" s="691"/>
      <c r="ILC16" s="201"/>
      <c r="ILD16" s="202"/>
      <c r="ILE16" s="203"/>
      <c r="ILF16" s="203"/>
      <c r="ILG16" s="203"/>
      <c r="ILH16" s="691"/>
      <c r="ILI16" s="691"/>
      <c r="ILJ16" s="200"/>
      <c r="ILK16" s="691"/>
      <c r="ILL16" s="691"/>
      <c r="ILM16" s="691"/>
      <c r="ILN16" s="201"/>
      <c r="ILO16" s="202"/>
      <c r="ILP16" s="203"/>
      <c r="ILQ16" s="203"/>
      <c r="ILR16" s="203"/>
      <c r="ILS16" s="691"/>
      <c r="ILT16" s="691"/>
      <c r="ILU16" s="200"/>
      <c r="ILV16" s="691"/>
      <c r="ILW16" s="691"/>
      <c r="ILX16" s="691"/>
      <c r="ILY16" s="201"/>
      <c r="ILZ16" s="202"/>
      <c r="IMA16" s="203"/>
      <c r="IMB16" s="203"/>
      <c r="IMC16" s="203"/>
      <c r="IMD16" s="691"/>
      <c r="IME16" s="691"/>
      <c r="IMF16" s="200"/>
      <c r="IMG16" s="691"/>
      <c r="IMH16" s="691"/>
      <c r="IMI16" s="691"/>
      <c r="IMJ16" s="201"/>
      <c r="IMK16" s="202"/>
      <c r="IML16" s="203"/>
      <c r="IMM16" s="203"/>
      <c r="IMN16" s="203"/>
      <c r="IMO16" s="691"/>
      <c r="IMP16" s="691"/>
      <c r="IMQ16" s="200"/>
      <c r="IMR16" s="691"/>
      <c r="IMS16" s="691"/>
      <c r="IMT16" s="691"/>
      <c r="IMU16" s="201"/>
      <c r="IMV16" s="202"/>
      <c r="IMW16" s="203"/>
      <c r="IMX16" s="203"/>
      <c r="IMY16" s="203"/>
      <c r="IMZ16" s="691"/>
      <c r="INA16" s="691"/>
      <c r="INB16" s="200"/>
      <c r="INC16" s="691"/>
      <c r="IND16" s="691"/>
      <c r="INE16" s="691"/>
      <c r="INF16" s="201"/>
      <c r="ING16" s="202"/>
      <c r="INH16" s="203"/>
      <c r="INI16" s="203"/>
      <c r="INJ16" s="203"/>
      <c r="INK16" s="691"/>
      <c r="INL16" s="691"/>
      <c r="INM16" s="200"/>
      <c r="INN16" s="691"/>
      <c r="INO16" s="691"/>
      <c r="INP16" s="691"/>
      <c r="INQ16" s="201"/>
      <c r="INR16" s="202"/>
      <c r="INS16" s="203"/>
      <c r="INT16" s="203"/>
      <c r="INU16" s="203"/>
      <c r="INV16" s="691"/>
      <c r="INW16" s="691"/>
      <c r="INX16" s="200"/>
      <c r="INY16" s="691"/>
      <c r="INZ16" s="691"/>
      <c r="IOA16" s="691"/>
      <c r="IOB16" s="201"/>
      <c r="IOC16" s="202"/>
      <c r="IOD16" s="203"/>
      <c r="IOE16" s="203"/>
      <c r="IOF16" s="203"/>
      <c r="IOG16" s="691"/>
      <c r="IOH16" s="691"/>
      <c r="IOI16" s="200"/>
      <c r="IOJ16" s="691"/>
      <c r="IOK16" s="691"/>
      <c r="IOL16" s="691"/>
      <c r="IOM16" s="201"/>
      <c r="ION16" s="202"/>
      <c r="IOO16" s="203"/>
      <c r="IOP16" s="203"/>
      <c r="IOQ16" s="203"/>
      <c r="IOR16" s="691"/>
      <c r="IOS16" s="691"/>
      <c r="IOT16" s="200"/>
      <c r="IOU16" s="691"/>
      <c r="IOV16" s="691"/>
      <c r="IOW16" s="691"/>
      <c r="IOX16" s="201"/>
      <c r="IOY16" s="202"/>
      <c r="IOZ16" s="203"/>
      <c r="IPA16" s="203"/>
      <c r="IPB16" s="203"/>
      <c r="IPC16" s="691"/>
      <c r="IPD16" s="691"/>
      <c r="IPE16" s="200"/>
      <c r="IPF16" s="691"/>
      <c r="IPG16" s="691"/>
      <c r="IPH16" s="691"/>
      <c r="IPI16" s="201"/>
      <c r="IPJ16" s="202"/>
      <c r="IPK16" s="203"/>
      <c r="IPL16" s="203"/>
      <c r="IPM16" s="203"/>
      <c r="IPN16" s="691"/>
      <c r="IPO16" s="691"/>
      <c r="IPP16" s="200"/>
      <c r="IPQ16" s="691"/>
      <c r="IPR16" s="691"/>
      <c r="IPS16" s="691"/>
      <c r="IPT16" s="201"/>
      <c r="IPU16" s="202"/>
      <c r="IPV16" s="203"/>
      <c r="IPW16" s="203"/>
      <c r="IPX16" s="203"/>
      <c r="IPY16" s="691"/>
      <c r="IPZ16" s="691"/>
      <c r="IQA16" s="200"/>
      <c r="IQB16" s="691"/>
      <c r="IQC16" s="691"/>
      <c r="IQD16" s="691"/>
      <c r="IQE16" s="201"/>
      <c r="IQF16" s="202"/>
      <c r="IQG16" s="203"/>
      <c r="IQH16" s="203"/>
      <c r="IQI16" s="203"/>
      <c r="IQJ16" s="691"/>
      <c r="IQK16" s="691"/>
      <c r="IQL16" s="200"/>
      <c r="IQM16" s="691"/>
      <c r="IQN16" s="691"/>
      <c r="IQO16" s="691"/>
      <c r="IQP16" s="201"/>
      <c r="IQQ16" s="202"/>
      <c r="IQR16" s="203"/>
      <c r="IQS16" s="203"/>
      <c r="IQT16" s="203"/>
      <c r="IQU16" s="691"/>
      <c r="IQV16" s="691"/>
      <c r="IQW16" s="200"/>
      <c r="IQX16" s="691"/>
      <c r="IQY16" s="691"/>
      <c r="IQZ16" s="691"/>
      <c r="IRA16" s="201"/>
      <c r="IRB16" s="202"/>
      <c r="IRC16" s="203"/>
      <c r="IRD16" s="203"/>
      <c r="IRE16" s="203"/>
      <c r="IRF16" s="691"/>
      <c r="IRG16" s="691"/>
      <c r="IRH16" s="200"/>
      <c r="IRI16" s="691"/>
      <c r="IRJ16" s="691"/>
      <c r="IRK16" s="691"/>
      <c r="IRL16" s="201"/>
      <c r="IRM16" s="202"/>
      <c r="IRN16" s="203"/>
      <c r="IRO16" s="203"/>
      <c r="IRP16" s="203"/>
      <c r="IRQ16" s="691"/>
      <c r="IRR16" s="691"/>
      <c r="IRS16" s="200"/>
      <c r="IRT16" s="691"/>
      <c r="IRU16" s="691"/>
      <c r="IRV16" s="691"/>
      <c r="IRW16" s="201"/>
      <c r="IRX16" s="202"/>
      <c r="IRY16" s="203"/>
      <c r="IRZ16" s="203"/>
      <c r="ISA16" s="203"/>
      <c r="ISB16" s="691"/>
      <c r="ISC16" s="691"/>
      <c r="ISD16" s="200"/>
      <c r="ISE16" s="691"/>
      <c r="ISF16" s="691"/>
      <c r="ISG16" s="691"/>
      <c r="ISH16" s="201"/>
      <c r="ISI16" s="202"/>
      <c r="ISJ16" s="203"/>
      <c r="ISK16" s="203"/>
      <c r="ISL16" s="203"/>
      <c r="ISM16" s="691"/>
      <c r="ISN16" s="691"/>
      <c r="ISO16" s="200"/>
      <c r="ISP16" s="691"/>
      <c r="ISQ16" s="691"/>
      <c r="ISR16" s="691"/>
      <c r="ISS16" s="201"/>
      <c r="IST16" s="202"/>
      <c r="ISU16" s="203"/>
      <c r="ISV16" s="203"/>
      <c r="ISW16" s="203"/>
      <c r="ISX16" s="691"/>
      <c r="ISY16" s="691"/>
      <c r="ISZ16" s="200"/>
      <c r="ITA16" s="691"/>
      <c r="ITB16" s="691"/>
      <c r="ITC16" s="691"/>
      <c r="ITD16" s="201"/>
      <c r="ITE16" s="202"/>
      <c r="ITF16" s="203"/>
      <c r="ITG16" s="203"/>
      <c r="ITH16" s="203"/>
      <c r="ITI16" s="691"/>
      <c r="ITJ16" s="691"/>
      <c r="ITK16" s="200"/>
      <c r="ITL16" s="691"/>
      <c r="ITM16" s="691"/>
      <c r="ITN16" s="691"/>
      <c r="ITO16" s="201"/>
      <c r="ITP16" s="202"/>
      <c r="ITQ16" s="203"/>
      <c r="ITR16" s="203"/>
      <c r="ITS16" s="203"/>
      <c r="ITT16" s="691"/>
      <c r="ITU16" s="691"/>
      <c r="ITV16" s="200"/>
      <c r="ITW16" s="691"/>
      <c r="ITX16" s="691"/>
      <c r="ITY16" s="691"/>
      <c r="ITZ16" s="201"/>
      <c r="IUA16" s="202"/>
      <c r="IUB16" s="203"/>
      <c r="IUC16" s="203"/>
      <c r="IUD16" s="203"/>
      <c r="IUE16" s="691"/>
      <c r="IUF16" s="691"/>
      <c r="IUG16" s="200"/>
      <c r="IUH16" s="691"/>
      <c r="IUI16" s="691"/>
      <c r="IUJ16" s="691"/>
      <c r="IUK16" s="201"/>
      <c r="IUL16" s="202"/>
      <c r="IUM16" s="203"/>
      <c r="IUN16" s="203"/>
      <c r="IUO16" s="203"/>
      <c r="IUP16" s="691"/>
      <c r="IUQ16" s="691"/>
      <c r="IUR16" s="200"/>
      <c r="IUS16" s="691"/>
      <c r="IUT16" s="691"/>
      <c r="IUU16" s="691"/>
      <c r="IUV16" s="201"/>
      <c r="IUW16" s="202"/>
      <c r="IUX16" s="203"/>
      <c r="IUY16" s="203"/>
      <c r="IUZ16" s="203"/>
      <c r="IVA16" s="691"/>
      <c r="IVB16" s="691"/>
      <c r="IVC16" s="200"/>
      <c r="IVD16" s="691"/>
      <c r="IVE16" s="691"/>
      <c r="IVF16" s="691"/>
      <c r="IVG16" s="201"/>
      <c r="IVH16" s="202"/>
      <c r="IVI16" s="203"/>
      <c r="IVJ16" s="203"/>
      <c r="IVK16" s="203"/>
      <c r="IVL16" s="691"/>
      <c r="IVM16" s="691"/>
      <c r="IVN16" s="200"/>
      <c r="IVO16" s="691"/>
      <c r="IVP16" s="691"/>
      <c r="IVQ16" s="691"/>
      <c r="IVR16" s="201"/>
      <c r="IVS16" s="202"/>
      <c r="IVT16" s="203"/>
      <c r="IVU16" s="203"/>
      <c r="IVV16" s="203"/>
      <c r="IVW16" s="691"/>
      <c r="IVX16" s="691"/>
      <c r="IVY16" s="200"/>
      <c r="IVZ16" s="691"/>
      <c r="IWA16" s="691"/>
      <c r="IWB16" s="691"/>
      <c r="IWC16" s="201"/>
      <c r="IWD16" s="202"/>
      <c r="IWE16" s="203"/>
      <c r="IWF16" s="203"/>
      <c r="IWG16" s="203"/>
      <c r="IWH16" s="691"/>
      <c r="IWI16" s="691"/>
      <c r="IWJ16" s="200"/>
      <c r="IWK16" s="691"/>
      <c r="IWL16" s="691"/>
      <c r="IWM16" s="691"/>
      <c r="IWN16" s="201"/>
      <c r="IWO16" s="202"/>
      <c r="IWP16" s="203"/>
      <c r="IWQ16" s="203"/>
      <c r="IWR16" s="203"/>
      <c r="IWS16" s="691"/>
      <c r="IWT16" s="691"/>
      <c r="IWU16" s="200"/>
      <c r="IWV16" s="691"/>
      <c r="IWW16" s="691"/>
      <c r="IWX16" s="691"/>
      <c r="IWY16" s="201"/>
      <c r="IWZ16" s="202"/>
      <c r="IXA16" s="203"/>
      <c r="IXB16" s="203"/>
      <c r="IXC16" s="203"/>
      <c r="IXD16" s="691"/>
      <c r="IXE16" s="691"/>
      <c r="IXF16" s="200"/>
      <c r="IXG16" s="691"/>
      <c r="IXH16" s="691"/>
      <c r="IXI16" s="691"/>
      <c r="IXJ16" s="201"/>
      <c r="IXK16" s="202"/>
      <c r="IXL16" s="203"/>
      <c r="IXM16" s="203"/>
      <c r="IXN16" s="203"/>
      <c r="IXO16" s="691"/>
      <c r="IXP16" s="691"/>
      <c r="IXQ16" s="200"/>
      <c r="IXR16" s="691"/>
      <c r="IXS16" s="691"/>
      <c r="IXT16" s="691"/>
      <c r="IXU16" s="201"/>
      <c r="IXV16" s="202"/>
      <c r="IXW16" s="203"/>
      <c r="IXX16" s="203"/>
      <c r="IXY16" s="203"/>
      <c r="IXZ16" s="691"/>
      <c r="IYA16" s="691"/>
      <c r="IYB16" s="200"/>
      <c r="IYC16" s="691"/>
      <c r="IYD16" s="691"/>
      <c r="IYE16" s="691"/>
      <c r="IYF16" s="201"/>
      <c r="IYG16" s="202"/>
      <c r="IYH16" s="203"/>
      <c r="IYI16" s="203"/>
      <c r="IYJ16" s="203"/>
      <c r="IYK16" s="691"/>
      <c r="IYL16" s="691"/>
      <c r="IYM16" s="200"/>
      <c r="IYN16" s="691"/>
      <c r="IYO16" s="691"/>
      <c r="IYP16" s="691"/>
      <c r="IYQ16" s="201"/>
      <c r="IYR16" s="202"/>
      <c r="IYS16" s="203"/>
      <c r="IYT16" s="203"/>
      <c r="IYU16" s="203"/>
      <c r="IYV16" s="691"/>
      <c r="IYW16" s="691"/>
      <c r="IYX16" s="200"/>
      <c r="IYY16" s="691"/>
      <c r="IYZ16" s="691"/>
      <c r="IZA16" s="691"/>
      <c r="IZB16" s="201"/>
      <c r="IZC16" s="202"/>
      <c r="IZD16" s="203"/>
      <c r="IZE16" s="203"/>
      <c r="IZF16" s="203"/>
      <c r="IZG16" s="691"/>
      <c r="IZH16" s="691"/>
      <c r="IZI16" s="200"/>
      <c r="IZJ16" s="691"/>
      <c r="IZK16" s="691"/>
      <c r="IZL16" s="691"/>
      <c r="IZM16" s="201"/>
      <c r="IZN16" s="202"/>
      <c r="IZO16" s="203"/>
      <c r="IZP16" s="203"/>
      <c r="IZQ16" s="203"/>
      <c r="IZR16" s="691"/>
      <c r="IZS16" s="691"/>
      <c r="IZT16" s="200"/>
      <c r="IZU16" s="691"/>
      <c r="IZV16" s="691"/>
      <c r="IZW16" s="691"/>
      <c r="IZX16" s="201"/>
      <c r="IZY16" s="202"/>
      <c r="IZZ16" s="203"/>
      <c r="JAA16" s="203"/>
      <c r="JAB16" s="203"/>
      <c r="JAC16" s="691"/>
      <c r="JAD16" s="691"/>
      <c r="JAE16" s="200"/>
      <c r="JAF16" s="691"/>
      <c r="JAG16" s="691"/>
      <c r="JAH16" s="691"/>
      <c r="JAI16" s="201"/>
      <c r="JAJ16" s="202"/>
      <c r="JAK16" s="203"/>
      <c r="JAL16" s="203"/>
      <c r="JAM16" s="203"/>
      <c r="JAN16" s="691"/>
      <c r="JAO16" s="691"/>
      <c r="JAP16" s="200"/>
      <c r="JAQ16" s="691"/>
      <c r="JAR16" s="691"/>
      <c r="JAS16" s="691"/>
      <c r="JAT16" s="201"/>
      <c r="JAU16" s="202"/>
      <c r="JAV16" s="203"/>
      <c r="JAW16" s="203"/>
      <c r="JAX16" s="203"/>
      <c r="JAY16" s="691"/>
      <c r="JAZ16" s="691"/>
      <c r="JBA16" s="200"/>
      <c r="JBB16" s="691"/>
      <c r="JBC16" s="691"/>
      <c r="JBD16" s="691"/>
      <c r="JBE16" s="201"/>
      <c r="JBF16" s="202"/>
      <c r="JBG16" s="203"/>
      <c r="JBH16" s="203"/>
      <c r="JBI16" s="203"/>
      <c r="JBJ16" s="691"/>
      <c r="JBK16" s="691"/>
      <c r="JBL16" s="200"/>
      <c r="JBM16" s="691"/>
      <c r="JBN16" s="691"/>
      <c r="JBO16" s="691"/>
      <c r="JBP16" s="201"/>
      <c r="JBQ16" s="202"/>
      <c r="JBR16" s="203"/>
      <c r="JBS16" s="203"/>
      <c r="JBT16" s="203"/>
      <c r="JBU16" s="691"/>
      <c r="JBV16" s="691"/>
      <c r="JBW16" s="200"/>
      <c r="JBX16" s="691"/>
      <c r="JBY16" s="691"/>
      <c r="JBZ16" s="691"/>
      <c r="JCA16" s="201"/>
      <c r="JCB16" s="202"/>
      <c r="JCC16" s="203"/>
      <c r="JCD16" s="203"/>
      <c r="JCE16" s="203"/>
      <c r="JCF16" s="691"/>
      <c r="JCG16" s="691"/>
      <c r="JCH16" s="200"/>
      <c r="JCI16" s="691"/>
      <c r="JCJ16" s="691"/>
      <c r="JCK16" s="691"/>
      <c r="JCL16" s="201"/>
      <c r="JCM16" s="202"/>
      <c r="JCN16" s="203"/>
      <c r="JCO16" s="203"/>
      <c r="JCP16" s="203"/>
      <c r="JCQ16" s="691"/>
      <c r="JCR16" s="691"/>
      <c r="JCS16" s="200"/>
      <c r="JCT16" s="691"/>
      <c r="JCU16" s="691"/>
      <c r="JCV16" s="691"/>
      <c r="JCW16" s="201"/>
      <c r="JCX16" s="202"/>
      <c r="JCY16" s="203"/>
      <c r="JCZ16" s="203"/>
      <c r="JDA16" s="203"/>
      <c r="JDB16" s="691"/>
      <c r="JDC16" s="691"/>
      <c r="JDD16" s="200"/>
      <c r="JDE16" s="691"/>
      <c r="JDF16" s="691"/>
      <c r="JDG16" s="691"/>
      <c r="JDH16" s="201"/>
      <c r="JDI16" s="202"/>
      <c r="JDJ16" s="203"/>
      <c r="JDK16" s="203"/>
      <c r="JDL16" s="203"/>
      <c r="JDM16" s="691"/>
      <c r="JDN16" s="691"/>
      <c r="JDO16" s="200"/>
      <c r="JDP16" s="691"/>
      <c r="JDQ16" s="691"/>
      <c r="JDR16" s="691"/>
      <c r="JDS16" s="201"/>
      <c r="JDT16" s="202"/>
      <c r="JDU16" s="203"/>
      <c r="JDV16" s="203"/>
      <c r="JDW16" s="203"/>
      <c r="JDX16" s="691"/>
      <c r="JDY16" s="691"/>
      <c r="JDZ16" s="200"/>
      <c r="JEA16" s="691"/>
      <c r="JEB16" s="691"/>
      <c r="JEC16" s="691"/>
      <c r="JED16" s="201"/>
      <c r="JEE16" s="202"/>
      <c r="JEF16" s="203"/>
      <c r="JEG16" s="203"/>
      <c r="JEH16" s="203"/>
      <c r="JEI16" s="691"/>
      <c r="JEJ16" s="691"/>
      <c r="JEK16" s="200"/>
      <c r="JEL16" s="691"/>
      <c r="JEM16" s="691"/>
      <c r="JEN16" s="691"/>
      <c r="JEO16" s="201"/>
      <c r="JEP16" s="202"/>
      <c r="JEQ16" s="203"/>
      <c r="JER16" s="203"/>
      <c r="JES16" s="203"/>
      <c r="JET16" s="691"/>
      <c r="JEU16" s="691"/>
      <c r="JEV16" s="200"/>
      <c r="JEW16" s="691"/>
      <c r="JEX16" s="691"/>
      <c r="JEY16" s="691"/>
      <c r="JEZ16" s="201"/>
      <c r="JFA16" s="202"/>
      <c r="JFB16" s="203"/>
      <c r="JFC16" s="203"/>
      <c r="JFD16" s="203"/>
      <c r="JFE16" s="691"/>
      <c r="JFF16" s="691"/>
      <c r="JFG16" s="200"/>
      <c r="JFH16" s="691"/>
      <c r="JFI16" s="691"/>
      <c r="JFJ16" s="691"/>
      <c r="JFK16" s="201"/>
      <c r="JFL16" s="202"/>
      <c r="JFM16" s="203"/>
      <c r="JFN16" s="203"/>
      <c r="JFO16" s="203"/>
      <c r="JFP16" s="691"/>
      <c r="JFQ16" s="691"/>
      <c r="JFR16" s="200"/>
      <c r="JFS16" s="691"/>
      <c r="JFT16" s="691"/>
      <c r="JFU16" s="691"/>
      <c r="JFV16" s="201"/>
      <c r="JFW16" s="202"/>
      <c r="JFX16" s="203"/>
      <c r="JFY16" s="203"/>
      <c r="JFZ16" s="203"/>
      <c r="JGA16" s="691"/>
      <c r="JGB16" s="691"/>
      <c r="JGC16" s="200"/>
      <c r="JGD16" s="691"/>
      <c r="JGE16" s="691"/>
      <c r="JGF16" s="691"/>
      <c r="JGG16" s="201"/>
      <c r="JGH16" s="202"/>
      <c r="JGI16" s="203"/>
      <c r="JGJ16" s="203"/>
      <c r="JGK16" s="203"/>
      <c r="JGL16" s="691"/>
      <c r="JGM16" s="691"/>
      <c r="JGN16" s="200"/>
      <c r="JGO16" s="691"/>
      <c r="JGP16" s="691"/>
      <c r="JGQ16" s="691"/>
      <c r="JGR16" s="201"/>
      <c r="JGS16" s="202"/>
      <c r="JGT16" s="203"/>
      <c r="JGU16" s="203"/>
      <c r="JGV16" s="203"/>
      <c r="JGW16" s="691"/>
      <c r="JGX16" s="691"/>
      <c r="JGY16" s="200"/>
      <c r="JGZ16" s="691"/>
      <c r="JHA16" s="691"/>
      <c r="JHB16" s="691"/>
      <c r="JHC16" s="201"/>
      <c r="JHD16" s="202"/>
      <c r="JHE16" s="203"/>
      <c r="JHF16" s="203"/>
      <c r="JHG16" s="203"/>
      <c r="JHH16" s="691"/>
      <c r="JHI16" s="691"/>
      <c r="JHJ16" s="200"/>
      <c r="JHK16" s="691"/>
      <c r="JHL16" s="691"/>
      <c r="JHM16" s="691"/>
      <c r="JHN16" s="201"/>
      <c r="JHO16" s="202"/>
      <c r="JHP16" s="203"/>
      <c r="JHQ16" s="203"/>
      <c r="JHR16" s="203"/>
      <c r="JHS16" s="691"/>
      <c r="JHT16" s="691"/>
      <c r="JHU16" s="200"/>
      <c r="JHV16" s="691"/>
      <c r="JHW16" s="691"/>
      <c r="JHX16" s="691"/>
      <c r="JHY16" s="201"/>
      <c r="JHZ16" s="202"/>
      <c r="JIA16" s="203"/>
      <c r="JIB16" s="203"/>
      <c r="JIC16" s="203"/>
      <c r="JID16" s="691"/>
      <c r="JIE16" s="691"/>
      <c r="JIF16" s="200"/>
      <c r="JIG16" s="691"/>
      <c r="JIH16" s="691"/>
      <c r="JII16" s="691"/>
      <c r="JIJ16" s="201"/>
      <c r="JIK16" s="202"/>
      <c r="JIL16" s="203"/>
      <c r="JIM16" s="203"/>
      <c r="JIN16" s="203"/>
      <c r="JIO16" s="691"/>
      <c r="JIP16" s="691"/>
      <c r="JIQ16" s="200"/>
      <c r="JIR16" s="691"/>
      <c r="JIS16" s="691"/>
      <c r="JIT16" s="691"/>
      <c r="JIU16" s="201"/>
      <c r="JIV16" s="202"/>
      <c r="JIW16" s="203"/>
      <c r="JIX16" s="203"/>
      <c r="JIY16" s="203"/>
      <c r="JIZ16" s="691"/>
      <c r="JJA16" s="691"/>
      <c r="JJB16" s="200"/>
      <c r="JJC16" s="691"/>
      <c r="JJD16" s="691"/>
      <c r="JJE16" s="691"/>
      <c r="JJF16" s="201"/>
      <c r="JJG16" s="202"/>
      <c r="JJH16" s="203"/>
      <c r="JJI16" s="203"/>
      <c r="JJJ16" s="203"/>
      <c r="JJK16" s="691"/>
      <c r="JJL16" s="691"/>
      <c r="JJM16" s="200"/>
      <c r="JJN16" s="691"/>
      <c r="JJO16" s="691"/>
      <c r="JJP16" s="691"/>
      <c r="JJQ16" s="201"/>
      <c r="JJR16" s="202"/>
      <c r="JJS16" s="203"/>
      <c r="JJT16" s="203"/>
      <c r="JJU16" s="203"/>
      <c r="JJV16" s="691"/>
      <c r="JJW16" s="691"/>
      <c r="JJX16" s="200"/>
      <c r="JJY16" s="691"/>
      <c r="JJZ16" s="691"/>
      <c r="JKA16" s="691"/>
      <c r="JKB16" s="201"/>
      <c r="JKC16" s="202"/>
      <c r="JKD16" s="203"/>
      <c r="JKE16" s="203"/>
      <c r="JKF16" s="203"/>
      <c r="JKG16" s="691"/>
      <c r="JKH16" s="691"/>
      <c r="JKI16" s="200"/>
      <c r="JKJ16" s="691"/>
      <c r="JKK16" s="691"/>
      <c r="JKL16" s="691"/>
      <c r="JKM16" s="201"/>
      <c r="JKN16" s="202"/>
      <c r="JKO16" s="203"/>
      <c r="JKP16" s="203"/>
      <c r="JKQ16" s="203"/>
      <c r="JKR16" s="691"/>
      <c r="JKS16" s="691"/>
      <c r="JKT16" s="200"/>
      <c r="JKU16" s="691"/>
      <c r="JKV16" s="691"/>
      <c r="JKW16" s="691"/>
      <c r="JKX16" s="201"/>
      <c r="JKY16" s="202"/>
      <c r="JKZ16" s="203"/>
      <c r="JLA16" s="203"/>
      <c r="JLB16" s="203"/>
      <c r="JLC16" s="691"/>
      <c r="JLD16" s="691"/>
      <c r="JLE16" s="200"/>
      <c r="JLF16" s="691"/>
      <c r="JLG16" s="691"/>
      <c r="JLH16" s="691"/>
      <c r="JLI16" s="201"/>
      <c r="JLJ16" s="202"/>
      <c r="JLK16" s="203"/>
      <c r="JLL16" s="203"/>
      <c r="JLM16" s="203"/>
      <c r="JLN16" s="691"/>
      <c r="JLO16" s="691"/>
      <c r="JLP16" s="200"/>
      <c r="JLQ16" s="691"/>
      <c r="JLR16" s="691"/>
      <c r="JLS16" s="691"/>
      <c r="JLT16" s="201"/>
      <c r="JLU16" s="202"/>
      <c r="JLV16" s="203"/>
      <c r="JLW16" s="203"/>
      <c r="JLX16" s="203"/>
      <c r="JLY16" s="691"/>
      <c r="JLZ16" s="691"/>
      <c r="JMA16" s="200"/>
      <c r="JMB16" s="691"/>
      <c r="JMC16" s="691"/>
      <c r="JMD16" s="691"/>
      <c r="JME16" s="201"/>
      <c r="JMF16" s="202"/>
      <c r="JMG16" s="203"/>
      <c r="JMH16" s="203"/>
      <c r="JMI16" s="203"/>
      <c r="JMJ16" s="691"/>
      <c r="JMK16" s="691"/>
      <c r="JML16" s="200"/>
      <c r="JMM16" s="691"/>
      <c r="JMN16" s="691"/>
      <c r="JMO16" s="691"/>
      <c r="JMP16" s="201"/>
      <c r="JMQ16" s="202"/>
      <c r="JMR16" s="203"/>
      <c r="JMS16" s="203"/>
      <c r="JMT16" s="203"/>
      <c r="JMU16" s="691"/>
      <c r="JMV16" s="691"/>
      <c r="JMW16" s="200"/>
      <c r="JMX16" s="691"/>
      <c r="JMY16" s="691"/>
      <c r="JMZ16" s="691"/>
      <c r="JNA16" s="201"/>
      <c r="JNB16" s="202"/>
      <c r="JNC16" s="203"/>
      <c r="JND16" s="203"/>
      <c r="JNE16" s="203"/>
      <c r="JNF16" s="691"/>
      <c r="JNG16" s="691"/>
      <c r="JNH16" s="200"/>
      <c r="JNI16" s="691"/>
      <c r="JNJ16" s="691"/>
      <c r="JNK16" s="691"/>
      <c r="JNL16" s="201"/>
      <c r="JNM16" s="202"/>
      <c r="JNN16" s="203"/>
      <c r="JNO16" s="203"/>
      <c r="JNP16" s="203"/>
      <c r="JNQ16" s="691"/>
      <c r="JNR16" s="691"/>
      <c r="JNS16" s="200"/>
      <c r="JNT16" s="691"/>
      <c r="JNU16" s="691"/>
      <c r="JNV16" s="691"/>
      <c r="JNW16" s="201"/>
      <c r="JNX16" s="202"/>
      <c r="JNY16" s="203"/>
      <c r="JNZ16" s="203"/>
      <c r="JOA16" s="203"/>
      <c r="JOB16" s="691"/>
      <c r="JOC16" s="691"/>
      <c r="JOD16" s="200"/>
      <c r="JOE16" s="691"/>
      <c r="JOF16" s="691"/>
      <c r="JOG16" s="691"/>
      <c r="JOH16" s="201"/>
      <c r="JOI16" s="202"/>
      <c r="JOJ16" s="203"/>
      <c r="JOK16" s="203"/>
      <c r="JOL16" s="203"/>
      <c r="JOM16" s="691"/>
      <c r="JON16" s="691"/>
      <c r="JOO16" s="200"/>
      <c r="JOP16" s="691"/>
      <c r="JOQ16" s="691"/>
      <c r="JOR16" s="691"/>
      <c r="JOS16" s="201"/>
      <c r="JOT16" s="202"/>
      <c r="JOU16" s="203"/>
      <c r="JOV16" s="203"/>
      <c r="JOW16" s="203"/>
      <c r="JOX16" s="691"/>
      <c r="JOY16" s="691"/>
      <c r="JOZ16" s="200"/>
      <c r="JPA16" s="691"/>
      <c r="JPB16" s="691"/>
      <c r="JPC16" s="691"/>
      <c r="JPD16" s="201"/>
      <c r="JPE16" s="202"/>
      <c r="JPF16" s="203"/>
      <c r="JPG16" s="203"/>
      <c r="JPH16" s="203"/>
      <c r="JPI16" s="691"/>
      <c r="JPJ16" s="691"/>
      <c r="JPK16" s="200"/>
      <c r="JPL16" s="691"/>
      <c r="JPM16" s="691"/>
      <c r="JPN16" s="691"/>
      <c r="JPO16" s="201"/>
      <c r="JPP16" s="202"/>
      <c r="JPQ16" s="203"/>
      <c r="JPR16" s="203"/>
      <c r="JPS16" s="203"/>
      <c r="JPT16" s="691"/>
      <c r="JPU16" s="691"/>
      <c r="JPV16" s="200"/>
      <c r="JPW16" s="691"/>
      <c r="JPX16" s="691"/>
      <c r="JPY16" s="691"/>
      <c r="JPZ16" s="201"/>
      <c r="JQA16" s="202"/>
      <c r="JQB16" s="203"/>
      <c r="JQC16" s="203"/>
      <c r="JQD16" s="203"/>
      <c r="JQE16" s="691"/>
      <c r="JQF16" s="691"/>
      <c r="JQG16" s="200"/>
      <c r="JQH16" s="691"/>
      <c r="JQI16" s="691"/>
      <c r="JQJ16" s="691"/>
      <c r="JQK16" s="201"/>
      <c r="JQL16" s="202"/>
      <c r="JQM16" s="203"/>
      <c r="JQN16" s="203"/>
      <c r="JQO16" s="203"/>
      <c r="JQP16" s="691"/>
      <c r="JQQ16" s="691"/>
      <c r="JQR16" s="200"/>
      <c r="JQS16" s="691"/>
      <c r="JQT16" s="691"/>
      <c r="JQU16" s="691"/>
      <c r="JQV16" s="201"/>
      <c r="JQW16" s="202"/>
      <c r="JQX16" s="203"/>
      <c r="JQY16" s="203"/>
      <c r="JQZ16" s="203"/>
      <c r="JRA16" s="691"/>
      <c r="JRB16" s="691"/>
      <c r="JRC16" s="200"/>
      <c r="JRD16" s="691"/>
      <c r="JRE16" s="691"/>
      <c r="JRF16" s="691"/>
      <c r="JRG16" s="201"/>
      <c r="JRH16" s="202"/>
      <c r="JRI16" s="203"/>
      <c r="JRJ16" s="203"/>
      <c r="JRK16" s="203"/>
      <c r="JRL16" s="691"/>
      <c r="JRM16" s="691"/>
      <c r="JRN16" s="200"/>
      <c r="JRO16" s="691"/>
      <c r="JRP16" s="691"/>
      <c r="JRQ16" s="691"/>
      <c r="JRR16" s="201"/>
      <c r="JRS16" s="202"/>
      <c r="JRT16" s="203"/>
      <c r="JRU16" s="203"/>
      <c r="JRV16" s="203"/>
      <c r="JRW16" s="691"/>
      <c r="JRX16" s="691"/>
      <c r="JRY16" s="200"/>
      <c r="JRZ16" s="691"/>
      <c r="JSA16" s="691"/>
      <c r="JSB16" s="691"/>
      <c r="JSC16" s="201"/>
      <c r="JSD16" s="202"/>
      <c r="JSE16" s="203"/>
      <c r="JSF16" s="203"/>
      <c r="JSG16" s="203"/>
      <c r="JSH16" s="691"/>
      <c r="JSI16" s="691"/>
      <c r="JSJ16" s="200"/>
      <c r="JSK16" s="691"/>
      <c r="JSL16" s="691"/>
      <c r="JSM16" s="691"/>
      <c r="JSN16" s="201"/>
      <c r="JSO16" s="202"/>
      <c r="JSP16" s="203"/>
      <c r="JSQ16" s="203"/>
      <c r="JSR16" s="203"/>
      <c r="JSS16" s="691"/>
      <c r="JST16" s="691"/>
      <c r="JSU16" s="200"/>
      <c r="JSV16" s="691"/>
      <c r="JSW16" s="691"/>
      <c r="JSX16" s="691"/>
      <c r="JSY16" s="201"/>
      <c r="JSZ16" s="202"/>
      <c r="JTA16" s="203"/>
      <c r="JTB16" s="203"/>
      <c r="JTC16" s="203"/>
      <c r="JTD16" s="691"/>
      <c r="JTE16" s="691"/>
      <c r="JTF16" s="200"/>
      <c r="JTG16" s="691"/>
      <c r="JTH16" s="691"/>
      <c r="JTI16" s="691"/>
      <c r="JTJ16" s="201"/>
      <c r="JTK16" s="202"/>
      <c r="JTL16" s="203"/>
      <c r="JTM16" s="203"/>
      <c r="JTN16" s="203"/>
      <c r="JTO16" s="691"/>
      <c r="JTP16" s="691"/>
      <c r="JTQ16" s="200"/>
      <c r="JTR16" s="691"/>
      <c r="JTS16" s="691"/>
      <c r="JTT16" s="691"/>
      <c r="JTU16" s="201"/>
      <c r="JTV16" s="202"/>
      <c r="JTW16" s="203"/>
      <c r="JTX16" s="203"/>
      <c r="JTY16" s="203"/>
      <c r="JTZ16" s="691"/>
      <c r="JUA16" s="691"/>
      <c r="JUB16" s="200"/>
      <c r="JUC16" s="691"/>
      <c r="JUD16" s="691"/>
      <c r="JUE16" s="691"/>
      <c r="JUF16" s="201"/>
      <c r="JUG16" s="202"/>
      <c r="JUH16" s="203"/>
      <c r="JUI16" s="203"/>
      <c r="JUJ16" s="203"/>
      <c r="JUK16" s="691"/>
      <c r="JUL16" s="691"/>
      <c r="JUM16" s="200"/>
      <c r="JUN16" s="691"/>
      <c r="JUO16" s="691"/>
      <c r="JUP16" s="691"/>
      <c r="JUQ16" s="201"/>
      <c r="JUR16" s="202"/>
      <c r="JUS16" s="203"/>
      <c r="JUT16" s="203"/>
      <c r="JUU16" s="203"/>
      <c r="JUV16" s="691"/>
      <c r="JUW16" s="691"/>
      <c r="JUX16" s="200"/>
      <c r="JUY16" s="691"/>
      <c r="JUZ16" s="691"/>
      <c r="JVA16" s="691"/>
      <c r="JVB16" s="201"/>
      <c r="JVC16" s="202"/>
      <c r="JVD16" s="203"/>
      <c r="JVE16" s="203"/>
      <c r="JVF16" s="203"/>
      <c r="JVG16" s="691"/>
      <c r="JVH16" s="691"/>
      <c r="JVI16" s="200"/>
      <c r="JVJ16" s="691"/>
      <c r="JVK16" s="691"/>
      <c r="JVL16" s="691"/>
      <c r="JVM16" s="201"/>
      <c r="JVN16" s="202"/>
      <c r="JVO16" s="203"/>
      <c r="JVP16" s="203"/>
      <c r="JVQ16" s="203"/>
      <c r="JVR16" s="691"/>
      <c r="JVS16" s="691"/>
      <c r="JVT16" s="200"/>
      <c r="JVU16" s="691"/>
      <c r="JVV16" s="691"/>
      <c r="JVW16" s="691"/>
      <c r="JVX16" s="201"/>
      <c r="JVY16" s="202"/>
      <c r="JVZ16" s="203"/>
      <c r="JWA16" s="203"/>
      <c r="JWB16" s="203"/>
      <c r="JWC16" s="691"/>
      <c r="JWD16" s="691"/>
      <c r="JWE16" s="200"/>
      <c r="JWF16" s="691"/>
      <c r="JWG16" s="691"/>
      <c r="JWH16" s="691"/>
      <c r="JWI16" s="201"/>
      <c r="JWJ16" s="202"/>
      <c r="JWK16" s="203"/>
      <c r="JWL16" s="203"/>
      <c r="JWM16" s="203"/>
      <c r="JWN16" s="691"/>
      <c r="JWO16" s="691"/>
      <c r="JWP16" s="200"/>
      <c r="JWQ16" s="691"/>
      <c r="JWR16" s="691"/>
      <c r="JWS16" s="691"/>
      <c r="JWT16" s="201"/>
      <c r="JWU16" s="202"/>
      <c r="JWV16" s="203"/>
      <c r="JWW16" s="203"/>
      <c r="JWX16" s="203"/>
      <c r="JWY16" s="691"/>
      <c r="JWZ16" s="691"/>
      <c r="JXA16" s="200"/>
      <c r="JXB16" s="691"/>
      <c r="JXC16" s="691"/>
      <c r="JXD16" s="691"/>
      <c r="JXE16" s="201"/>
      <c r="JXF16" s="202"/>
      <c r="JXG16" s="203"/>
      <c r="JXH16" s="203"/>
      <c r="JXI16" s="203"/>
      <c r="JXJ16" s="691"/>
      <c r="JXK16" s="691"/>
      <c r="JXL16" s="200"/>
      <c r="JXM16" s="691"/>
      <c r="JXN16" s="691"/>
      <c r="JXO16" s="691"/>
      <c r="JXP16" s="201"/>
      <c r="JXQ16" s="202"/>
      <c r="JXR16" s="203"/>
      <c r="JXS16" s="203"/>
      <c r="JXT16" s="203"/>
      <c r="JXU16" s="691"/>
      <c r="JXV16" s="691"/>
      <c r="JXW16" s="200"/>
      <c r="JXX16" s="691"/>
      <c r="JXY16" s="691"/>
      <c r="JXZ16" s="691"/>
      <c r="JYA16" s="201"/>
      <c r="JYB16" s="202"/>
      <c r="JYC16" s="203"/>
      <c r="JYD16" s="203"/>
      <c r="JYE16" s="203"/>
      <c r="JYF16" s="691"/>
      <c r="JYG16" s="691"/>
      <c r="JYH16" s="200"/>
      <c r="JYI16" s="691"/>
      <c r="JYJ16" s="691"/>
      <c r="JYK16" s="691"/>
      <c r="JYL16" s="201"/>
      <c r="JYM16" s="202"/>
      <c r="JYN16" s="203"/>
      <c r="JYO16" s="203"/>
      <c r="JYP16" s="203"/>
      <c r="JYQ16" s="691"/>
      <c r="JYR16" s="691"/>
      <c r="JYS16" s="200"/>
      <c r="JYT16" s="691"/>
      <c r="JYU16" s="691"/>
      <c r="JYV16" s="691"/>
      <c r="JYW16" s="201"/>
      <c r="JYX16" s="202"/>
      <c r="JYY16" s="203"/>
      <c r="JYZ16" s="203"/>
      <c r="JZA16" s="203"/>
      <c r="JZB16" s="691"/>
      <c r="JZC16" s="691"/>
      <c r="JZD16" s="200"/>
      <c r="JZE16" s="691"/>
      <c r="JZF16" s="691"/>
      <c r="JZG16" s="691"/>
      <c r="JZH16" s="201"/>
      <c r="JZI16" s="202"/>
      <c r="JZJ16" s="203"/>
      <c r="JZK16" s="203"/>
      <c r="JZL16" s="203"/>
      <c r="JZM16" s="691"/>
      <c r="JZN16" s="691"/>
      <c r="JZO16" s="200"/>
      <c r="JZP16" s="691"/>
      <c r="JZQ16" s="691"/>
      <c r="JZR16" s="691"/>
      <c r="JZS16" s="201"/>
      <c r="JZT16" s="202"/>
      <c r="JZU16" s="203"/>
      <c r="JZV16" s="203"/>
      <c r="JZW16" s="203"/>
      <c r="JZX16" s="691"/>
      <c r="JZY16" s="691"/>
      <c r="JZZ16" s="200"/>
      <c r="KAA16" s="691"/>
      <c r="KAB16" s="691"/>
      <c r="KAC16" s="691"/>
      <c r="KAD16" s="201"/>
      <c r="KAE16" s="202"/>
      <c r="KAF16" s="203"/>
      <c r="KAG16" s="203"/>
      <c r="KAH16" s="203"/>
      <c r="KAI16" s="691"/>
      <c r="KAJ16" s="691"/>
      <c r="KAK16" s="200"/>
      <c r="KAL16" s="691"/>
      <c r="KAM16" s="691"/>
      <c r="KAN16" s="691"/>
      <c r="KAO16" s="201"/>
      <c r="KAP16" s="202"/>
      <c r="KAQ16" s="203"/>
      <c r="KAR16" s="203"/>
      <c r="KAS16" s="203"/>
      <c r="KAT16" s="691"/>
      <c r="KAU16" s="691"/>
      <c r="KAV16" s="200"/>
      <c r="KAW16" s="691"/>
      <c r="KAX16" s="691"/>
      <c r="KAY16" s="691"/>
      <c r="KAZ16" s="201"/>
      <c r="KBA16" s="202"/>
      <c r="KBB16" s="203"/>
      <c r="KBC16" s="203"/>
      <c r="KBD16" s="203"/>
      <c r="KBE16" s="691"/>
      <c r="KBF16" s="691"/>
      <c r="KBG16" s="200"/>
      <c r="KBH16" s="691"/>
      <c r="KBI16" s="691"/>
      <c r="KBJ16" s="691"/>
      <c r="KBK16" s="201"/>
      <c r="KBL16" s="202"/>
      <c r="KBM16" s="203"/>
      <c r="KBN16" s="203"/>
      <c r="KBO16" s="203"/>
      <c r="KBP16" s="691"/>
      <c r="KBQ16" s="691"/>
      <c r="KBR16" s="200"/>
      <c r="KBS16" s="691"/>
      <c r="KBT16" s="691"/>
      <c r="KBU16" s="691"/>
      <c r="KBV16" s="201"/>
      <c r="KBW16" s="202"/>
      <c r="KBX16" s="203"/>
      <c r="KBY16" s="203"/>
      <c r="KBZ16" s="203"/>
      <c r="KCA16" s="691"/>
      <c r="KCB16" s="691"/>
      <c r="KCC16" s="200"/>
      <c r="KCD16" s="691"/>
      <c r="KCE16" s="691"/>
      <c r="KCF16" s="691"/>
      <c r="KCG16" s="201"/>
      <c r="KCH16" s="202"/>
      <c r="KCI16" s="203"/>
      <c r="KCJ16" s="203"/>
      <c r="KCK16" s="203"/>
      <c r="KCL16" s="691"/>
      <c r="KCM16" s="691"/>
      <c r="KCN16" s="200"/>
      <c r="KCO16" s="691"/>
      <c r="KCP16" s="691"/>
      <c r="KCQ16" s="691"/>
      <c r="KCR16" s="201"/>
      <c r="KCS16" s="202"/>
      <c r="KCT16" s="203"/>
      <c r="KCU16" s="203"/>
      <c r="KCV16" s="203"/>
      <c r="KCW16" s="691"/>
      <c r="KCX16" s="691"/>
      <c r="KCY16" s="200"/>
      <c r="KCZ16" s="691"/>
      <c r="KDA16" s="691"/>
      <c r="KDB16" s="691"/>
      <c r="KDC16" s="201"/>
      <c r="KDD16" s="202"/>
      <c r="KDE16" s="203"/>
      <c r="KDF16" s="203"/>
      <c r="KDG16" s="203"/>
      <c r="KDH16" s="691"/>
      <c r="KDI16" s="691"/>
      <c r="KDJ16" s="200"/>
      <c r="KDK16" s="691"/>
      <c r="KDL16" s="691"/>
      <c r="KDM16" s="691"/>
      <c r="KDN16" s="201"/>
      <c r="KDO16" s="202"/>
      <c r="KDP16" s="203"/>
      <c r="KDQ16" s="203"/>
      <c r="KDR16" s="203"/>
      <c r="KDS16" s="691"/>
      <c r="KDT16" s="691"/>
      <c r="KDU16" s="200"/>
      <c r="KDV16" s="691"/>
      <c r="KDW16" s="691"/>
      <c r="KDX16" s="691"/>
      <c r="KDY16" s="201"/>
      <c r="KDZ16" s="202"/>
      <c r="KEA16" s="203"/>
      <c r="KEB16" s="203"/>
      <c r="KEC16" s="203"/>
      <c r="KED16" s="691"/>
      <c r="KEE16" s="691"/>
      <c r="KEF16" s="200"/>
      <c r="KEG16" s="691"/>
      <c r="KEH16" s="691"/>
      <c r="KEI16" s="691"/>
      <c r="KEJ16" s="201"/>
      <c r="KEK16" s="202"/>
      <c r="KEL16" s="203"/>
      <c r="KEM16" s="203"/>
      <c r="KEN16" s="203"/>
      <c r="KEO16" s="691"/>
      <c r="KEP16" s="691"/>
      <c r="KEQ16" s="200"/>
      <c r="KER16" s="691"/>
      <c r="KES16" s="691"/>
      <c r="KET16" s="691"/>
      <c r="KEU16" s="201"/>
      <c r="KEV16" s="202"/>
      <c r="KEW16" s="203"/>
      <c r="KEX16" s="203"/>
      <c r="KEY16" s="203"/>
      <c r="KEZ16" s="691"/>
      <c r="KFA16" s="691"/>
      <c r="KFB16" s="200"/>
      <c r="KFC16" s="691"/>
      <c r="KFD16" s="691"/>
      <c r="KFE16" s="691"/>
      <c r="KFF16" s="201"/>
      <c r="KFG16" s="202"/>
      <c r="KFH16" s="203"/>
      <c r="KFI16" s="203"/>
      <c r="KFJ16" s="203"/>
      <c r="KFK16" s="691"/>
      <c r="KFL16" s="691"/>
      <c r="KFM16" s="200"/>
      <c r="KFN16" s="691"/>
      <c r="KFO16" s="691"/>
      <c r="KFP16" s="691"/>
      <c r="KFQ16" s="201"/>
      <c r="KFR16" s="202"/>
      <c r="KFS16" s="203"/>
      <c r="KFT16" s="203"/>
      <c r="KFU16" s="203"/>
      <c r="KFV16" s="691"/>
      <c r="KFW16" s="691"/>
      <c r="KFX16" s="200"/>
      <c r="KFY16" s="691"/>
      <c r="KFZ16" s="691"/>
      <c r="KGA16" s="691"/>
      <c r="KGB16" s="201"/>
      <c r="KGC16" s="202"/>
      <c r="KGD16" s="203"/>
      <c r="KGE16" s="203"/>
      <c r="KGF16" s="203"/>
      <c r="KGG16" s="691"/>
      <c r="KGH16" s="691"/>
      <c r="KGI16" s="200"/>
      <c r="KGJ16" s="691"/>
      <c r="KGK16" s="691"/>
      <c r="KGL16" s="691"/>
      <c r="KGM16" s="201"/>
      <c r="KGN16" s="202"/>
      <c r="KGO16" s="203"/>
      <c r="KGP16" s="203"/>
      <c r="KGQ16" s="203"/>
      <c r="KGR16" s="691"/>
      <c r="KGS16" s="691"/>
      <c r="KGT16" s="200"/>
      <c r="KGU16" s="691"/>
      <c r="KGV16" s="691"/>
      <c r="KGW16" s="691"/>
      <c r="KGX16" s="201"/>
      <c r="KGY16" s="202"/>
      <c r="KGZ16" s="203"/>
      <c r="KHA16" s="203"/>
      <c r="KHB16" s="203"/>
      <c r="KHC16" s="691"/>
      <c r="KHD16" s="691"/>
      <c r="KHE16" s="200"/>
      <c r="KHF16" s="691"/>
      <c r="KHG16" s="691"/>
      <c r="KHH16" s="691"/>
      <c r="KHI16" s="201"/>
      <c r="KHJ16" s="202"/>
      <c r="KHK16" s="203"/>
      <c r="KHL16" s="203"/>
      <c r="KHM16" s="203"/>
      <c r="KHN16" s="691"/>
      <c r="KHO16" s="691"/>
      <c r="KHP16" s="200"/>
      <c r="KHQ16" s="691"/>
      <c r="KHR16" s="691"/>
      <c r="KHS16" s="691"/>
      <c r="KHT16" s="201"/>
      <c r="KHU16" s="202"/>
      <c r="KHV16" s="203"/>
      <c r="KHW16" s="203"/>
      <c r="KHX16" s="203"/>
      <c r="KHY16" s="691"/>
      <c r="KHZ16" s="691"/>
      <c r="KIA16" s="200"/>
      <c r="KIB16" s="691"/>
      <c r="KIC16" s="691"/>
      <c r="KID16" s="691"/>
      <c r="KIE16" s="201"/>
      <c r="KIF16" s="202"/>
      <c r="KIG16" s="203"/>
      <c r="KIH16" s="203"/>
      <c r="KII16" s="203"/>
      <c r="KIJ16" s="691"/>
      <c r="KIK16" s="691"/>
      <c r="KIL16" s="200"/>
      <c r="KIM16" s="691"/>
      <c r="KIN16" s="691"/>
      <c r="KIO16" s="691"/>
      <c r="KIP16" s="201"/>
      <c r="KIQ16" s="202"/>
      <c r="KIR16" s="203"/>
      <c r="KIS16" s="203"/>
      <c r="KIT16" s="203"/>
      <c r="KIU16" s="691"/>
      <c r="KIV16" s="691"/>
      <c r="KIW16" s="200"/>
      <c r="KIX16" s="691"/>
      <c r="KIY16" s="691"/>
      <c r="KIZ16" s="691"/>
      <c r="KJA16" s="201"/>
      <c r="KJB16" s="202"/>
      <c r="KJC16" s="203"/>
      <c r="KJD16" s="203"/>
      <c r="KJE16" s="203"/>
      <c r="KJF16" s="691"/>
      <c r="KJG16" s="691"/>
      <c r="KJH16" s="200"/>
      <c r="KJI16" s="691"/>
      <c r="KJJ16" s="691"/>
      <c r="KJK16" s="691"/>
      <c r="KJL16" s="201"/>
      <c r="KJM16" s="202"/>
      <c r="KJN16" s="203"/>
      <c r="KJO16" s="203"/>
      <c r="KJP16" s="203"/>
      <c r="KJQ16" s="691"/>
      <c r="KJR16" s="691"/>
      <c r="KJS16" s="200"/>
      <c r="KJT16" s="691"/>
      <c r="KJU16" s="691"/>
      <c r="KJV16" s="691"/>
      <c r="KJW16" s="201"/>
      <c r="KJX16" s="202"/>
      <c r="KJY16" s="203"/>
      <c r="KJZ16" s="203"/>
      <c r="KKA16" s="203"/>
      <c r="KKB16" s="691"/>
      <c r="KKC16" s="691"/>
      <c r="KKD16" s="200"/>
      <c r="KKE16" s="691"/>
      <c r="KKF16" s="691"/>
      <c r="KKG16" s="691"/>
      <c r="KKH16" s="201"/>
      <c r="KKI16" s="202"/>
      <c r="KKJ16" s="203"/>
      <c r="KKK16" s="203"/>
      <c r="KKL16" s="203"/>
      <c r="KKM16" s="691"/>
      <c r="KKN16" s="691"/>
      <c r="KKO16" s="200"/>
      <c r="KKP16" s="691"/>
      <c r="KKQ16" s="691"/>
      <c r="KKR16" s="691"/>
      <c r="KKS16" s="201"/>
      <c r="KKT16" s="202"/>
      <c r="KKU16" s="203"/>
      <c r="KKV16" s="203"/>
      <c r="KKW16" s="203"/>
      <c r="KKX16" s="691"/>
      <c r="KKY16" s="691"/>
      <c r="KKZ16" s="200"/>
      <c r="KLA16" s="691"/>
      <c r="KLB16" s="691"/>
      <c r="KLC16" s="691"/>
      <c r="KLD16" s="201"/>
      <c r="KLE16" s="202"/>
      <c r="KLF16" s="203"/>
      <c r="KLG16" s="203"/>
      <c r="KLH16" s="203"/>
      <c r="KLI16" s="691"/>
      <c r="KLJ16" s="691"/>
      <c r="KLK16" s="200"/>
      <c r="KLL16" s="691"/>
      <c r="KLM16" s="691"/>
      <c r="KLN16" s="691"/>
      <c r="KLO16" s="201"/>
      <c r="KLP16" s="202"/>
      <c r="KLQ16" s="203"/>
      <c r="KLR16" s="203"/>
      <c r="KLS16" s="203"/>
      <c r="KLT16" s="691"/>
      <c r="KLU16" s="691"/>
      <c r="KLV16" s="200"/>
      <c r="KLW16" s="691"/>
      <c r="KLX16" s="691"/>
      <c r="KLY16" s="691"/>
      <c r="KLZ16" s="201"/>
      <c r="KMA16" s="202"/>
      <c r="KMB16" s="203"/>
      <c r="KMC16" s="203"/>
      <c r="KMD16" s="203"/>
      <c r="KME16" s="691"/>
      <c r="KMF16" s="691"/>
      <c r="KMG16" s="200"/>
      <c r="KMH16" s="691"/>
      <c r="KMI16" s="691"/>
      <c r="KMJ16" s="691"/>
      <c r="KMK16" s="201"/>
      <c r="KML16" s="202"/>
      <c r="KMM16" s="203"/>
      <c r="KMN16" s="203"/>
      <c r="KMO16" s="203"/>
      <c r="KMP16" s="691"/>
      <c r="KMQ16" s="691"/>
      <c r="KMR16" s="200"/>
      <c r="KMS16" s="691"/>
      <c r="KMT16" s="691"/>
      <c r="KMU16" s="691"/>
      <c r="KMV16" s="201"/>
      <c r="KMW16" s="202"/>
      <c r="KMX16" s="203"/>
      <c r="KMY16" s="203"/>
      <c r="KMZ16" s="203"/>
      <c r="KNA16" s="691"/>
      <c r="KNB16" s="691"/>
      <c r="KNC16" s="200"/>
      <c r="KND16" s="691"/>
      <c r="KNE16" s="691"/>
      <c r="KNF16" s="691"/>
      <c r="KNG16" s="201"/>
      <c r="KNH16" s="202"/>
      <c r="KNI16" s="203"/>
      <c r="KNJ16" s="203"/>
      <c r="KNK16" s="203"/>
      <c r="KNL16" s="691"/>
      <c r="KNM16" s="691"/>
      <c r="KNN16" s="200"/>
      <c r="KNO16" s="691"/>
      <c r="KNP16" s="691"/>
      <c r="KNQ16" s="691"/>
      <c r="KNR16" s="201"/>
      <c r="KNS16" s="202"/>
      <c r="KNT16" s="203"/>
      <c r="KNU16" s="203"/>
      <c r="KNV16" s="203"/>
      <c r="KNW16" s="691"/>
      <c r="KNX16" s="691"/>
      <c r="KNY16" s="200"/>
      <c r="KNZ16" s="691"/>
      <c r="KOA16" s="691"/>
      <c r="KOB16" s="691"/>
      <c r="KOC16" s="201"/>
      <c r="KOD16" s="202"/>
      <c r="KOE16" s="203"/>
      <c r="KOF16" s="203"/>
      <c r="KOG16" s="203"/>
      <c r="KOH16" s="691"/>
      <c r="KOI16" s="691"/>
      <c r="KOJ16" s="200"/>
      <c r="KOK16" s="691"/>
      <c r="KOL16" s="691"/>
      <c r="KOM16" s="691"/>
      <c r="KON16" s="201"/>
      <c r="KOO16" s="202"/>
      <c r="KOP16" s="203"/>
      <c r="KOQ16" s="203"/>
      <c r="KOR16" s="203"/>
      <c r="KOS16" s="691"/>
      <c r="KOT16" s="691"/>
      <c r="KOU16" s="200"/>
      <c r="KOV16" s="691"/>
      <c r="KOW16" s="691"/>
      <c r="KOX16" s="691"/>
      <c r="KOY16" s="201"/>
      <c r="KOZ16" s="202"/>
      <c r="KPA16" s="203"/>
      <c r="KPB16" s="203"/>
      <c r="KPC16" s="203"/>
      <c r="KPD16" s="691"/>
      <c r="KPE16" s="691"/>
      <c r="KPF16" s="200"/>
      <c r="KPG16" s="691"/>
      <c r="KPH16" s="691"/>
      <c r="KPI16" s="691"/>
      <c r="KPJ16" s="201"/>
      <c r="KPK16" s="202"/>
      <c r="KPL16" s="203"/>
      <c r="KPM16" s="203"/>
      <c r="KPN16" s="203"/>
      <c r="KPO16" s="691"/>
      <c r="KPP16" s="691"/>
      <c r="KPQ16" s="200"/>
      <c r="KPR16" s="691"/>
      <c r="KPS16" s="691"/>
      <c r="KPT16" s="691"/>
      <c r="KPU16" s="201"/>
      <c r="KPV16" s="202"/>
      <c r="KPW16" s="203"/>
      <c r="KPX16" s="203"/>
      <c r="KPY16" s="203"/>
      <c r="KPZ16" s="691"/>
      <c r="KQA16" s="691"/>
      <c r="KQB16" s="200"/>
      <c r="KQC16" s="691"/>
      <c r="KQD16" s="691"/>
      <c r="KQE16" s="691"/>
      <c r="KQF16" s="201"/>
      <c r="KQG16" s="202"/>
      <c r="KQH16" s="203"/>
      <c r="KQI16" s="203"/>
      <c r="KQJ16" s="203"/>
      <c r="KQK16" s="691"/>
      <c r="KQL16" s="691"/>
      <c r="KQM16" s="200"/>
      <c r="KQN16" s="691"/>
      <c r="KQO16" s="691"/>
      <c r="KQP16" s="691"/>
      <c r="KQQ16" s="201"/>
      <c r="KQR16" s="202"/>
      <c r="KQS16" s="203"/>
      <c r="KQT16" s="203"/>
      <c r="KQU16" s="203"/>
      <c r="KQV16" s="691"/>
      <c r="KQW16" s="691"/>
      <c r="KQX16" s="200"/>
      <c r="KQY16" s="691"/>
      <c r="KQZ16" s="691"/>
      <c r="KRA16" s="691"/>
      <c r="KRB16" s="201"/>
      <c r="KRC16" s="202"/>
      <c r="KRD16" s="203"/>
      <c r="KRE16" s="203"/>
      <c r="KRF16" s="203"/>
      <c r="KRG16" s="691"/>
      <c r="KRH16" s="691"/>
      <c r="KRI16" s="200"/>
      <c r="KRJ16" s="691"/>
      <c r="KRK16" s="691"/>
      <c r="KRL16" s="691"/>
      <c r="KRM16" s="201"/>
      <c r="KRN16" s="202"/>
      <c r="KRO16" s="203"/>
      <c r="KRP16" s="203"/>
      <c r="KRQ16" s="203"/>
      <c r="KRR16" s="691"/>
      <c r="KRS16" s="691"/>
      <c r="KRT16" s="200"/>
      <c r="KRU16" s="691"/>
      <c r="KRV16" s="691"/>
      <c r="KRW16" s="691"/>
      <c r="KRX16" s="201"/>
      <c r="KRY16" s="202"/>
      <c r="KRZ16" s="203"/>
      <c r="KSA16" s="203"/>
      <c r="KSB16" s="203"/>
      <c r="KSC16" s="691"/>
      <c r="KSD16" s="691"/>
      <c r="KSE16" s="200"/>
      <c r="KSF16" s="691"/>
      <c r="KSG16" s="691"/>
      <c r="KSH16" s="691"/>
      <c r="KSI16" s="201"/>
      <c r="KSJ16" s="202"/>
      <c r="KSK16" s="203"/>
      <c r="KSL16" s="203"/>
      <c r="KSM16" s="203"/>
      <c r="KSN16" s="691"/>
      <c r="KSO16" s="691"/>
      <c r="KSP16" s="200"/>
      <c r="KSQ16" s="691"/>
      <c r="KSR16" s="691"/>
      <c r="KSS16" s="691"/>
      <c r="KST16" s="201"/>
      <c r="KSU16" s="202"/>
      <c r="KSV16" s="203"/>
      <c r="KSW16" s="203"/>
      <c r="KSX16" s="203"/>
      <c r="KSY16" s="691"/>
      <c r="KSZ16" s="691"/>
      <c r="KTA16" s="200"/>
      <c r="KTB16" s="691"/>
      <c r="KTC16" s="691"/>
      <c r="KTD16" s="691"/>
      <c r="KTE16" s="201"/>
      <c r="KTF16" s="202"/>
      <c r="KTG16" s="203"/>
      <c r="KTH16" s="203"/>
      <c r="KTI16" s="203"/>
      <c r="KTJ16" s="691"/>
      <c r="KTK16" s="691"/>
      <c r="KTL16" s="200"/>
      <c r="KTM16" s="691"/>
      <c r="KTN16" s="691"/>
      <c r="KTO16" s="691"/>
      <c r="KTP16" s="201"/>
      <c r="KTQ16" s="202"/>
      <c r="KTR16" s="203"/>
      <c r="KTS16" s="203"/>
      <c r="KTT16" s="203"/>
      <c r="KTU16" s="691"/>
      <c r="KTV16" s="691"/>
      <c r="KTW16" s="200"/>
      <c r="KTX16" s="691"/>
      <c r="KTY16" s="691"/>
      <c r="KTZ16" s="691"/>
      <c r="KUA16" s="201"/>
      <c r="KUB16" s="202"/>
      <c r="KUC16" s="203"/>
      <c r="KUD16" s="203"/>
      <c r="KUE16" s="203"/>
      <c r="KUF16" s="691"/>
      <c r="KUG16" s="691"/>
      <c r="KUH16" s="200"/>
      <c r="KUI16" s="691"/>
      <c r="KUJ16" s="691"/>
      <c r="KUK16" s="691"/>
      <c r="KUL16" s="201"/>
      <c r="KUM16" s="202"/>
      <c r="KUN16" s="203"/>
      <c r="KUO16" s="203"/>
      <c r="KUP16" s="203"/>
      <c r="KUQ16" s="691"/>
      <c r="KUR16" s="691"/>
      <c r="KUS16" s="200"/>
      <c r="KUT16" s="691"/>
      <c r="KUU16" s="691"/>
      <c r="KUV16" s="691"/>
      <c r="KUW16" s="201"/>
      <c r="KUX16" s="202"/>
      <c r="KUY16" s="203"/>
      <c r="KUZ16" s="203"/>
      <c r="KVA16" s="203"/>
      <c r="KVB16" s="691"/>
      <c r="KVC16" s="691"/>
      <c r="KVD16" s="200"/>
      <c r="KVE16" s="691"/>
      <c r="KVF16" s="691"/>
      <c r="KVG16" s="691"/>
      <c r="KVH16" s="201"/>
      <c r="KVI16" s="202"/>
      <c r="KVJ16" s="203"/>
      <c r="KVK16" s="203"/>
      <c r="KVL16" s="203"/>
      <c r="KVM16" s="691"/>
      <c r="KVN16" s="691"/>
      <c r="KVO16" s="200"/>
      <c r="KVP16" s="691"/>
      <c r="KVQ16" s="691"/>
      <c r="KVR16" s="691"/>
      <c r="KVS16" s="201"/>
      <c r="KVT16" s="202"/>
      <c r="KVU16" s="203"/>
      <c r="KVV16" s="203"/>
      <c r="KVW16" s="203"/>
      <c r="KVX16" s="691"/>
      <c r="KVY16" s="691"/>
      <c r="KVZ16" s="200"/>
      <c r="KWA16" s="691"/>
      <c r="KWB16" s="691"/>
      <c r="KWC16" s="691"/>
      <c r="KWD16" s="201"/>
      <c r="KWE16" s="202"/>
      <c r="KWF16" s="203"/>
      <c r="KWG16" s="203"/>
      <c r="KWH16" s="203"/>
      <c r="KWI16" s="691"/>
      <c r="KWJ16" s="691"/>
      <c r="KWK16" s="200"/>
      <c r="KWL16" s="691"/>
      <c r="KWM16" s="691"/>
      <c r="KWN16" s="691"/>
      <c r="KWO16" s="201"/>
      <c r="KWP16" s="202"/>
      <c r="KWQ16" s="203"/>
      <c r="KWR16" s="203"/>
      <c r="KWS16" s="203"/>
      <c r="KWT16" s="691"/>
      <c r="KWU16" s="691"/>
      <c r="KWV16" s="200"/>
      <c r="KWW16" s="691"/>
      <c r="KWX16" s="691"/>
      <c r="KWY16" s="691"/>
      <c r="KWZ16" s="201"/>
      <c r="KXA16" s="202"/>
      <c r="KXB16" s="203"/>
      <c r="KXC16" s="203"/>
      <c r="KXD16" s="203"/>
      <c r="KXE16" s="691"/>
      <c r="KXF16" s="691"/>
      <c r="KXG16" s="200"/>
      <c r="KXH16" s="691"/>
      <c r="KXI16" s="691"/>
      <c r="KXJ16" s="691"/>
      <c r="KXK16" s="201"/>
      <c r="KXL16" s="202"/>
      <c r="KXM16" s="203"/>
      <c r="KXN16" s="203"/>
      <c r="KXO16" s="203"/>
      <c r="KXP16" s="691"/>
      <c r="KXQ16" s="691"/>
      <c r="KXR16" s="200"/>
      <c r="KXS16" s="691"/>
      <c r="KXT16" s="691"/>
      <c r="KXU16" s="691"/>
      <c r="KXV16" s="201"/>
      <c r="KXW16" s="202"/>
      <c r="KXX16" s="203"/>
      <c r="KXY16" s="203"/>
      <c r="KXZ16" s="203"/>
      <c r="KYA16" s="691"/>
      <c r="KYB16" s="691"/>
      <c r="KYC16" s="200"/>
      <c r="KYD16" s="691"/>
      <c r="KYE16" s="691"/>
      <c r="KYF16" s="691"/>
      <c r="KYG16" s="201"/>
      <c r="KYH16" s="202"/>
      <c r="KYI16" s="203"/>
      <c r="KYJ16" s="203"/>
      <c r="KYK16" s="203"/>
      <c r="KYL16" s="691"/>
      <c r="KYM16" s="691"/>
      <c r="KYN16" s="200"/>
      <c r="KYO16" s="691"/>
      <c r="KYP16" s="691"/>
      <c r="KYQ16" s="691"/>
      <c r="KYR16" s="201"/>
      <c r="KYS16" s="202"/>
      <c r="KYT16" s="203"/>
      <c r="KYU16" s="203"/>
      <c r="KYV16" s="203"/>
      <c r="KYW16" s="691"/>
      <c r="KYX16" s="691"/>
      <c r="KYY16" s="200"/>
      <c r="KYZ16" s="691"/>
      <c r="KZA16" s="691"/>
      <c r="KZB16" s="691"/>
      <c r="KZC16" s="201"/>
      <c r="KZD16" s="202"/>
      <c r="KZE16" s="203"/>
      <c r="KZF16" s="203"/>
      <c r="KZG16" s="203"/>
      <c r="KZH16" s="691"/>
      <c r="KZI16" s="691"/>
      <c r="KZJ16" s="200"/>
      <c r="KZK16" s="691"/>
      <c r="KZL16" s="691"/>
      <c r="KZM16" s="691"/>
      <c r="KZN16" s="201"/>
      <c r="KZO16" s="202"/>
      <c r="KZP16" s="203"/>
      <c r="KZQ16" s="203"/>
      <c r="KZR16" s="203"/>
      <c r="KZS16" s="691"/>
      <c r="KZT16" s="691"/>
      <c r="KZU16" s="200"/>
      <c r="KZV16" s="691"/>
      <c r="KZW16" s="691"/>
      <c r="KZX16" s="691"/>
      <c r="KZY16" s="201"/>
      <c r="KZZ16" s="202"/>
      <c r="LAA16" s="203"/>
      <c r="LAB16" s="203"/>
      <c r="LAC16" s="203"/>
      <c r="LAD16" s="691"/>
      <c r="LAE16" s="691"/>
      <c r="LAF16" s="200"/>
      <c r="LAG16" s="691"/>
      <c r="LAH16" s="691"/>
      <c r="LAI16" s="691"/>
      <c r="LAJ16" s="201"/>
      <c r="LAK16" s="202"/>
      <c r="LAL16" s="203"/>
      <c r="LAM16" s="203"/>
      <c r="LAN16" s="203"/>
      <c r="LAO16" s="691"/>
      <c r="LAP16" s="691"/>
      <c r="LAQ16" s="200"/>
      <c r="LAR16" s="691"/>
      <c r="LAS16" s="691"/>
      <c r="LAT16" s="691"/>
      <c r="LAU16" s="201"/>
      <c r="LAV16" s="202"/>
      <c r="LAW16" s="203"/>
      <c r="LAX16" s="203"/>
      <c r="LAY16" s="203"/>
      <c r="LAZ16" s="691"/>
      <c r="LBA16" s="691"/>
      <c r="LBB16" s="200"/>
      <c r="LBC16" s="691"/>
      <c r="LBD16" s="691"/>
      <c r="LBE16" s="691"/>
      <c r="LBF16" s="201"/>
      <c r="LBG16" s="202"/>
      <c r="LBH16" s="203"/>
      <c r="LBI16" s="203"/>
      <c r="LBJ16" s="203"/>
      <c r="LBK16" s="691"/>
      <c r="LBL16" s="691"/>
      <c r="LBM16" s="200"/>
      <c r="LBN16" s="691"/>
      <c r="LBO16" s="691"/>
      <c r="LBP16" s="691"/>
      <c r="LBQ16" s="201"/>
      <c r="LBR16" s="202"/>
      <c r="LBS16" s="203"/>
      <c r="LBT16" s="203"/>
      <c r="LBU16" s="203"/>
      <c r="LBV16" s="691"/>
      <c r="LBW16" s="691"/>
      <c r="LBX16" s="200"/>
      <c r="LBY16" s="691"/>
      <c r="LBZ16" s="691"/>
      <c r="LCA16" s="691"/>
      <c r="LCB16" s="201"/>
      <c r="LCC16" s="202"/>
      <c r="LCD16" s="203"/>
      <c r="LCE16" s="203"/>
      <c r="LCF16" s="203"/>
      <c r="LCG16" s="691"/>
      <c r="LCH16" s="691"/>
      <c r="LCI16" s="200"/>
      <c r="LCJ16" s="691"/>
      <c r="LCK16" s="691"/>
      <c r="LCL16" s="691"/>
      <c r="LCM16" s="201"/>
      <c r="LCN16" s="202"/>
      <c r="LCO16" s="203"/>
      <c r="LCP16" s="203"/>
      <c r="LCQ16" s="203"/>
      <c r="LCR16" s="691"/>
      <c r="LCS16" s="691"/>
      <c r="LCT16" s="200"/>
      <c r="LCU16" s="691"/>
      <c r="LCV16" s="691"/>
      <c r="LCW16" s="691"/>
      <c r="LCX16" s="201"/>
      <c r="LCY16" s="202"/>
      <c r="LCZ16" s="203"/>
      <c r="LDA16" s="203"/>
      <c r="LDB16" s="203"/>
      <c r="LDC16" s="691"/>
      <c r="LDD16" s="691"/>
      <c r="LDE16" s="200"/>
      <c r="LDF16" s="691"/>
      <c r="LDG16" s="691"/>
      <c r="LDH16" s="691"/>
      <c r="LDI16" s="201"/>
      <c r="LDJ16" s="202"/>
      <c r="LDK16" s="203"/>
      <c r="LDL16" s="203"/>
      <c r="LDM16" s="203"/>
      <c r="LDN16" s="691"/>
      <c r="LDO16" s="691"/>
      <c r="LDP16" s="200"/>
      <c r="LDQ16" s="691"/>
      <c r="LDR16" s="691"/>
      <c r="LDS16" s="691"/>
      <c r="LDT16" s="201"/>
      <c r="LDU16" s="202"/>
      <c r="LDV16" s="203"/>
      <c r="LDW16" s="203"/>
      <c r="LDX16" s="203"/>
      <c r="LDY16" s="691"/>
      <c r="LDZ16" s="691"/>
      <c r="LEA16" s="200"/>
      <c r="LEB16" s="691"/>
      <c r="LEC16" s="691"/>
      <c r="LED16" s="691"/>
      <c r="LEE16" s="201"/>
      <c r="LEF16" s="202"/>
      <c r="LEG16" s="203"/>
      <c r="LEH16" s="203"/>
      <c r="LEI16" s="203"/>
      <c r="LEJ16" s="691"/>
      <c r="LEK16" s="691"/>
      <c r="LEL16" s="200"/>
      <c r="LEM16" s="691"/>
      <c r="LEN16" s="691"/>
      <c r="LEO16" s="691"/>
      <c r="LEP16" s="201"/>
      <c r="LEQ16" s="202"/>
      <c r="LER16" s="203"/>
      <c r="LES16" s="203"/>
      <c r="LET16" s="203"/>
      <c r="LEU16" s="691"/>
      <c r="LEV16" s="691"/>
      <c r="LEW16" s="200"/>
      <c r="LEX16" s="691"/>
      <c r="LEY16" s="691"/>
      <c r="LEZ16" s="691"/>
      <c r="LFA16" s="201"/>
      <c r="LFB16" s="202"/>
      <c r="LFC16" s="203"/>
      <c r="LFD16" s="203"/>
      <c r="LFE16" s="203"/>
      <c r="LFF16" s="691"/>
      <c r="LFG16" s="691"/>
      <c r="LFH16" s="200"/>
      <c r="LFI16" s="691"/>
      <c r="LFJ16" s="691"/>
      <c r="LFK16" s="691"/>
      <c r="LFL16" s="201"/>
      <c r="LFM16" s="202"/>
      <c r="LFN16" s="203"/>
      <c r="LFO16" s="203"/>
      <c r="LFP16" s="203"/>
      <c r="LFQ16" s="691"/>
      <c r="LFR16" s="691"/>
      <c r="LFS16" s="200"/>
      <c r="LFT16" s="691"/>
      <c r="LFU16" s="691"/>
      <c r="LFV16" s="691"/>
      <c r="LFW16" s="201"/>
      <c r="LFX16" s="202"/>
      <c r="LFY16" s="203"/>
      <c r="LFZ16" s="203"/>
      <c r="LGA16" s="203"/>
      <c r="LGB16" s="691"/>
      <c r="LGC16" s="691"/>
      <c r="LGD16" s="200"/>
      <c r="LGE16" s="691"/>
      <c r="LGF16" s="691"/>
      <c r="LGG16" s="691"/>
      <c r="LGH16" s="201"/>
      <c r="LGI16" s="202"/>
      <c r="LGJ16" s="203"/>
      <c r="LGK16" s="203"/>
      <c r="LGL16" s="203"/>
      <c r="LGM16" s="691"/>
      <c r="LGN16" s="691"/>
      <c r="LGO16" s="200"/>
      <c r="LGP16" s="691"/>
      <c r="LGQ16" s="691"/>
      <c r="LGR16" s="691"/>
      <c r="LGS16" s="201"/>
      <c r="LGT16" s="202"/>
      <c r="LGU16" s="203"/>
      <c r="LGV16" s="203"/>
      <c r="LGW16" s="203"/>
      <c r="LGX16" s="691"/>
      <c r="LGY16" s="691"/>
      <c r="LGZ16" s="200"/>
      <c r="LHA16" s="691"/>
      <c r="LHB16" s="691"/>
      <c r="LHC16" s="691"/>
      <c r="LHD16" s="201"/>
      <c r="LHE16" s="202"/>
      <c r="LHF16" s="203"/>
      <c r="LHG16" s="203"/>
      <c r="LHH16" s="203"/>
      <c r="LHI16" s="691"/>
      <c r="LHJ16" s="691"/>
      <c r="LHK16" s="200"/>
      <c r="LHL16" s="691"/>
      <c r="LHM16" s="691"/>
      <c r="LHN16" s="691"/>
      <c r="LHO16" s="201"/>
      <c r="LHP16" s="202"/>
      <c r="LHQ16" s="203"/>
      <c r="LHR16" s="203"/>
      <c r="LHS16" s="203"/>
      <c r="LHT16" s="691"/>
      <c r="LHU16" s="691"/>
      <c r="LHV16" s="200"/>
      <c r="LHW16" s="691"/>
      <c r="LHX16" s="691"/>
      <c r="LHY16" s="691"/>
      <c r="LHZ16" s="201"/>
      <c r="LIA16" s="202"/>
      <c r="LIB16" s="203"/>
      <c r="LIC16" s="203"/>
      <c r="LID16" s="203"/>
      <c r="LIE16" s="691"/>
      <c r="LIF16" s="691"/>
      <c r="LIG16" s="200"/>
      <c r="LIH16" s="691"/>
      <c r="LII16" s="691"/>
      <c r="LIJ16" s="691"/>
      <c r="LIK16" s="201"/>
      <c r="LIL16" s="202"/>
      <c r="LIM16" s="203"/>
      <c r="LIN16" s="203"/>
      <c r="LIO16" s="203"/>
      <c r="LIP16" s="691"/>
      <c r="LIQ16" s="691"/>
      <c r="LIR16" s="200"/>
      <c r="LIS16" s="691"/>
      <c r="LIT16" s="691"/>
      <c r="LIU16" s="691"/>
      <c r="LIV16" s="201"/>
      <c r="LIW16" s="202"/>
      <c r="LIX16" s="203"/>
      <c r="LIY16" s="203"/>
      <c r="LIZ16" s="203"/>
      <c r="LJA16" s="691"/>
      <c r="LJB16" s="691"/>
      <c r="LJC16" s="200"/>
      <c r="LJD16" s="691"/>
      <c r="LJE16" s="691"/>
      <c r="LJF16" s="691"/>
      <c r="LJG16" s="201"/>
      <c r="LJH16" s="202"/>
      <c r="LJI16" s="203"/>
      <c r="LJJ16" s="203"/>
      <c r="LJK16" s="203"/>
      <c r="LJL16" s="691"/>
      <c r="LJM16" s="691"/>
      <c r="LJN16" s="200"/>
      <c r="LJO16" s="691"/>
      <c r="LJP16" s="691"/>
      <c r="LJQ16" s="691"/>
      <c r="LJR16" s="201"/>
      <c r="LJS16" s="202"/>
      <c r="LJT16" s="203"/>
      <c r="LJU16" s="203"/>
      <c r="LJV16" s="203"/>
      <c r="LJW16" s="691"/>
      <c r="LJX16" s="691"/>
      <c r="LJY16" s="200"/>
      <c r="LJZ16" s="691"/>
      <c r="LKA16" s="691"/>
      <c r="LKB16" s="691"/>
      <c r="LKC16" s="201"/>
      <c r="LKD16" s="202"/>
      <c r="LKE16" s="203"/>
      <c r="LKF16" s="203"/>
      <c r="LKG16" s="203"/>
      <c r="LKH16" s="691"/>
      <c r="LKI16" s="691"/>
      <c r="LKJ16" s="200"/>
      <c r="LKK16" s="691"/>
      <c r="LKL16" s="691"/>
      <c r="LKM16" s="691"/>
      <c r="LKN16" s="201"/>
      <c r="LKO16" s="202"/>
      <c r="LKP16" s="203"/>
      <c r="LKQ16" s="203"/>
      <c r="LKR16" s="203"/>
      <c r="LKS16" s="691"/>
      <c r="LKT16" s="691"/>
      <c r="LKU16" s="200"/>
      <c r="LKV16" s="691"/>
      <c r="LKW16" s="691"/>
      <c r="LKX16" s="691"/>
      <c r="LKY16" s="201"/>
      <c r="LKZ16" s="202"/>
      <c r="LLA16" s="203"/>
      <c r="LLB16" s="203"/>
      <c r="LLC16" s="203"/>
      <c r="LLD16" s="691"/>
      <c r="LLE16" s="691"/>
      <c r="LLF16" s="200"/>
      <c r="LLG16" s="691"/>
      <c r="LLH16" s="691"/>
      <c r="LLI16" s="691"/>
      <c r="LLJ16" s="201"/>
      <c r="LLK16" s="202"/>
      <c r="LLL16" s="203"/>
      <c r="LLM16" s="203"/>
      <c r="LLN16" s="203"/>
      <c r="LLO16" s="691"/>
      <c r="LLP16" s="691"/>
      <c r="LLQ16" s="200"/>
      <c r="LLR16" s="691"/>
      <c r="LLS16" s="691"/>
      <c r="LLT16" s="691"/>
      <c r="LLU16" s="201"/>
      <c r="LLV16" s="202"/>
      <c r="LLW16" s="203"/>
      <c r="LLX16" s="203"/>
      <c r="LLY16" s="203"/>
      <c r="LLZ16" s="691"/>
      <c r="LMA16" s="691"/>
      <c r="LMB16" s="200"/>
      <c r="LMC16" s="691"/>
      <c r="LMD16" s="691"/>
      <c r="LME16" s="691"/>
      <c r="LMF16" s="201"/>
      <c r="LMG16" s="202"/>
      <c r="LMH16" s="203"/>
      <c r="LMI16" s="203"/>
      <c r="LMJ16" s="203"/>
      <c r="LMK16" s="691"/>
      <c r="LML16" s="691"/>
      <c r="LMM16" s="200"/>
      <c r="LMN16" s="691"/>
      <c r="LMO16" s="691"/>
      <c r="LMP16" s="691"/>
      <c r="LMQ16" s="201"/>
      <c r="LMR16" s="202"/>
      <c r="LMS16" s="203"/>
      <c r="LMT16" s="203"/>
      <c r="LMU16" s="203"/>
      <c r="LMV16" s="691"/>
      <c r="LMW16" s="691"/>
      <c r="LMX16" s="200"/>
      <c r="LMY16" s="691"/>
      <c r="LMZ16" s="691"/>
      <c r="LNA16" s="691"/>
      <c r="LNB16" s="201"/>
      <c r="LNC16" s="202"/>
      <c r="LND16" s="203"/>
      <c r="LNE16" s="203"/>
      <c r="LNF16" s="203"/>
      <c r="LNG16" s="691"/>
      <c r="LNH16" s="691"/>
      <c r="LNI16" s="200"/>
      <c r="LNJ16" s="691"/>
      <c r="LNK16" s="691"/>
      <c r="LNL16" s="691"/>
      <c r="LNM16" s="201"/>
      <c r="LNN16" s="202"/>
      <c r="LNO16" s="203"/>
      <c r="LNP16" s="203"/>
      <c r="LNQ16" s="203"/>
      <c r="LNR16" s="691"/>
      <c r="LNS16" s="691"/>
      <c r="LNT16" s="200"/>
      <c r="LNU16" s="691"/>
      <c r="LNV16" s="691"/>
      <c r="LNW16" s="691"/>
      <c r="LNX16" s="201"/>
      <c r="LNY16" s="202"/>
      <c r="LNZ16" s="203"/>
      <c r="LOA16" s="203"/>
      <c r="LOB16" s="203"/>
      <c r="LOC16" s="691"/>
      <c r="LOD16" s="691"/>
      <c r="LOE16" s="200"/>
      <c r="LOF16" s="691"/>
      <c r="LOG16" s="691"/>
      <c r="LOH16" s="691"/>
      <c r="LOI16" s="201"/>
      <c r="LOJ16" s="202"/>
      <c r="LOK16" s="203"/>
      <c r="LOL16" s="203"/>
      <c r="LOM16" s="203"/>
      <c r="LON16" s="691"/>
      <c r="LOO16" s="691"/>
      <c r="LOP16" s="200"/>
      <c r="LOQ16" s="691"/>
      <c r="LOR16" s="691"/>
      <c r="LOS16" s="691"/>
      <c r="LOT16" s="201"/>
      <c r="LOU16" s="202"/>
      <c r="LOV16" s="203"/>
      <c r="LOW16" s="203"/>
      <c r="LOX16" s="203"/>
      <c r="LOY16" s="691"/>
      <c r="LOZ16" s="691"/>
      <c r="LPA16" s="200"/>
      <c r="LPB16" s="691"/>
      <c r="LPC16" s="691"/>
      <c r="LPD16" s="691"/>
      <c r="LPE16" s="201"/>
      <c r="LPF16" s="202"/>
      <c r="LPG16" s="203"/>
      <c r="LPH16" s="203"/>
      <c r="LPI16" s="203"/>
      <c r="LPJ16" s="691"/>
      <c r="LPK16" s="691"/>
      <c r="LPL16" s="200"/>
      <c r="LPM16" s="691"/>
      <c r="LPN16" s="691"/>
      <c r="LPO16" s="691"/>
      <c r="LPP16" s="201"/>
      <c r="LPQ16" s="202"/>
      <c r="LPR16" s="203"/>
      <c r="LPS16" s="203"/>
      <c r="LPT16" s="203"/>
      <c r="LPU16" s="691"/>
      <c r="LPV16" s="691"/>
      <c r="LPW16" s="200"/>
      <c r="LPX16" s="691"/>
      <c r="LPY16" s="691"/>
      <c r="LPZ16" s="691"/>
      <c r="LQA16" s="201"/>
      <c r="LQB16" s="202"/>
      <c r="LQC16" s="203"/>
      <c r="LQD16" s="203"/>
      <c r="LQE16" s="203"/>
      <c r="LQF16" s="691"/>
      <c r="LQG16" s="691"/>
      <c r="LQH16" s="200"/>
      <c r="LQI16" s="691"/>
      <c r="LQJ16" s="691"/>
      <c r="LQK16" s="691"/>
      <c r="LQL16" s="201"/>
      <c r="LQM16" s="202"/>
      <c r="LQN16" s="203"/>
      <c r="LQO16" s="203"/>
      <c r="LQP16" s="203"/>
      <c r="LQQ16" s="691"/>
      <c r="LQR16" s="691"/>
      <c r="LQS16" s="200"/>
      <c r="LQT16" s="691"/>
      <c r="LQU16" s="691"/>
      <c r="LQV16" s="691"/>
      <c r="LQW16" s="201"/>
      <c r="LQX16" s="202"/>
      <c r="LQY16" s="203"/>
      <c r="LQZ16" s="203"/>
      <c r="LRA16" s="203"/>
      <c r="LRB16" s="691"/>
      <c r="LRC16" s="691"/>
      <c r="LRD16" s="200"/>
      <c r="LRE16" s="691"/>
      <c r="LRF16" s="691"/>
      <c r="LRG16" s="691"/>
      <c r="LRH16" s="201"/>
      <c r="LRI16" s="202"/>
      <c r="LRJ16" s="203"/>
      <c r="LRK16" s="203"/>
      <c r="LRL16" s="203"/>
      <c r="LRM16" s="691"/>
      <c r="LRN16" s="691"/>
      <c r="LRO16" s="200"/>
      <c r="LRP16" s="691"/>
      <c r="LRQ16" s="691"/>
      <c r="LRR16" s="691"/>
      <c r="LRS16" s="201"/>
      <c r="LRT16" s="202"/>
      <c r="LRU16" s="203"/>
      <c r="LRV16" s="203"/>
      <c r="LRW16" s="203"/>
      <c r="LRX16" s="691"/>
      <c r="LRY16" s="691"/>
      <c r="LRZ16" s="200"/>
      <c r="LSA16" s="691"/>
      <c r="LSB16" s="691"/>
      <c r="LSC16" s="691"/>
      <c r="LSD16" s="201"/>
      <c r="LSE16" s="202"/>
      <c r="LSF16" s="203"/>
      <c r="LSG16" s="203"/>
      <c r="LSH16" s="203"/>
      <c r="LSI16" s="691"/>
      <c r="LSJ16" s="691"/>
      <c r="LSK16" s="200"/>
      <c r="LSL16" s="691"/>
      <c r="LSM16" s="691"/>
      <c r="LSN16" s="691"/>
      <c r="LSO16" s="201"/>
      <c r="LSP16" s="202"/>
      <c r="LSQ16" s="203"/>
      <c r="LSR16" s="203"/>
      <c r="LSS16" s="203"/>
      <c r="LST16" s="691"/>
      <c r="LSU16" s="691"/>
      <c r="LSV16" s="200"/>
      <c r="LSW16" s="691"/>
      <c r="LSX16" s="691"/>
      <c r="LSY16" s="691"/>
      <c r="LSZ16" s="201"/>
      <c r="LTA16" s="202"/>
      <c r="LTB16" s="203"/>
      <c r="LTC16" s="203"/>
      <c r="LTD16" s="203"/>
      <c r="LTE16" s="691"/>
      <c r="LTF16" s="691"/>
      <c r="LTG16" s="200"/>
      <c r="LTH16" s="691"/>
      <c r="LTI16" s="691"/>
      <c r="LTJ16" s="691"/>
      <c r="LTK16" s="201"/>
      <c r="LTL16" s="202"/>
      <c r="LTM16" s="203"/>
      <c r="LTN16" s="203"/>
      <c r="LTO16" s="203"/>
      <c r="LTP16" s="691"/>
      <c r="LTQ16" s="691"/>
      <c r="LTR16" s="200"/>
      <c r="LTS16" s="691"/>
      <c r="LTT16" s="691"/>
      <c r="LTU16" s="691"/>
      <c r="LTV16" s="201"/>
      <c r="LTW16" s="202"/>
      <c r="LTX16" s="203"/>
      <c r="LTY16" s="203"/>
      <c r="LTZ16" s="203"/>
      <c r="LUA16" s="691"/>
      <c r="LUB16" s="691"/>
      <c r="LUC16" s="200"/>
      <c r="LUD16" s="691"/>
      <c r="LUE16" s="691"/>
      <c r="LUF16" s="691"/>
      <c r="LUG16" s="201"/>
      <c r="LUH16" s="202"/>
      <c r="LUI16" s="203"/>
      <c r="LUJ16" s="203"/>
      <c r="LUK16" s="203"/>
      <c r="LUL16" s="691"/>
      <c r="LUM16" s="691"/>
      <c r="LUN16" s="200"/>
      <c r="LUO16" s="691"/>
      <c r="LUP16" s="691"/>
      <c r="LUQ16" s="691"/>
      <c r="LUR16" s="201"/>
      <c r="LUS16" s="202"/>
      <c r="LUT16" s="203"/>
      <c r="LUU16" s="203"/>
      <c r="LUV16" s="203"/>
      <c r="LUW16" s="691"/>
      <c r="LUX16" s="691"/>
      <c r="LUY16" s="200"/>
      <c r="LUZ16" s="691"/>
      <c r="LVA16" s="691"/>
      <c r="LVB16" s="691"/>
      <c r="LVC16" s="201"/>
      <c r="LVD16" s="202"/>
      <c r="LVE16" s="203"/>
      <c r="LVF16" s="203"/>
      <c r="LVG16" s="203"/>
      <c r="LVH16" s="691"/>
      <c r="LVI16" s="691"/>
      <c r="LVJ16" s="200"/>
      <c r="LVK16" s="691"/>
      <c r="LVL16" s="691"/>
      <c r="LVM16" s="691"/>
      <c r="LVN16" s="201"/>
      <c r="LVO16" s="202"/>
      <c r="LVP16" s="203"/>
      <c r="LVQ16" s="203"/>
      <c r="LVR16" s="203"/>
      <c r="LVS16" s="691"/>
      <c r="LVT16" s="691"/>
      <c r="LVU16" s="200"/>
      <c r="LVV16" s="691"/>
      <c r="LVW16" s="691"/>
      <c r="LVX16" s="691"/>
      <c r="LVY16" s="201"/>
      <c r="LVZ16" s="202"/>
      <c r="LWA16" s="203"/>
      <c r="LWB16" s="203"/>
      <c r="LWC16" s="203"/>
      <c r="LWD16" s="691"/>
      <c r="LWE16" s="691"/>
      <c r="LWF16" s="200"/>
      <c r="LWG16" s="691"/>
      <c r="LWH16" s="691"/>
      <c r="LWI16" s="691"/>
      <c r="LWJ16" s="201"/>
      <c r="LWK16" s="202"/>
      <c r="LWL16" s="203"/>
      <c r="LWM16" s="203"/>
      <c r="LWN16" s="203"/>
      <c r="LWO16" s="691"/>
      <c r="LWP16" s="691"/>
      <c r="LWQ16" s="200"/>
      <c r="LWR16" s="691"/>
      <c r="LWS16" s="691"/>
      <c r="LWT16" s="691"/>
      <c r="LWU16" s="201"/>
      <c r="LWV16" s="202"/>
      <c r="LWW16" s="203"/>
      <c r="LWX16" s="203"/>
      <c r="LWY16" s="203"/>
      <c r="LWZ16" s="691"/>
      <c r="LXA16" s="691"/>
      <c r="LXB16" s="200"/>
      <c r="LXC16" s="691"/>
      <c r="LXD16" s="691"/>
      <c r="LXE16" s="691"/>
      <c r="LXF16" s="201"/>
      <c r="LXG16" s="202"/>
      <c r="LXH16" s="203"/>
      <c r="LXI16" s="203"/>
      <c r="LXJ16" s="203"/>
      <c r="LXK16" s="691"/>
      <c r="LXL16" s="691"/>
      <c r="LXM16" s="200"/>
      <c r="LXN16" s="691"/>
      <c r="LXO16" s="691"/>
      <c r="LXP16" s="691"/>
      <c r="LXQ16" s="201"/>
      <c r="LXR16" s="202"/>
      <c r="LXS16" s="203"/>
      <c r="LXT16" s="203"/>
      <c r="LXU16" s="203"/>
      <c r="LXV16" s="691"/>
      <c r="LXW16" s="691"/>
      <c r="LXX16" s="200"/>
      <c r="LXY16" s="691"/>
      <c r="LXZ16" s="691"/>
      <c r="LYA16" s="691"/>
      <c r="LYB16" s="201"/>
      <c r="LYC16" s="202"/>
      <c r="LYD16" s="203"/>
      <c r="LYE16" s="203"/>
      <c r="LYF16" s="203"/>
      <c r="LYG16" s="691"/>
      <c r="LYH16" s="691"/>
      <c r="LYI16" s="200"/>
      <c r="LYJ16" s="691"/>
      <c r="LYK16" s="691"/>
      <c r="LYL16" s="691"/>
      <c r="LYM16" s="201"/>
      <c r="LYN16" s="202"/>
      <c r="LYO16" s="203"/>
      <c r="LYP16" s="203"/>
      <c r="LYQ16" s="203"/>
      <c r="LYR16" s="691"/>
      <c r="LYS16" s="691"/>
      <c r="LYT16" s="200"/>
      <c r="LYU16" s="691"/>
      <c r="LYV16" s="691"/>
      <c r="LYW16" s="691"/>
      <c r="LYX16" s="201"/>
      <c r="LYY16" s="202"/>
      <c r="LYZ16" s="203"/>
      <c r="LZA16" s="203"/>
      <c r="LZB16" s="203"/>
      <c r="LZC16" s="691"/>
      <c r="LZD16" s="691"/>
      <c r="LZE16" s="200"/>
      <c r="LZF16" s="691"/>
      <c r="LZG16" s="691"/>
      <c r="LZH16" s="691"/>
      <c r="LZI16" s="201"/>
      <c r="LZJ16" s="202"/>
      <c r="LZK16" s="203"/>
      <c r="LZL16" s="203"/>
      <c r="LZM16" s="203"/>
      <c r="LZN16" s="691"/>
      <c r="LZO16" s="691"/>
      <c r="LZP16" s="200"/>
      <c r="LZQ16" s="691"/>
      <c r="LZR16" s="691"/>
      <c r="LZS16" s="691"/>
      <c r="LZT16" s="201"/>
      <c r="LZU16" s="202"/>
      <c r="LZV16" s="203"/>
      <c r="LZW16" s="203"/>
      <c r="LZX16" s="203"/>
      <c r="LZY16" s="691"/>
      <c r="LZZ16" s="691"/>
      <c r="MAA16" s="200"/>
      <c r="MAB16" s="691"/>
      <c r="MAC16" s="691"/>
      <c r="MAD16" s="691"/>
      <c r="MAE16" s="201"/>
      <c r="MAF16" s="202"/>
      <c r="MAG16" s="203"/>
      <c r="MAH16" s="203"/>
      <c r="MAI16" s="203"/>
      <c r="MAJ16" s="691"/>
      <c r="MAK16" s="691"/>
      <c r="MAL16" s="200"/>
      <c r="MAM16" s="691"/>
      <c r="MAN16" s="691"/>
      <c r="MAO16" s="691"/>
      <c r="MAP16" s="201"/>
      <c r="MAQ16" s="202"/>
      <c r="MAR16" s="203"/>
      <c r="MAS16" s="203"/>
      <c r="MAT16" s="203"/>
      <c r="MAU16" s="691"/>
      <c r="MAV16" s="691"/>
      <c r="MAW16" s="200"/>
      <c r="MAX16" s="691"/>
      <c r="MAY16" s="691"/>
      <c r="MAZ16" s="691"/>
      <c r="MBA16" s="201"/>
      <c r="MBB16" s="202"/>
      <c r="MBC16" s="203"/>
      <c r="MBD16" s="203"/>
      <c r="MBE16" s="203"/>
      <c r="MBF16" s="691"/>
      <c r="MBG16" s="691"/>
      <c r="MBH16" s="200"/>
      <c r="MBI16" s="691"/>
      <c r="MBJ16" s="691"/>
      <c r="MBK16" s="691"/>
      <c r="MBL16" s="201"/>
      <c r="MBM16" s="202"/>
      <c r="MBN16" s="203"/>
      <c r="MBO16" s="203"/>
      <c r="MBP16" s="203"/>
      <c r="MBQ16" s="691"/>
      <c r="MBR16" s="691"/>
      <c r="MBS16" s="200"/>
      <c r="MBT16" s="691"/>
      <c r="MBU16" s="691"/>
      <c r="MBV16" s="691"/>
      <c r="MBW16" s="201"/>
      <c r="MBX16" s="202"/>
      <c r="MBY16" s="203"/>
      <c r="MBZ16" s="203"/>
      <c r="MCA16" s="203"/>
      <c r="MCB16" s="691"/>
      <c r="MCC16" s="691"/>
      <c r="MCD16" s="200"/>
      <c r="MCE16" s="691"/>
      <c r="MCF16" s="691"/>
      <c r="MCG16" s="691"/>
      <c r="MCH16" s="201"/>
      <c r="MCI16" s="202"/>
      <c r="MCJ16" s="203"/>
      <c r="MCK16" s="203"/>
      <c r="MCL16" s="203"/>
      <c r="MCM16" s="691"/>
      <c r="MCN16" s="691"/>
      <c r="MCO16" s="200"/>
      <c r="MCP16" s="691"/>
      <c r="MCQ16" s="691"/>
      <c r="MCR16" s="691"/>
      <c r="MCS16" s="201"/>
      <c r="MCT16" s="202"/>
      <c r="MCU16" s="203"/>
      <c r="MCV16" s="203"/>
      <c r="MCW16" s="203"/>
      <c r="MCX16" s="691"/>
      <c r="MCY16" s="691"/>
      <c r="MCZ16" s="200"/>
      <c r="MDA16" s="691"/>
      <c r="MDB16" s="691"/>
      <c r="MDC16" s="691"/>
      <c r="MDD16" s="201"/>
      <c r="MDE16" s="202"/>
      <c r="MDF16" s="203"/>
      <c r="MDG16" s="203"/>
      <c r="MDH16" s="203"/>
      <c r="MDI16" s="691"/>
      <c r="MDJ16" s="691"/>
      <c r="MDK16" s="200"/>
      <c r="MDL16" s="691"/>
      <c r="MDM16" s="691"/>
      <c r="MDN16" s="691"/>
      <c r="MDO16" s="201"/>
      <c r="MDP16" s="202"/>
      <c r="MDQ16" s="203"/>
      <c r="MDR16" s="203"/>
      <c r="MDS16" s="203"/>
      <c r="MDT16" s="691"/>
      <c r="MDU16" s="691"/>
      <c r="MDV16" s="200"/>
      <c r="MDW16" s="691"/>
      <c r="MDX16" s="691"/>
      <c r="MDY16" s="691"/>
      <c r="MDZ16" s="201"/>
      <c r="MEA16" s="202"/>
      <c r="MEB16" s="203"/>
      <c r="MEC16" s="203"/>
      <c r="MED16" s="203"/>
      <c r="MEE16" s="691"/>
      <c r="MEF16" s="691"/>
      <c r="MEG16" s="200"/>
      <c r="MEH16" s="691"/>
      <c r="MEI16" s="691"/>
      <c r="MEJ16" s="691"/>
      <c r="MEK16" s="201"/>
      <c r="MEL16" s="202"/>
      <c r="MEM16" s="203"/>
      <c r="MEN16" s="203"/>
      <c r="MEO16" s="203"/>
      <c r="MEP16" s="691"/>
      <c r="MEQ16" s="691"/>
      <c r="MER16" s="200"/>
      <c r="MES16" s="691"/>
      <c r="MET16" s="691"/>
      <c r="MEU16" s="691"/>
      <c r="MEV16" s="201"/>
      <c r="MEW16" s="202"/>
      <c r="MEX16" s="203"/>
      <c r="MEY16" s="203"/>
      <c r="MEZ16" s="203"/>
      <c r="MFA16" s="691"/>
      <c r="MFB16" s="691"/>
      <c r="MFC16" s="200"/>
      <c r="MFD16" s="691"/>
      <c r="MFE16" s="691"/>
      <c r="MFF16" s="691"/>
      <c r="MFG16" s="201"/>
      <c r="MFH16" s="202"/>
      <c r="MFI16" s="203"/>
      <c r="MFJ16" s="203"/>
      <c r="MFK16" s="203"/>
      <c r="MFL16" s="691"/>
      <c r="MFM16" s="691"/>
      <c r="MFN16" s="200"/>
      <c r="MFO16" s="691"/>
      <c r="MFP16" s="691"/>
      <c r="MFQ16" s="691"/>
      <c r="MFR16" s="201"/>
      <c r="MFS16" s="202"/>
      <c r="MFT16" s="203"/>
      <c r="MFU16" s="203"/>
      <c r="MFV16" s="203"/>
      <c r="MFW16" s="691"/>
      <c r="MFX16" s="691"/>
      <c r="MFY16" s="200"/>
      <c r="MFZ16" s="691"/>
      <c r="MGA16" s="691"/>
      <c r="MGB16" s="691"/>
      <c r="MGC16" s="201"/>
      <c r="MGD16" s="202"/>
      <c r="MGE16" s="203"/>
      <c r="MGF16" s="203"/>
      <c r="MGG16" s="203"/>
      <c r="MGH16" s="691"/>
      <c r="MGI16" s="691"/>
      <c r="MGJ16" s="200"/>
      <c r="MGK16" s="691"/>
      <c r="MGL16" s="691"/>
      <c r="MGM16" s="691"/>
      <c r="MGN16" s="201"/>
      <c r="MGO16" s="202"/>
      <c r="MGP16" s="203"/>
      <c r="MGQ16" s="203"/>
      <c r="MGR16" s="203"/>
      <c r="MGS16" s="691"/>
      <c r="MGT16" s="691"/>
      <c r="MGU16" s="200"/>
      <c r="MGV16" s="691"/>
      <c r="MGW16" s="691"/>
      <c r="MGX16" s="691"/>
      <c r="MGY16" s="201"/>
      <c r="MGZ16" s="202"/>
      <c r="MHA16" s="203"/>
      <c r="MHB16" s="203"/>
      <c r="MHC16" s="203"/>
      <c r="MHD16" s="691"/>
      <c r="MHE16" s="691"/>
      <c r="MHF16" s="200"/>
      <c r="MHG16" s="691"/>
      <c r="MHH16" s="691"/>
      <c r="MHI16" s="691"/>
      <c r="MHJ16" s="201"/>
      <c r="MHK16" s="202"/>
      <c r="MHL16" s="203"/>
      <c r="MHM16" s="203"/>
      <c r="MHN16" s="203"/>
      <c r="MHO16" s="691"/>
      <c r="MHP16" s="691"/>
      <c r="MHQ16" s="200"/>
      <c r="MHR16" s="691"/>
      <c r="MHS16" s="691"/>
      <c r="MHT16" s="691"/>
      <c r="MHU16" s="201"/>
      <c r="MHV16" s="202"/>
      <c r="MHW16" s="203"/>
      <c r="MHX16" s="203"/>
      <c r="MHY16" s="203"/>
      <c r="MHZ16" s="691"/>
      <c r="MIA16" s="691"/>
      <c r="MIB16" s="200"/>
      <c r="MIC16" s="691"/>
      <c r="MID16" s="691"/>
      <c r="MIE16" s="691"/>
      <c r="MIF16" s="201"/>
      <c r="MIG16" s="202"/>
      <c r="MIH16" s="203"/>
      <c r="MII16" s="203"/>
      <c r="MIJ16" s="203"/>
      <c r="MIK16" s="691"/>
      <c r="MIL16" s="691"/>
      <c r="MIM16" s="200"/>
      <c r="MIN16" s="691"/>
      <c r="MIO16" s="691"/>
      <c r="MIP16" s="691"/>
      <c r="MIQ16" s="201"/>
      <c r="MIR16" s="202"/>
      <c r="MIS16" s="203"/>
      <c r="MIT16" s="203"/>
      <c r="MIU16" s="203"/>
      <c r="MIV16" s="691"/>
      <c r="MIW16" s="691"/>
      <c r="MIX16" s="200"/>
      <c r="MIY16" s="691"/>
      <c r="MIZ16" s="691"/>
      <c r="MJA16" s="691"/>
      <c r="MJB16" s="201"/>
      <c r="MJC16" s="202"/>
      <c r="MJD16" s="203"/>
      <c r="MJE16" s="203"/>
      <c r="MJF16" s="203"/>
      <c r="MJG16" s="691"/>
      <c r="MJH16" s="691"/>
      <c r="MJI16" s="200"/>
      <c r="MJJ16" s="691"/>
      <c r="MJK16" s="691"/>
      <c r="MJL16" s="691"/>
      <c r="MJM16" s="201"/>
      <c r="MJN16" s="202"/>
      <c r="MJO16" s="203"/>
      <c r="MJP16" s="203"/>
      <c r="MJQ16" s="203"/>
      <c r="MJR16" s="691"/>
      <c r="MJS16" s="691"/>
      <c r="MJT16" s="200"/>
      <c r="MJU16" s="691"/>
      <c r="MJV16" s="691"/>
      <c r="MJW16" s="691"/>
      <c r="MJX16" s="201"/>
      <c r="MJY16" s="202"/>
      <c r="MJZ16" s="203"/>
      <c r="MKA16" s="203"/>
      <c r="MKB16" s="203"/>
      <c r="MKC16" s="691"/>
      <c r="MKD16" s="691"/>
      <c r="MKE16" s="200"/>
      <c r="MKF16" s="691"/>
      <c r="MKG16" s="691"/>
      <c r="MKH16" s="691"/>
      <c r="MKI16" s="201"/>
      <c r="MKJ16" s="202"/>
      <c r="MKK16" s="203"/>
      <c r="MKL16" s="203"/>
      <c r="MKM16" s="203"/>
      <c r="MKN16" s="691"/>
      <c r="MKO16" s="691"/>
      <c r="MKP16" s="200"/>
      <c r="MKQ16" s="691"/>
      <c r="MKR16" s="691"/>
      <c r="MKS16" s="691"/>
      <c r="MKT16" s="201"/>
      <c r="MKU16" s="202"/>
      <c r="MKV16" s="203"/>
      <c r="MKW16" s="203"/>
      <c r="MKX16" s="203"/>
      <c r="MKY16" s="691"/>
      <c r="MKZ16" s="691"/>
      <c r="MLA16" s="200"/>
      <c r="MLB16" s="691"/>
      <c r="MLC16" s="691"/>
      <c r="MLD16" s="691"/>
      <c r="MLE16" s="201"/>
      <c r="MLF16" s="202"/>
      <c r="MLG16" s="203"/>
      <c r="MLH16" s="203"/>
      <c r="MLI16" s="203"/>
      <c r="MLJ16" s="691"/>
      <c r="MLK16" s="691"/>
      <c r="MLL16" s="200"/>
      <c r="MLM16" s="691"/>
      <c r="MLN16" s="691"/>
      <c r="MLO16" s="691"/>
      <c r="MLP16" s="201"/>
      <c r="MLQ16" s="202"/>
      <c r="MLR16" s="203"/>
      <c r="MLS16" s="203"/>
      <c r="MLT16" s="203"/>
      <c r="MLU16" s="691"/>
      <c r="MLV16" s="691"/>
      <c r="MLW16" s="200"/>
      <c r="MLX16" s="691"/>
      <c r="MLY16" s="691"/>
      <c r="MLZ16" s="691"/>
      <c r="MMA16" s="201"/>
      <c r="MMB16" s="202"/>
      <c r="MMC16" s="203"/>
      <c r="MMD16" s="203"/>
      <c r="MME16" s="203"/>
      <c r="MMF16" s="691"/>
      <c r="MMG16" s="691"/>
      <c r="MMH16" s="200"/>
      <c r="MMI16" s="691"/>
      <c r="MMJ16" s="691"/>
      <c r="MMK16" s="691"/>
      <c r="MML16" s="201"/>
      <c r="MMM16" s="202"/>
      <c r="MMN16" s="203"/>
      <c r="MMO16" s="203"/>
      <c r="MMP16" s="203"/>
      <c r="MMQ16" s="691"/>
      <c r="MMR16" s="691"/>
      <c r="MMS16" s="200"/>
      <c r="MMT16" s="691"/>
      <c r="MMU16" s="691"/>
      <c r="MMV16" s="691"/>
      <c r="MMW16" s="201"/>
      <c r="MMX16" s="202"/>
      <c r="MMY16" s="203"/>
      <c r="MMZ16" s="203"/>
      <c r="MNA16" s="203"/>
      <c r="MNB16" s="691"/>
      <c r="MNC16" s="691"/>
      <c r="MND16" s="200"/>
      <c r="MNE16" s="691"/>
      <c r="MNF16" s="691"/>
      <c r="MNG16" s="691"/>
      <c r="MNH16" s="201"/>
      <c r="MNI16" s="202"/>
      <c r="MNJ16" s="203"/>
      <c r="MNK16" s="203"/>
      <c r="MNL16" s="203"/>
      <c r="MNM16" s="691"/>
      <c r="MNN16" s="691"/>
      <c r="MNO16" s="200"/>
      <c r="MNP16" s="691"/>
      <c r="MNQ16" s="691"/>
      <c r="MNR16" s="691"/>
      <c r="MNS16" s="201"/>
      <c r="MNT16" s="202"/>
      <c r="MNU16" s="203"/>
      <c r="MNV16" s="203"/>
      <c r="MNW16" s="203"/>
      <c r="MNX16" s="691"/>
      <c r="MNY16" s="691"/>
      <c r="MNZ16" s="200"/>
      <c r="MOA16" s="691"/>
      <c r="MOB16" s="691"/>
      <c r="MOC16" s="691"/>
      <c r="MOD16" s="201"/>
      <c r="MOE16" s="202"/>
      <c r="MOF16" s="203"/>
      <c r="MOG16" s="203"/>
      <c r="MOH16" s="203"/>
      <c r="MOI16" s="691"/>
      <c r="MOJ16" s="691"/>
      <c r="MOK16" s="200"/>
      <c r="MOL16" s="691"/>
      <c r="MOM16" s="691"/>
      <c r="MON16" s="691"/>
      <c r="MOO16" s="201"/>
      <c r="MOP16" s="202"/>
      <c r="MOQ16" s="203"/>
      <c r="MOR16" s="203"/>
      <c r="MOS16" s="203"/>
      <c r="MOT16" s="691"/>
      <c r="MOU16" s="691"/>
      <c r="MOV16" s="200"/>
      <c r="MOW16" s="691"/>
      <c r="MOX16" s="691"/>
      <c r="MOY16" s="691"/>
      <c r="MOZ16" s="201"/>
      <c r="MPA16" s="202"/>
      <c r="MPB16" s="203"/>
      <c r="MPC16" s="203"/>
      <c r="MPD16" s="203"/>
      <c r="MPE16" s="691"/>
      <c r="MPF16" s="691"/>
      <c r="MPG16" s="200"/>
      <c r="MPH16" s="691"/>
      <c r="MPI16" s="691"/>
      <c r="MPJ16" s="691"/>
      <c r="MPK16" s="201"/>
      <c r="MPL16" s="202"/>
      <c r="MPM16" s="203"/>
      <c r="MPN16" s="203"/>
      <c r="MPO16" s="203"/>
      <c r="MPP16" s="691"/>
      <c r="MPQ16" s="691"/>
      <c r="MPR16" s="200"/>
      <c r="MPS16" s="691"/>
      <c r="MPT16" s="691"/>
      <c r="MPU16" s="691"/>
      <c r="MPV16" s="201"/>
      <c r="MPW16" s="202"/>
      <c r="MPX16" s="203"/>
      <c r="MPY16" s="203"/>
      <c r="MPZ16" s="203"/>
      <c r="MQA16" s="691"/>
      <c r="MQB16" s="691"/>
      <c r="MQC16" s="200"/>
      <c r="MQD16" s="691"/>
      <c r="MQE16" s="691"/>
      <c r="MQF16" s="691"/>
      <c r="MQG16" s="201"/>
      <c r="MQH16" s="202"/>
      <c r="MQI16" s="203"/>
      <c r="MQJ16" s="203"/>
      <c r="MQK16" s="203"/>
      <c r="MQL16" s="691"/>
      <c r="MQM16" s="691"/>
      <c r="MQN16" s="200"/>
      <c r="MQO16" s="691"/>
      <c r="MQP16" s="691"/>
      <c r="MQQ16" s="691"/>
      <c r="MQR16" s="201"/>
      <c r="MQS16" s="202"/>
      <c r="MQT16" s="203"/>
      <c r="MQU16" s="203"/>
      <c r="MQV16" s="203"/>
      <c r="MQW16" s="691"/>
      <c r="MQX16" s="691"/>
      <c r="MQY16" s="200"/>
      <c r="MQZ16" s="691"/>
      <c r="MRA16" s="691"/>
      <c r="MRB16" s="691"/>
      <c r="MRC16" s="201"/>
      <c r="MRD16" s="202"/>
      <c r="MRE16" s="203"/>
      <c r="MRF16" s="203"/>
      <c r="MRG16" s="203"/>
      <c r="MRH16" s="691"/>
      <c r="MRI16" s="691"/>
      <c r="MRJ16" s="200"/>
      <c r="MRK16" s="691"/>
      <c r="MRL16" s="691"/>
      <c r="MRM16" s="691"/>
      <c r="MRN16" s="201"/>
      <c r="MRO16" s="202"/>
      <c r="MRP16" s="203"/>
      <c r="MRQ16" s="203"/>
      <c r="MRR16" s="203"/>
      <c r="MRS16" s="691"/>
      <c r="MRT16" s="691"/>
      <c r="MRU16" s="200"/>
      <c r="MRV16" s="691"/>
      <c r="MRW16" s="691"/>
      <c r="MRX16" s="691"/>
      <c r="MRY16" s="201"/>
      <c r="MRZ16" s="202"/>
      <c r="MSA16" s="203"/>
      <c r="MSB16" s="203"/>
      <c r="MSC16" s="203"/>
      <c r="MSD16" s="691"/>
      <c r="MSE16" s="691"/>
      <c r="MSF16" s="200"/>
      <c r="MSG16" s="691"/>
      <c r="MSH16" s="691"/>
      <c r="MSI16" s="691"/>
      <c r="MSJ16" s="201"/>
      <c r="MSK16" s="202"/>
      <c r="MSL16" s="203"/>
      <c r="MSM16" s="203"/>
      <c r="MSN16" s="203"/>
      <c r="MSO16" s="691"/>
      <c r="MSP16" s="691"/>
      <c r="MSQ16" s="200"/>
      <c r="MSR16" s="691"/>
      <c r="MSS16" s="691"/>
      <c r="MST16" s="691"/>
      <c r="MSU16" s="201"/>
      <c r="MSV16" s="202"/>
      <c r="MSW16" s="203"/>
      <c r="MSX16" s="203"/>
      <c r="MSY16" s="203"/>
      <c r="MSZ16" s="691"/>
      <c r="MTA16" s="691"/>
      <c r="MTB16" s="200"/>
      <c r="MTC16" s="691"/>
      <c r="MTD16" s="691"/>
      <c r="MTE16" s="691"/>
      <c r="MTF16" s="201"/>
      <c r="MTG16" s="202"/>
      <c r="MTH16" s="203"/>
      <c r="MTI16" s="203"/>
      <c r="MTJ16" s="203"/>
      <c r="MTK16" s="691"/>
      <c r="MTL16" s="691"/>
      <c r="MTM16" s="200"/>
      <c r="MTN16" s="691"/>
      <c r="MTO16" s="691"/>
      <c r="MTP16" s="691"/>
      <c r="MTQ16" s="201"/>
      <c r="MTR16" s="202"/>
      <c r="MTS16" s="203"/>
      <c r="MTT16" s="203"/>
      <c r="MTU16" s="203"/>
      <c r="MTV16" s="691"/>
      <c r="MTW16" s="691"/>
      <c r="MTX16" s="200"/>
      <c r="MTY16" s="691"/>
      <c r="MTZ16" s="691"/>
      <c r="MUA16" s="691"/>
      <c r="MUB16" s="201"/>
      <c r="MUC16" s="202"/>
      <c r="MUD16" s="203"/>
      <c r="MUE16" s="203"/>
      <c r="MUF16" s="203"/>
      <c r="MUG16" s="691"/>
      <c r="MUH16" s="691"/>
      <c r="MUI16" s="200"/>
      <c r="MUJ16" s="691"/>
      <c r="MUK16" s="691"/>
      <c r="MUL16" s="691"/>
      <c r="MUM16" s="201"/>
      <c r="MUN16" s="202"/>
      <c r="MUO16" s="203"/>
      <c r="MUP16" s="203"/>
      <c r="MUQ16" s="203"/>
      <c r="MUR16" s="691"/>
      <c r="MUS16" s="691"/>
      <c r="MUT16" s="200"/>
      <c r="MUU16" s="691"/>
      <c r="MUV16" s="691"/>
      <c r="MUW16" s="691"/>
      <c r="MUX16" s="201"/>
      <c r="MUY16" s="202"/>
      <c r="MUZ16" s="203"/>
      <c r="MVA16" s="203"/>
      <c r="MVB16" s="203"/>
      <c r="MVC16" s="691"/>
      <c r="MVD16" s="691"/>
      <c r="MVE16" s="200"/>
      <c r="MVF16" s="691"/>
      <c r="MVG16" s="691"/>
      <c r="MVH16" s="691"/>
      <c r="MVI16" s="201"/>
      <c r="MVJ16" s="202"/>
      <c r="MVK16" s="203"/>
      <c r="MVL16" s="203"/>
      <c r="MVM16" s="203"/>
      <c r="MVN16" s="691"/>
      <c r="MVO16" s="691"/>
      <c r="MVP16" s="200"/>
      <c r="MVQ16" s="691"/>
      <c r="MVR16" s="691"/>
      <c r="MVS16" s="691"/>
      <c r="MVT16" s="201"/>
      <c r="MVU16" s="202"/>
      <c r="MVV16" s="203"/>
      <c r="MVW16" s="203"/>
      <c r="MVX16" s="203"/>
      <c r="MVY16" s="691"/>
      <c r="MVZ16" s="691"/>
      <c r="MWA16" s="200"/>
      <c r="MWB16" s="691"/>
      <c r="MWC16" s="691"/>
      <c r="MWD16" s="691"/>
      <c r="MWE16" s="201"/>
      <c r="MWF16" s="202"/>
      <c r="MWG16" s="203"/>
      <c r="MWH16" s="203"/>
      <c r="MWI16" s="203"/>
      <c r="MWJ16" s="691"/>
      <c r="MWK16" s="691"/>
      <c r="MWL16" s="200"/>
      <c r="MWM16" s="691"/>
      <c r="MWN16" s="691"/>
      <c r="MWO16" s="691"/>
      <c r="MWP16" s="201"/>
      <c r="MWQ16" s="202"/>
      <c r="MWR16" s="203"/>
      <c r="MWS16" s="203"/>
      <c r="MWT16" s="203"/>
      <c r="MWU16" s="691"/>
      <c r="MWV16" s="691"/>
      <c r="MWW16" s="200"/>
      <c r="MWX16" s="691"/>
      <c r="MWY16" s="691"/>
      <c r="MWZ16" s="691"/>
      <c r="MXA16" s="201"/>
      <c r="MXB16" s="202"/>
      <c r="MXC16" s="203"/>
      <c r="MXD16" s="203"/>
      <c r="MXE16" s="203"/>
      <c r="MXF16" s="691"/>
      <c r="MXG16" s="691"/>
      <c r="MXH16" s="200"/>
      <c r="MXI16" s="691"/>
      <c r="MXJ16" s="691"/>
      <c r="MXK16" s="691"/>
      <c r="MXL16" s="201"/>
      <c r="MXM16" s="202"/>
      <c r="MXN16" s="203"/>
      <c r="MXO16" s="203"/>
      <c r="MXP16" s="203"/>
      <c r="MXQ16" s="691"/>
      <c r="MXR16" s="691"/>
      <c r="MXS16" s="200"/>
      <c r="MXT16" s="691"/>
      <c r="MXU16" s="691"/>
      <c r="MXV16" s="691"/>
      <c r="MXW16" s="201"/>
      <c r="MXX16" s="202"/>
      <c r="MXY16" s="203"/>
      <c r="MXZ16" s="203"/>
      <c r="MYA16" s="203"/>
      <c r="MYB16" s="691"/>
      <c r="MYC16" s="691"/>
      <c r="MYD16" s="200"/>
      <c r="MYE16" s="691"/>
      <c r="MYF16" s="691"/>
      <c r="MYG16" s="691"/>
      <c r="MYH16" s="201"/>
      <c r="MYI16" s="202"/>
      <c r="MYJ16" s="203"/>
      <c r="MYK16" s="203"/>
      <c r="MYL16" s="203"/>
      <c r="MYM16" s="691"/>
      <c r="MYN16" s="691"/>
      <c r="MYO16" s="200"/>
      <c r="MYP16" s="691"/>
      <c r="MYQ16" s="691"/>
      <c r="MYR16" s="691"/>
      <c r="MYS16" s="201"/>
      <c r="MYT16" s="202"/>
      <c r="MYU16" s="203"/>
      <c r="MYV16" s="203"/>
      <c r="MYW16" s="203"/>
      <c r="MYX16" s="691"/>
      <c r="MYY16" s="691"/>
      <c r="MYZ16" s="200"/>
      <c r="MZA16" s="691"/>
      <c r="MZB16" s="691"/>
      <c r="MZC16" s="691"/>
      <c r="MZD16" s="201"/>
      <c r="MZE16" s="202"/>
      <c r="MZF16" s="203"/>
      <c r="MZG16" s="203"/>
      <c r="MZH16" s="203"/>
      <c r="MZI16" s="691"/>
      <c r="MZJ16" s="691"/>
      <c r="MZK16" s="200"/>
      <c r="MZL16" s="691"/>
      <c r="MZM16" s="691"/>
      <c r="MZN16" s="691"/>
      <c r="MZO16" s="201"/>
      <c r="MZP16" s="202"/>
      <c r="MZQ16" s="203"/>
      <c r="MZR16" s="203"/>
      <c r="MZS16" s="203"/>
      <c r="MZT16" s="691"/>
      <c r="MZU16" s="691"/>
      <c r="MZV16" s="200"/>
      <c r="MZW16" s="691"/>
      <c r="MZX16" s="691"/>
      <c r="MZY16" s="691"/>
      <c r="MZZ16" s="201"/>
      <c r="NAA16" s="202"/>
      <c r="NAB16" s="203"/>
      <c r="NAC16" s="203"/>
      <c r="NAD16" s="203"/>
      <c r="NAE16" s="691"/>
      <c r="NAF16" s="691"/>
      <c r="NAG16" s="200"/>
      <c r="NAH16" s="691"/>
      <c r="NAI16" s="691"/>
      <c r="NAJ16" s="691"/>
      <c r="NAK16" s="201"/>
      <c r="NAL16" s="202"/>
      <c r="NAM16" s="203"/>
      <c r="NAN16" s="203"/>
      <c r="NAO16" s="203"/>
      <c r="NAP16" s="691"/>
      <c r="NAQ16" s="691"/>
      <c r="NAR16" s="200"/>
      <c r="NAS16" s="691"/>
      <c r="NAT16" s="691"/>
      <c r="NAU16" s="691"/>
      <c r="NAV16" s="201"/>
      <c r="NAW16" s="202"/>
      <c r="NAX16" s="203"/>
      <c r="NAY16" s="203"/>
      <c r="NAZ16" s="203"/>
      <c r="NBA16" s="691"/>
      <c r="NBB16" s="691"/>
      <c r="NBC16" s="200"/>
      <c r="NBD16" s="691"/>
      <c r="NBE16" s="691"/>
      <c r="NBF16" s="691"/>
      <c r="NBG16" s="201"/>
      <c r="NBH16" s="202"/>
      <c r="NBI16" s="203"/>
      <c r="NBJ16" s="203"/>
      <c r="NBK16" s="203"/>
      <c r="NBL16" s="691"/>
      <c r="NBM16" s="691"/>
      <c r="NBN16" s="200"/>
      <c r="NBO16" s="691"/>
      <c r="NBP16" s="691"/>
      <c r="NBQ16" s="691"/>
      <c r="NBR16" s="201"/>
      <c r="NBS16" s="202"/>
      <c r="NBT16" s="203"/>
      <c r="NBU16" s="203"/>
      <c r="NBV16" s="203"/>
      <c r="NBW16" s="691"/>
      <c r="NBX16" s="691"/>
      <c r="NBY16" s="200"/>
      <c r="NBZ16" s="691"/>
      <c r="NCA16" s="691"/>
      <c r="NCB16" s="691"/>
      <c r="NCC16" s="201"/>
      <c r="NCD16" s="202"/>
      <c r="NCE16" s="203"/>
      <c r="NCF16" s="203"/>
      <c r="NCG16" s="203"/>
      <c r="NCH16" s="691"/>
      <c r="NCI16" s="691"/>
      <c r="NCJ16" s="200"/>
      <c r="NCK16" s="691"/>
      <c r="NCL16" s="691"/>
      <c r="NCM16" s="691"/>
      <c r="NCN16" s="201"/>
      <c r="NCO16" s="202"/>
      <c r="NCP16" s="203"/>
      <c r="NCQ16" s="203"/>
      <c r="NCR16" s="203"/>
      <c r="NCS16" s="691"/>
      <c r="NCT16" s="691"/>
      <c r="NCU16" s="200"/>
      <c r="NCV16" s="691"/>
      <c r="NCW16" s="691"/>
      <c r="NCX16" s="691"/>
      <c r="NCY16" s="201"/>
      <c r="NCZ16" s="202"/>
      <c r="NDA16" s="203"/>
      <c r="NDB16" s="203"/>
      <c r="NDC16" s="203"/>
      <c r="NDD16" s="691"/>
      <c r="NDE16" s="691"/>
      <c r="NDF16" s="200"/>
      <c r="NDG16" s="691"/>
      <c r="NDH16" s="691"/>
      <c r="NDI16" s="691"/>
      <c r="NDJ16" s="201"/>
      <c r="NDK16" s="202"/>
      <c r="NDL16" s="203"/>
      <c r="NDM16" s="203"/>
      <c r="NDN16" s="203"/>
      <c r="NDO16" s="691"/>
      <c r="NDP16" s="691"/>
      <c r="NDQ16" s="200"/>
      <c r="NDR16" s="691"/>
      <c r="NDS16" s="691"/>
      <c r="NDT16" s="691"/>
      <c r="NDU16" s="201"/>
      <c r="NDV16" s="202"/>
      <c r="NDW16" s="203"/>
      <c r="NDX16" s="203"/>
      <c r="NDY16" s="203"/>
      <c r="NDZ16" s="691"/>
      <c r="NEA16" s="691"/>
      <c r="NEB16" s="200"/>
      <c r="NEC16" s="691"/>
      <c r="NED16" s="691"/>
      <c r="NEE16" s="691"/>
      <c r="NEF16" s="201"/>
      <c r="NEG16" s="202"/>
      <c r="NEH16" s="203"/>
      <c r="NEI16" s="203"/>
      <c r="NEJ16" s="203"/>
      <c r="NEK16" s="691"/>
      <c r="NEL16" s="691"/>
      <c r="NEM16" s="200"/>
      <c r="NEN16" s="691"/>
      <c r="NEO16" s="691"/>
      <c r="NEP16" s="691"/>
      <c r="NEQ16" s="201"/>
      <c r="NER16" s="202"/>
      <c r="NES16" s="203"/>
      <c r="NET16" s="203"/>
      <c r="NEU16" s="203"/>
      <c r="NEV16" s="691"/>
      <c r="NEW16" s="691"/>
      <c r="NEX16" s="200"/>
      <c r="NEY16" s="691"/>
      <c r="NEZ16" s="691"/>
      <c r="NFA16" s="691"/>
      <c r="NFB16" s="201"/>
      <c r="NFC16" s="202"/>
      <c r="NFD16" s="203"/>
      <c r="NFE16" s="203"/>
      <c r="NFF16" s="203"/>
      <c r="NFG16" s="691"/>
      <c r="NFH16" s="691"/>
      <c r="NFI16" s="200"/>
      <c r="NFJ16" s="691"/>
      <c r="NFK16" s="691"/>
      <c r="NFL16" s="691"/>
      <c r="NFM16" s="201"/>
      <c r="NFN16" s="202"/>
      <c r="NFO16" s="203"/>
      <c r="NFP16" s="203"/>
      <c r="NFQ16" s="203"/>
      <c r="NFR16" s="691"/>
      <c r="NFS16" s="691"/>
      <c r="NFT16" s="200"/>
      <c r="NFU16" s="691"/>
      <c r="NFV16" s="691"/>
      <c r="NFW16" s="691"/>
      <c r="NFX16" s="201"/>
      <c r="NFY16" s="202"/>
      <c r="NFZ16" s="203"/>
      <c r="NGA16" s="203"/>
      <c r="NGB16" s="203"/>
      <c r="NGC16" s="691"/>
      <c r="NGD16" s="691"/>
      <c r="NGE16" s="200"/>
      <c r="NGF16" s="691"/>
      <c r="NGG16" s="691"/>
      <c r="NGH16" s="691"/>
      <c r="NGI16" s="201"/>
      <c r="NGJ16" s="202"/>
      <c r="NGK16" s="203"/>
      <c r="NGL16" s="203"/>
      <c r="NGM16" s="203"/>
      <c r="NGN16" s="691"/>
      <c r="NGO16" s="691"/>
      <c r="NGP16" s="200"/>
      <c r="NGQ16" s="691"/>
      <c r="NGR16" s="691"/>
      <c r="NGS16" s="691"/>
      <c r="NGT16" s="201"/>
      <c r="NGU16" s="202"/>
      <c r="NGV16" s="203"/>
      <c r="NGW16" s="203"/>
      <c r="NGX16" s="203"/>
      <c r="NGY16" s="691"/>
      <c r="NGZ16" s="691"/>
      <c r="NHA16" s="200"/>
      <c r="NHB16" s="691"/>
      <c r="NHC16" s="691"/>
      <c r="NHD16" s="691"/>
      <c r="NHE16" s="201"/>
      <c r="NHF16" s="202"/>
      <c r="NHG16" s="203"/>
      <c r="NHH16" s="203"/>
      <c r="NHI16" s="203"/>
      <c r="NHJ16" s="691"/>
      <c r="NHK16" s="691"/>
      <c r="NHL16" s="200"/>
      <c r="NHM16" s="691"/>
      <c r="NHN16" s="691"/>
      <c r="NHO16" s="691"/>
      <c r="NHP16" s="201"/>
      <c r="NHQ16" s="202"/>
      <c r="NHR16" s="203"/>
      <c r="NHS16" s="203"/>
      <c r="NHT16" s="203"/>
      <c r="NHU16" s="691"/>
      <c r="NHV16" s="691"/>
      <c r="NHW16" s="200"/>
      <c r="NHX16" s="691"/>
      <c r="NHY16" s="691"/>
      <c r="NHZ16" s="691"/>
      <c r="NIA16" s="201"/>
      <c r="NIB16" s="202"/>
      <c r="NIC16" s="203"/>
      <c r="NID16" s="203"/>
      <c r="NIE16" s="203"/>
      <c r="NIF16" s="691"/>
      <c r="NIG16" s="691"/>
      <c r="NIH16" s="200"/>
      <c r="NII16" s="691"/>
      <c r="NIJ16" s="691"/>
      <c r="NIK16" s="691"/>
      <c r="NIL16" s="201"/>
      <c r="NIM16" s="202"/>
      <c r="NIN16" s="203"/>
      <c r="NIO16" s="203"/>
      <c r="NIP16" s="203"/>
      <c r="NIQ16" s="691"/>
      <c r="NIR16" s="691"/>
      <c r="NIS16" s="200"/>
      <c r="NIT16" s="691"/>
      <c r="NIU16" s="691"/>
      <c r="NIV16" s="691"/>
      <c r="NIW16" s="201"/>
      <c r="NIX16" s="202"/>
      <c r="NIY16" s="203"/>
      <c r="NIZ16" s="203"/>
      <c r="NJA16" s="203"/>
      <c r="NJB16" s="691"/>
      <c r="NJC16" s="691"/>
      <c r="NJD16" s="200"/>
      <c r="NJE16" s="691"/>
      <c r="NJF16" s="691"/>
      <c r="NJG16" s="691"/>
      <c r="NJH16" s="201"/>
      <c r="NJI16" s="202"/>
      <c r="NJJ16" s="203"/>
      <c r="NJK16" s="203"/>
      <c r="NJL16" s="203"/>
      <c r="NJM16" s="691"/>
      <c r="NJN16" s="691"/>
      <c r="NJO16" s="200"/>
      <c r="NJP16" s="691"/>
      <c r="NJQ16" s="691"/>
      <c r="NJR16" s="691"/>
      <c r="NJS16" s="201"/>
      <c r="NJT16" s="202"/>
      <c r="NJU16" s="203"/>
      <c r="NJV16" s="203"/>
      <c r="NJW16" s="203"/>
      <c r="NJX16" s="691"/>
      <c r="NJY16" s="691"/>
      <c r="NJZ16" s="200"/>
      <c r="NKA16" s="691"/>
      <c r="NKB16" s="691"/>
      <c r="NKC16" s="691"/>
      <c r="NKD16" s="201"/>
      <c r="NKE16" s="202"/>
      <c r="NKF16" s="203"/>
      <c r="NKG16" s="203"/>
      <c r="NKH16" s="203"/>
      <c r="NKI16" s="691"/>
      <c r="NKJ16" s="691"/>
      <c r="NKK16" s="200"/>
      <c r="NKL16" s="691"/>
      <c r="NKM16" s="691"/>
      <c r="NKN16" s="691"/>
      <c r="NKO16" s="201"/>
      <c r="NKP16" s="202"/>
      <c r="NKQ16" s="203"/>
      <c r="NKR16" s="203"/>
      <c r="NKS16" s="203"/>
      <c r="NKT16" s="691"/>
      <c r="NKU16" s="691"/>
      <c r="NKV16" s="200"/>
      <c r="NKW16" s="691"/>
      <c r="NKX16" s="691"/>
      <c r="NKY16" s="691"/>
      <c r="NKZ16" s="201"/>
      <c r="NLA16" s="202"/>
      <c r="NLB16" s="203"/>
      <c r="NLC16" s="203"/>
      <c r="NLD16" s="203"/>
      <c r="NLE16" s="691"/>
      <c r="NLF16" s="691"/>
      <c r="NLG16" s="200"/>
      <c r="NLH16" s="691"/>
      <c r="NLI16" s="691"/>
      <c r="NLJ16" s="691"/>
      <c r="NLK16" s="201"/>
      <c r="NLL16" s="202"/>
      <c r="NLM16" s="203"/>
      <c r="NLN16" s="203"/>
      <c r="NLO16" s="203"/>
      <c r="NLP16" s="691"/>
      <c r="NLQ16" s="691"/>
      <c r="NLR16" s="200"/>
      <c r="NLS16" s="691"/>
      <c r="NLT16" s="691"/>
      <c r="NLU16" s="691"/>
      <c r="NLV16" s="201"/>
      <c r="NLW16" s="202"/>
      <c r="NLX16" s="203"/>
      <c r="NLY16" s="203"/>
      <c r="NLZ16" s="203"/>
      <c r="NMA16" s="691"/>
      <c r="NMB16" s="691"/>
      <c r="NMC16" s="200"/>
      <c r="NMD16" s="691"/>
      <c r="NME16" s="691"/>
      <c r="NMF16" s="691"/>
      <c r="NMG16" s="201"/>
      <c r="NMH16" s="202"/>
      <c r="NMI16" s="203"/>
      <c r="NMJ16" s="203"/>
      <c r="NMK16" s="203"/>
      <c r="NML16" s="691"/>
      <c r="NMM16" s="691"/>
      <c r="NMN16" s="200"/>
      <c r="NMO16" s="691"/>
      <c r="NMP16" s="691"/>
      <c r="NMQ16" s="691"/>
      <c r="NMR16" s="201"/>
      <c r="NMS16" s="202"/>
      <c r="NMT16" s="203"/>
      <c r="NMU16" s="203"/>
      <c r="NMV16" s="203"/>
      <c r="NMW16" s="691"/>
      <c r="NMX16" s="691"/>
      <c r="NMY16" s="200"/>
      <c r="NMZ16" s="691"/>
      <c r="NNA16" s="691"/>
      <c r="NNB16" s="691"/>
      <c r="NNC16" s="201"/>
      <c r="NND16" s="202"/>
      <c r="NNE16" s="203"/>
      <c r="NNF16" s="203"/>
      <c r="NNG16" s="203"/>
      <c r="NNH16" s="691"/>
      <c r="NNI16" s="691"/>
      <c r="NNJ16" s="200"/>
      <c r="NNK16" s="691"/>
      <c r="NNL16" s="691"/>
      <c r="NNM16" s="691"/>
      <c r="NNN16" s="201"/>
      <c r="NNO16" s="202"/>
      <c r="NNP16" s="203"/>
      <c r="NNQ16" s="203"/>
      <c r="NNR16" s="203"/>
      <c r="NNS16" s="691"/>
      <c r="NNT16" s="691"/>
      <c r="NNU16" s="200"/>
      <c r="NNV16" s="691"/>
      <c r="NNW16" s="691"/>
      <c r="NNX16" s="691"/>
      <c r="NNY16" s="201"/>
      <c r="NNZ16" s="202"/>
      <c r="NOA16" s="203"/>
      <c r="NOB16" s="203"/>
      <c r="NOC16" s="203"/>
      <c r="NOD16" s="691"/>
      <c r="NOE16" s="691"/>
      <c r="NOF16" s="200"/>
      <c r="NOG16" s="691"/>
      <c r="NOH16" s="691"/>
      <c r="NOI16" s="691"/>
      <c r="NOJ16" s="201"/>
      <c r="NOK16" s="202"/>
      <c r="NOL16" s="203"/>
      <c r="NOM16" s="203"/>
      <c r="NON16" s="203"/>
      <c r="NOO16" s="691"/>
      <c r="NOP16" s="691"/>
      <c r="NOQ16" s="200"/>
      <c r="NOR16" s="691"/>
      <c r="NOS16" s="691"/>
      <c r="NOT16" s="691"/>
      <c r="NOU16" s="201"/>
      <c r="NOV16" s="202"/>
      <c r="NOW16" s="203"/>
      <c r="NOX16" s="203"/>
      <c r="NOY16" s="203"/>
      <c r="NOZ16" s="691"/>
      <c r="NPA16" s="691"/>
      <c r="NPB16" s="200"/>
      <c r="NPC16" s="691"/>
      <c r="NPD16" s="691"/>
      <c r="NPE16" s="691"/>
      <c r="NPF16" s="201"/>
      <c r="NPG16" s="202"/>
      <c r="NPH16" s="203"/>
      <c r="NPI16" s="203"/>
      <c r="NPJ16" s="203"/>
      <c r="NPK16" s="691"/>
      <c r="NPL16" s="691"/>
      <c r="NPM16" s="200"/>
      <c r="NPN16" s="691"/>
      <c r="NPO16" s="691"/>
      <c r="NPP16" s="691"/>
      <c r="NPQ16" s="201"/>
      <c r="NPR16" s="202"/>
      <c r="NPS16" s="203"/>
      <c r="NPT16" s="203"/>
      <c r="NPU16" s="203"/>
      <c r="NPV16" s="691"/>
      <c r="NPW16" s="691"/>
      <c r="NPX16" s="200"/>
      <c r="NPY16" s="691"/>
      <c r="NPZ16" s="691"/>
      <c r="NQA16" s="691"/>
      <c r="NQB16" s="201"/>
      <c r="NQC16" s="202"/>
      <c r="NQD16" s="203"/>
      <c r="NQE16" s="203"/>
      <c r="NQF16" s="203"/>
      <c r="NQG16" s="691"/>
      <c r="NQH16" s="691"/>
      <c r="NQI16" s="200"/>
      <c r="NQJ16" s="691"/>
      <c r="NQK16" s="691"/>
      <c r="NQL16" s="691"/>
      <c r="NQM16" s="201"/>
      <c r="NQN16" s="202"/>
      <c r="NQO16" s="203"/>
      <c r="NQP16" s="203"/>
      <c r="NQQ16" s="203"/>
      <c r="NQR16" s="691"/>
      <c r="NQS16" s="691"/>
      <c r="NQT16" s="200"/>
      <c r="NQU16" s="691"/>
      <c r="NQV16" s="691"/>
      <c r="NQW16" s="691"/>
      <c r="NQX16" s="201"/>
      <c r="NQY16" s="202"/>
      <c r="NQZ16" s="203"/>
      <c r="NRA16" s="203"/>
      <c r="NRB16" s="203"/>
      <c r="NRC16" s="691"/>
      <c r="NRD16" s="691"/>
      <c r="NRE16" s="200"/>
      <c r="NRF16" s="691"/>
      <c r="NRG16" s="691"/>
      <c r="NRH16" s="691"/>
      <c r="NRI16" s="201"/>
      <c r="NRJ16" s="202"/>
      <c r="NRK16" s="203"/>
      <c r="NRL16" s="203"/>
      <c r="NRM16" s="203"/>
      <c r="NRN16" s="691"/>
      <c r="NRO16" s="691"/>
      <c r="NRP16" s="200"/>
      <c r="NRQ16" s="691"/>
      <c r="NRR16" s="691"/>
      <c r="NRS16" s="691"/>
      <c r="NRT16" s="201"/>
      <c r="NRU16" s="202"/>
      <c r="NRV16" s="203"/>
      <c r="NRW16" s="203"/>
      <c r="NRX16" s="203"/>
      <c r="NRY16" s="691"/>
      <c r="NRZ16" s="691"/>
      <c r="NSA16" s="200"/>
      <c r="NSB16" s="691"/>
      <c r="NSC16" s="691"/>
      <c r="NSD16" s="691"/>
      <c r="NSE16" s="201"/>
      <c r="NSF16" s="202"/>
      <c r="NSG16" s="203"/>
      <c r="NSH16" s="203"/>
      <c r="NSI16" s="203"/>
      <c r="NSJ16" s="691"/>
      <c r="NSK16" s="691"/>
      <c r="NSL16" s="200"/>
      <c r="NSM16" s="691"/>
      <c r="NSN16" s="691"/>
      <c r="NSO16" s="691"/>
      <c r="NSP16" s="201"/>
      <c r="NSQ16" s="202"/>
      <c r="NSR16" s="203"/>
      <c r="NSS16" s="203"/>
      <c r="NST16" s="203"/>
      <c r="NSU16" s="691"/>
      <c r="NSV16" s="691"/>
      <c r="NSW16" s="200"/>
      <c r="NSX16" s="691"/>
      <c r="NSY16" s="691"/>
      <c r="NSZ16" s="691"/>
      <c r="NTA16" s="201"/>
      <c r="NTB16" s="202"/>
      <c r="NTC16" s="203"/>
      <c r="NTD16" s="203"/>
      <c r="NTE16" s="203"/>
      <c r="NTF16" s="691"/>
      <c r="NTG16" s="691"/>
      <c r="NTH16" s="200"/>
      <c r="NTI16" s="691"/>
      <c r="NTJ16" s="691"/>
      <c r="NTK16" s="691"/>
      <c r="NTL16" s="201"/>
      <c r="NTM16" s="202"/>
      <c r="NTN16" s="203"/>
      <c r="NTO16" s="203"/>
      <c r="NTP16" s="203"/>
      <c r="NTQ16" s="691"/>
      <c r="NTR16" s="691"/>
      <c r="NTS16" s="200"/>
      <c r="NTT16" s="691"/>
      <c r="NTU16" s="691"/>
      <c r="NTV16" s="691"/>
      <c r="NTW16" s="201"/>
      <c r="NTX16" s="202"/>
      <c r="NTY16" s="203"/>
      <c r="NTZ16" s="203"/>
      <c r="NUA16" s="203"/>
      <c r="NUB16" s="691"/>
      <c r="NUC16" s="691"/>
      <c r="NUD16" s="200"/>
      <c r="NUE16" s="691"/>
      <c r="NUF16" s="691"/>
      <c r="NUG16" s="691"/>
      <c r="NUH16" s="201"/>
      <c r="NUI16" s="202"/>
      <c r="NUJ16" s="203"/>
      <c r="NUK16" s="203"/>
      <c r="NUL16" s="203"/>
      <c r="NUM16" s="691"/>
      <c r="NUN16" s="691"/>
      <c r="NUO16" s="200"/>
      <c r="NUP16" s="691"/>
      <c r="NUQ16" s="691"/>
      <c r="NUR16" s="691"/>
      <c r="NUS16" s="201"/>
      <c r="NUT16" s="202"/>
      <c r="NUU16" s="203"/>
      <c r="NUV16" s="203"/>
      <c r="NUW16" s="203"/>
      <c r="NUX16" s="691"/>
      <c r="NUY16" s="691"/>
      <c r="NUZ16" s="200"/>
      <c r="NVA16" s="691"/>
      <c r="NVB16" s="691"/>
      <c r="NVC16" s="691"/>
      <c r="NVD16" s="201"/>
      <c r="NVE16" s="202"/>
      <c r="NVF16" s="203"/>
      <c r="NVG16" s="203"/>
      <c r="NVH16" s="203"/>
      <c r="NVI16" s="691"/>
      <c r="NVJ16" s="691"/>
      <c r="NVK16" s="200"/>
      <c r="NVL16" s="691"/>
      <c r="NVM16" s="691"/>
      <c r="NVN16" s="691"/>
      <c r="NVO16" s="201"/>
      <c r="NVP16" s="202"/>
      <c r="NVQ16" s="203"/>
      <c r="NVR16" s="203"/>
      <c r="NVS16" s="203"/>
      <c r="NVT16" s="691"/>
      <c r="NVU16" s="691"/>
      <c r="NVV16" s="200"/>
      <c r="NVW16" s="691"/>
      <c r="NVX16" s="691"/>
      <c r="NVY16" s="691"/>
      <c r="NVZ16" s="201"/>
      <c r="NWA16" s="202"/>
      <c r="NWB16" s="203"/>
      <c r="NWC16" s="203"/>
      <c r="NWD16" s="203"/>
      <c r="NWE16" s="691"/>
      <c r="NWF16" s="691"/>
      <c r="NWG16" s="200"/>
      <c r="NWH16" s="691"/>
      <c r="NWI16" s="691"/>
      <c r="NWJ16" s="691"/>
      <c r="NWK16" s="201"/>
      <c r="NWL16" s="202"/>
      <c r="NWM16" s="203"/>
      <c r="NWN16" s="203"/>
      <c r="NWO16" s="203"/>
      <c r="NWP16" s="691"/>
      <c r="NWQ16" s="691"/>
      <c r="NWR16" s="200"/>
      <c r="NWS16" s="691"/>
      <c r="NWT16" s="691"/>
      <c r="NWU16" s="691"/>
      <c r="NWV16" s="201"/>
      <c r="NWW16" s="202"/>
      <c r="NWX16" s="203"/>
      <c r="NWY16" s="203"/>
      <c r="NWZ16" s="203"/>
      <c r="NXA16" s="691"/>
      <c r="NXB16" s="691"/>
      <c r="NXC16" s="200"/>
      <c r="NXD16" s="691"/>
      <c r="NXE16" s="691"/>
      <c r="NXF16" s="691"/>
      <c r="NXG16" s="201"/>
      <c r="NXH16" s="202"/>
      <c r="NXI16" s="203"/>
      <c r="NXJ16" s="203"/>
      <c r="NXK16" s="203"/>
      <c r="NXL16" s="691"/>
      <c r="NXM16" s="691"/>
      <c r="NXN16" s="200"/>
      <c r="NXO16" s="691"/>
      <c r="NXP16" s="691"/>
      <c r="NXQ16" s="691"/>
      <c r="NXR16" s="201"/>
      <c r="NXS16" s="202"/>
      <c r="NXT16" s="203"/>
      <c r="NXU16" s="203"/>
      <c r="NXV16" s="203"/>
      <c r="NXW16" s="691"/>
      <c r="NXX16" s="691"/>
      <c r="NXY16" s="200"/>
      <c r="NXZ16" s="691"/>
      <c r="NYA16" s="691"/>
      <c r="NYB16" s="691"/>
      <c r="NYC16" s="201"/>
      <c r="NYD16" s="202"/>
      <c r="NYE16" s="203"/>
      <c r="NYF16" s="203"/>
      <c r="NYG16" s="203"/>
      <c r="NYH16" s="691"/>
      <c r="NYI16" s="691"/>
      <c r="NYJ16" s="200"/>
      <c r="NYK16" s="691"/>
      <c r="NYL16" s="691"/>
      <c r="NYM16" s="691"/>
      <c r="NYN16" s="201"/>
      <c r="NYO16" s="202"/>
      <c r="NYP16" s="203"/>
      <c r="NYQ16" s="203"/>
      <c r="NYR16" s="203"/>
      <c r="NYS16" s="691"/>
      <c r="NYT16" s="691"/>
      <c r="NYU16" s="200"/>
      <c r="NYV16" s="691"/>
      <c r="NYW16" s="691"/>
      <c r="NYX16" s="691"/>
      <c r="NYY16" s="201"/>
      <c r="NYZ16" s="202"/>
      <c r="NZA16" s="203"/>
      <c r="NZB16" s="203"/>
      <c r="NZC16" s="203"/>
      <c r="NZD16" s="691"/>
      <c r="NZE16" s="691"/>
      <c r="NZF16" s="200"/>
      <c r="NZG16" s="691"/>
      <c r="NZH16" s="691"/>
      <c r="NZI16" s="691"/>
      <c r="NZJ16" s="201"/>
      <c r="NZK16" s="202"/>
      <c r="NZL16" s="203"/>
      <c r="NZM16" s="203"/>
      <c r="NZN16" s="203"/>
      <c r="NZO16" s="691"/>
      <c r="NZP16" s="691"/>
      <c r="NZQ16" s="200"/>
      <c r="NZR16" s="691"/>
      <c r="NZS16" s="691"/>
      <c r="NZT16" s="691"/>
      <c r="NZU16" s="201"/>
      <c r="NZV16" s="202"/>
      <c r="NZW16" s="203"/>
      <c r="NZX16" s="203"/>
      <c r="NZY16" s="203"/>
      <c r="NZZ16" s="691"/>
      <c r="OAA16" s="691"/>
      <c r="OAB16" s="200"/>
      <c r="OAC16" s="691"/>
      <c r="OAD16" s="691"/>
      <c r="OAE16" s="691"/>
      <c r="OAF16" s="201"/>
      <c r="OAG16" s="202"/>
      <c r="OAH16" s="203"/>
      <c r="OAI16" s="203"/>
      <c r="OAJ16" s="203"/>
      <c r="OAK16" s="691"/>
      <c r="OAL16" s="691"/>
      <c r="OAM16" s="200"/>
      <c r="OAN16" s="691"/>
      <c r="OAO16" s="691"/>
      <c r="OAP16" s="691"/>
      <c r="OAQ16" s="201"/>
      <c r="OAR16" s="202"/>
      <c r="OAS16" s="203"/>
      <c r="OAT16" s="203"/>
      <c r="OAU16" s="203"/>
      <c r="OAV16" s="691"/>
      <c r="OAW16" s="691"/>
      <c r="OAX16" s="200"/>
      <c r="OAY16" s="691"/>
      <c r="OAZ16" s="691"/>
      <c r="OBA16" s="691"/>
      <c r="OBB16" s="201"/>
      <c r="OBC16" s="202"/>
      <c r="OBD16" s="203"/>
      <c r="OBE16" s="203"/>
      <c r="OBF16" s="203"/>
      <c r="OBG16" s="691"/>
      <c r="OBH16" s="691"/>
      <c r="OBI16" s="200"/>
      <c r="OBJ16" s="691"/>
      <c r="OBK16" s="691"/>
      <c r="OBL16" s="691"/>
      <c r="OBM16" s="201"/>
      <c r="OBN16" s="202"/>
      <c r="OBO16" s="203"/>
      <c r="OBP16" s="203"/>
      <c r="OBQ16" s="203"/>
      <c r="OBR16" s="691"/>
      <c r="OBS16" s="691"/>
      <c r="OBT16" s="200"/>
      <c r="OBU16" s="691"/>
      <c r="OBV16" s="691"/>
      <c r="OBW16" s="691"/>
      <c r="OBX16" s="201"/>
      <c r="OBY16" s="202"/>
      <c r="OBZ16" s="203"/>
      <c r="OCA16" s="203"/>
      <c r="OCB16" s="203"/>
      <c r="OCC16" s="691"/>
      <c r="OCD16" s="691"/>
      <c r="OCE16" s="200"/>
      <c r="OCF16" s="691"/>
      <c r="OCG16" s="691"/>
      <c r="OCH16" s="691"/>
      <c r="OCI16" s="201"/>
      <c r="OCJ16" s="202"/>
      <c r="OCK16" s="203"/>
      <c r="OCL16" s="203"/>
      <c r="OCM16" s="203"/>
      <c r="OCN16" s="691"/>
      <c r="OCO16" s="691"/>
      <c r="OCP16" s="200"/>
      <c r="OCQ16" s="691"/>
      <c r="OCR16" s="691"/>
      <c r="OCS16" s="691"/>
      <c r="OCT16" s="201"/>
      <c r="OCU16" s="202"/>
      <c r="OCV16" s="203"/>
      <c r="OCW16" s="203"/>
      <c r="OCX16" s="203"/>
      <c r="OCY16" s="691"/>
      <c r="OCZ16" s="691"/>
      <c r="ODA16" s="200"/>
      <c r="ODB16" s="691"/>
      <c r="ODC16" s="691"/>
      <c r="ODD16" s="691"/>
      <c r="ODE16" s="201"/>
      <c r="ODF16" s="202"/>
      <c r="ODG16" s="203"/>
      <c r="ODH16" s="203"/>
      <c r="ODI16" s="203"/>
      <c r="ODJ16" s="691"/>
      <c r="ODK16" s="691"/>
      <c r="ODL16" s="200"/>
      <c r="ODM16" s="691"/>
      <c r="ODN16" s="691"/>
      <c r="ODO16" s="691"/>
      <c r="ODP16" s="201"/>
      <c r="ODQ16" s="202"/>
      <c r="ODR16" s="203"/>
      <c r="ODS16" s="203"/>
      <c r="ODT16" s="203"/>
      <c r="ODU16" s="691"/>
      <c r="ODV16" s="691"/>
      <c r="ODW16" s="200"/>
      <c r="ODX16" s="691"/>
      <c r="ODY16" s="691"/>
      <c r="ODZ16" s="691"/>
      <c r="OEA16" s="201"/>
      <c r="OEB16" s="202"/>
      <c r="OEC16" s="203"/>
      <c r="OED16" s="203"/>
      <c r="OEE16" s="203"/>
      <c r="OEF16" s="691"/>
      <c r="OEG16" s="691"/>
      <c r="OEH16" s="200"/>
      <c r="OEI16" s="691"/>
      <c r="OEJ16" s="691"/>
      <c r="OEK16" s="691"/>
      <c r="OEL16" s="201"/>
      <c r="OEM16" s="202"/>
      <c r="OEN16" s="203"/>
      <c r="OEO16" s="203"/>
      <c r="OEP16" s="203"/>
      <c r="OEQ16" s="691"/>
      <c r="OER16" s="691"/>
      <c r="OES16" s="200"/>
      <c r="OET16" s="691"/>
      <c r="OEU16" s="691"/>
      <c r="OEV16" s="691"/>
      <c r="OEW16" s="201"/>
      <c r="OEX16" s="202"/>
      <c r="OEY16" s="203"/>
      <c r="OEZ16" s="203"/>
      <c r="OFA16" s="203"/>
      <c r="OFB16" s="691"/>
      <c r="OFC16" s="691"/>
      <c r="OFD16" s="200"/>
      <c r="OFE16" s="691"/>
      <c r="OFF16" s="691"/>
      <c r="OFG16" s="691"/>
      <c r="OFH16" s="201"/>
      <c r="OFI16" s="202"/>
      <c r="OFJ16" s="203"/>
      <c r="OFK16" s="203"/>
      <c r="OFL16" s="203"/>
      <c r="OFM16" s="691"/>
      <c r="OFN16" s="691"/>
      <c r="OFO16" s="200"/>
      <c r="OFP16" s="691"/>
      <c r="OFQ16" s="691"/>
      <c r="OFR16" s="691"/>
      <c r="OFS16" s="201"/>
      <c r="OFT16" s="202"/>
      <c r="OFU16" s="203"/>
      <c r="OFV16" s="203"/>
      <c r="OFW16" s="203"/>
      <c r="OFX16" s="691"/>
      <c r="OFY16" s="691"/>
      <c r="OFZ16" s="200"/>
      <c r="OGA16" s="691"/>
      <c r="OGB16" s="691"/>
      <c r="OGC16" s="691"/>
      <c r="OGD16" s="201"/>
      <c r="OGE16" s="202"/>
      <c r="OGF16" s="203"/>
      <c r="OGG16" s="203"/>
      <c r="OGH16" s="203"/>
      <c r="OGI16" s="691"/>
      <c r="OGJ16" s="691"/>
      <c r="OGK16" s="200"/>
      <c r="OGL16" s="691"/>
      <c r="OGM16" s="691"/>
      <c r="OGN16" s="691"/>
      <c r="OGO16" s="201"/>
      <c r="OGP16" s="202"/>
      <c r="OGQ16" s="203"/>
      <c r="OGR16" s="203"/>
      <c r="OGS16" s="203"/>
      <c r="OGT16" s="691"/>
      <c r="OGU16" s="691"/>
      <c r="OGV16" s="200"/>
      <c r="OGW16" s="691"/>
      <c r="OGX16" s="691"/>
      <c r="OGY16" s="691"/>
      <c r="OGZ16" s="201"/>
      <c r="OHA16" s="202"/>
      <c r="OHB16" s="203"/>
      <c r="OHC16" s="203"/>
      <c r="OHD16" s="203"/>
      <c r="OHE16" s="691"/>
      <c r="OHF16" s="691"/>
      <c r="OHG16" s="200"/>
      <c r="OHH16" s="691"/>
      <c r="OHI16" s="691"/>
      <c r="OHJ16" s="691"/>
      <c r="OHK16" s="201"/>
      <c r="OHL16" s="202"/>
      <c r="OHM16" s="203"/>
      <c r="OHN16" s="203"/>
      <c r="OHO16" s="203"/>
      <c r="OHP16" s="691"/>
      <c r="OHQ16" s="691"/>
      <c r="OHR16" s="200"/>
      <c r="OHS16" s="691"/>
      <c r="OHT16" s="691"/>
      <c r="OHU16" s="691"/>
      <c r="OHV16" s="201"/>
      <c r="OHW16" s="202"/>
      <c r="OHX16" s="203"/>
      <c r="OHY16" s="203"/>
      <c r="OHZ16" s="203"/>
      <c r="OIA16" s="691"/>
      <c r="OIB16" s="691"/>
      <c r="OIC16" s="200"/>
      <c r="OID16" s="691"/>
      <c r="OIE16" s="691"/>
      <c r="OIF16" s="691"/>
      <c r="OIG16" s="201"/>
      <c r="OIH16" s="202"/>
      <c r="OII16" s="203"/>
      <c r="OIJ16" s="203"/>
      <c r="OIK16" s="203"/>
      <c r="OIL16" s="691"/>
      <c r="OIM16" s="691"/>
      <c r="OIN16" s="200"/>
      <c r="OIO16" s="691"/>
      <c r="OIP16" s="691"/>
      <c r="OIQ16" s="691"/>
      <c r="OIR16" s="201"/>
      <c r="OIS16" s="202"/>
      <c r="OIT16" s="203"/>
      <c r="OIU16" s="203"/>
      <c r="OIV16" s="203"/>
      <c r="OIW16" s="691"/>
      <c r="OIX16" s="691"/>
      <c r="OIY16" s="200"/>
      <c r="OIZ16" s="691"/>
      <c r="OJA16" s="691"/>
      <c r="OJB16" s="691"/>
      <c r="OJC16" s="201"/>
      <c r="OJD16" s="202"/>
      <c r="OJE16" s="203"/>
      <c r="OJF16" s="203"/>
      <c r="OJG16" s="203"/>
      <c r="OJH16" s="691"/>
      <c r="OJI16" s="691"/>
      <c r="OJJ16" s="200"/>
      <c r="OJK16" s="691"/>
      <c r="OJL16" s="691"/>
      <c r="OJM16" s="691"/>
      <c r="OJN16" s="201"/>
      <c r="OJO16" s="202"/>
      <c r="OJP16" s="203"/>
      <c r="OJQ16" s="203"/>
      <c r="OJR16" s="203"/>
      <c r="OJS16" s="691"/>
      <c r="OJT16" s="691"/>
      <c r="OJU16" s="200"/>
      <c r="OJV16" s="691"/>
      <c r="OJW16" s="691"/>
      <c r="OJX16" s="691"/>
      <c r="OJY16" s="201"/>
      <c r="OJZ16" s="202"/>
      <c r="OKA16" s="203"/>
      <c r="OKB16" s="203"/>
      <c r="OKC16" s="203"/>
      <c r="OKD16" s="691"/>
      <c r="OKE16" s="691"/>
      <c r="OKF16" s="200"/>
      <c r="OKG16" s="691"/>
      <c r="OKH16" s="691"/>
      <c r="OKI16" s="691"/>
      <c r="OKJ16" s="201"/>
      <c r="OKK16" s="202"/>
      <c r="OKL16" s="203"/>
      <c r="OKM16" s="203"/>
      <c r="OKN16" s="203"/>
      <c r="OKO16" s="691"/>
      <c r="OKP16" s="691"/>
      <c r="OKQ16" s="200"/>
      <c r="OKR16" s="691"/>
      <c r="OKS16" s="691"/>
      <c r="OKT16" s="691"/>
      <c r="OKU16" s="201"/>
      <c r="OKV16" s="202"/>
      <c r="OKW16" s="203"/>
      <c r="OKX16" s="203"/>
      <c r="OKY16" s="203"/>
      <c r="OKZ16" s="691"/>
      <c r="OLA16" s="691"/>
      <c r="OLB16" s="200"/>
      <c r="OLC16" s="691"/>
      <c r="OLD16" s="691"/>
      <c r="OLE16" s="691"/>
      <c r="OLF16" s="201"/>
      <c r="OLG16" s="202"/>
      <c r="OLH16" s="203"/>
      <c r="OLI16" s="203"/>
      <c r="OLJ16" s="203"/>
      <c r="OLK16" s="691"/>
      <c r="OLL16" s="691"/>
      <c r="OLM16" s="200"/>
      <c r="OLN16" s="691"/>
      <c r="OLO16" s="691"/>
      <c r="OLP16" s="691"/>
      <c r="OLQ16" s="201"/>
      <c r="OLR16" s="202"/>
      <c r="OLS16" s="203"/>
      <c r="OLT16" s="203"/>
      <c r="OLU16" s="203"/>
      <c r="OLV16" s="691"/>
      <c r="OLW16" s="691"/>
      <c r="OLX16" s="200"/>
      <c r="OLY16" s="691"/>
      <c r="OLZ16" s="691"/>
      <c r="OMA16" s="691"/>
      <c r="OMB16" s="201"/>
      <c r="OMC16" s="202"/>
      <c r="OMD16" s="203"/>
      <c r="OME16" s="203"/>
      <c r="OMF16" s="203"/>
      <c r="OMG16" s="691"/>
      <c r="OMH16" s="691"/>
      <c r="OMI16" s="200"/>
      <c r="OMJ16" s="691"/>
      <c r="OMK16" s="691"/>
      <c r="OML16" s="691"/>
      <c r="OMM16" s="201"/>
      <c r="OMN16" s="202"/>
      <c r="OMO16" s="203"/>
      <c r="OMP16" s="203"/>
      <c r="OMQ16" s="203"/>
      <c r="OMR16" s="691"/>
      <c r="OMS16" s="691"/>
      <c r="OMT16" s="200"/>
      <c r="OMU16" s="691"/>
      <c r="OMV16" s="691"/>
      <c r="OMW16" s="691"/>
      <c r="OMX16" s="201"/>
      <c r="OMY16" s="202"/>
      <c r="OMZ16" s="203"/>
      <c r="ONA16" s="203"/>
      <c r="ONB16" s="203"/>
      <c r="ONC16" s="691"/>
      <c r="OND16" s="691"/>
      <c r="ONE16" s="200"/>
      <c r="ONF16" s="691"/>
      <c r="ONG16" s="691"/>
      <c r="ONH16" s="691"/>
      <c r="ONI16" s="201"/>
      <c r="ONJ16" s="202"/>
      <c r="ONK16" s="203"/>
      <c r="ONL16" s="203"/>
      <c r="ONM16" s="203"/>
      <c r="ONN16" s="691"/>
      <c r="ONO16" s="691"/>
      <c r="ONP16" s="200"/>
      <c r="ONQ16" s="691"/>
      <c r="ONR16" s="691"/>
      <c r="ONS16" s="691"/>
      <c r="ONT16" s="201"/>
      <c r="ONU16" s="202"/>
      <c r="ONV16" s="203"/>
      <c r="ONW16" s="203"/>
      <c r="ONX16" s="203"/>
      <c r="ONY16" s="691"/>
      <c r="ONZ16" s="691"/>
      <c r="OOA16" s="200"/>
      <c r="OOB16" s="691"/>
      <c r="OOC16" s="691"/>
      <c r="OOD16" s="691"/>
      <c r="OOE16" s="201"/>
      <c r="OOF16" s="202"/>
      <c r="OOG16" s="203"/>
      <c r="OOH16" s="203"/>
      <c r="OOI16" s="203"/>
      <c r="OOJ16" s="691"/>
      <c r="OOK16" s="691"/>
      <c r="OOL16" s="200"/>
      <c r="OOM16" s="691"/>
      <c r="OON16" s="691"/>
      <c r="OOO16" s="691"/>
      <c r="OOP16" s="201"/>
      <c r="OOQ16" s="202"/>
      <c r="OOR16" s="203"/>
      <c r="OOS16" s="203"/>
      <c r="OOT16" s="203"/>
      <c r="OOU16" s="691"/>
      <c r="OOV16" s="691"/>
      <c r="OOW16" s="200"/>
      <c r="OOX16" s="691"/>
      <c r="OOY16" s="691"/>
      <c r="OOZ16" s="691"/>
      <c r="OPA16" s="201"/>
      <c r="OPB16" s="202"/>
      <c r="OPC16" s="203"/>
      <c r="OPD16" s="203"/>
      <c r="OPE16" s="203"/>
      <c r="OPF16" s="691"/>
      <c r="OPG16" s="691"/>
      <c r="OPH16" s="200"/>
      <c r="OPI16" s="691"/>
      <c r="OPJ16" s="691"/>
      <c r="OPK16" s="691"/>
      <c r="OPL16" s="201"/>
      <c r="OPM16" s="202"/>
      <c r="OPN16" s="203"/>
      <c r="OPO16" s="203"/>
      <c r="OPP16" s="203"/>
      <c r="OPQ16" s="691"/>
      <c r="OPR16" s="691"/>
      <c r="OPS16" s="200"/>
      <c r="OPT16" s="691"/>
      <c r="OPU16" s="691"/>
      <c r="OPV16" s="691"/>
      <c r="OPW16" s="201"/>
      <c r="OPX16" s="202"/>
      <c r="OPY16" s="203"/>
      <c r="OPZ16" s="203"/>
      <c r="OQA16" s="203"/>
      <c r="OQB16" s="691"/>
      <c r="OQC16" s="691"/>
      <c r="OQD16" s="200"/>
      <c r="OQE16" s="691"/>
      <c r="OQF16" s="691"/>
      <c r="OQG16" s="691"/>
      <c r="OQH16" s="201"/>
      <c r="OQI16" s="202"/>
      <c r="OQJ16" s="203"/>
      <c r="OQK16" s="203"/>
      <c r="OQL16" s="203"/>
      <c r="OQM16" s="691"/>
      <c r="OQN16" s="691"/>
      <c r="OQO16" s="200"/>
      <c r="OQP16" s="691"/>
      <c r="OQQ16" s="691"/>
      <c r="OQR16" s="691"/>
      <c r="OQS16" s="201"/>
      <c r="OQT16" s="202"/>
      <c r="OQU16" s="203"/>
      <c r="OQV16" s="203"/>
      <c r="OQW16" s="203"/>
      <c r="OQX16" s="691"/>
      <c r="OQY16" s="691"/>
      <c r="OQZ16" s="200"/>
      <c r="ORA16" s="691"/>
      <c r="ORB16" s="691"/>
      <c r="ORC16" s="691"/>
      <c r="ORD16" s="201"/>
      <c r="ORE16" s="202"/>
      <c r="ORF16" s="203"/>
      <c r="ORG16" s="203"/>
      <c r="ORH16" s="203"/>
      <c r="ORI16" s="691"/>
      <c r="ORJ16" s="691"/>
      <c r="ORK16" s="200"/>
      <c r="ORL16" s="691"/>
      <c r="ORM16" s="691"/>
      <c r="ORN16" s="691"/>
      <c r="ORO16" s="201"/>
      <c r="ORP16" s="202"/>
      <c r="ORQ16" s="203"/>
      <c r="ORR16" s="203"/>
      <c r="ORS16" s="203"/>
      <c r="ORT16" s="691"/>
      <c r="ORU16" s="691"/>
      <c r="ORV16" s="200"/>
      <c r="ORW16" s="691"/>
      <c r="ORX16" s="691"/>
      <c r="ORY16" s="691"/>
      <c r="ORZ16" s="201"/>
      <c r="OSA16" s="202"/>
      <c r="OSB16" s="203"/>
      <c r="OSC16" s="203"/>
      <c r="OSD16" s="203"/>
      <c r="OSE16" s="691"/>
      <c r="OSF16" s="691"/>
      <c r="OSG16" s="200"/>
      <c r="OSH16" s="691"/>
      <c r="OSI16" s="691"/>
      <c r="OSJ16" s="691"/>
      <c r="OSK16" s="201"/>
      <c r="OSL16" s="202"/>
      <c r="OSM16" s="203"/>
      <c r="OSN16" s="203"/>
      <c r="OSO16" s="203"/>
      <c r="OSP16" s="691"/>
      <c r="OSQ16" s="691"/>
      <c r="OSR16" s="200"/>
      <c r="OSS16" s="691"/>
      <c r="OST16" s="691"/>
      <c r="OSU16" s="691"/>
      <c r="OSV16" s="201"/>
      <c r="OSW16" s="202"/>
      <c r="OSX16" s="203"/>
      <c r="OSY16" s="203"/>
      <c r="OSZ16" s="203"/>
      <c r="OTA16" s="691"/>
      <c r="OTB16" s="691"/>
      <c r="OTC16" s="200"/>
      <c r="OTD16" s="691"/>
      <c r="OTE16" s="691"/>
      <c r="OTF16" s="691"/>
      <c r="OTG16" s="201"/>
      <c r="OTH16" s="202"/>
      <c r="OTI16" s="203"/>
      <c r="OTJ16" s="203"/>
      <c r="OTK16" s="203"/>
      <c r="OTL16" s="691"/>
      <c r="OTM16" s="691"/>
      <c r="OTN16" s="200"/>
      <c r="OTO16" s="691"/>
      <c r="OTP16" s="691"/>
      <c r="OTQ16" s="691"/>
      <c r="OTR16" s="201"/>
      <c r="OTS16" s="202"/>
      <c r="OTT16" s="203"/>
      <c r="OTU16" s="203"/>
      <c r="OTV16" s="203"/>
      <c r="OTW16" s="691"/>
      <c r="OTX16" s="691"/>
      <c r="OTY16" s="200"/>
      <c r="OTZ16" s="691"/>
      <c r="OUA16" s="691"/>
      <c r="OUB16" s="691"/>
      <c r="OUC16" s="201"/>
      <c r="OUD16" s="202"/>
      <c r="OUE16" s="203"/>
      <c r="OUF16" s="203"/>
      <c r="OUG16" s="203"/>
      <c r="OUH16" s="691"/>
      <c r="OUI16" s="691"/>
      <c r="OUJ16" s="200"/>
      <c r="OUK16" s="691"/>
      <c r="OUL16" s="691"/>
      <c r="OUM16" s="691"/>
      <c r="OUN16" s="201"/>
      <c r="OUO16" s="202"/>
      <c r="OUP16" s="203"/>
      <c r="OUQ16" s="203"/>
      <c r="OUR16" s="203"/>
      <c r="OUS16" s="691"/>
      <c r="OUT16" s="691"/>
      <c r="OUU16" s="200"/>
      <c r="OUV16" s="691"/>
      <c r="OUW16" s="691"/>
      <c r="OUX16" s="691"/>
      <c r="OUY16" s="201"/>
      <c r="OUZ16" s="202"/>
      <c r="OVA16" s="203"/>
      <c r="OVB16" s="203"/>
      <c r="OVC16" s="203"/>
      <c r="OVD16" s="691"/>
      <c r="OVE16" s="691"/>
      <c r="OVF16" s="200"/>
      <c r="OVG16" s="691"/>
      <c r="OVH16" s="691"/>
      <c r="OVI16" s="691"/>
      <c r="OVJ16" s="201"/>
      <c r="OVK16" s="202"/>
      <c r="OVL16" s="203"/>
      <c r="OVM16" s="203"/>
      <c r="OVN16" s="203"/>
      <c r="OVO16" s="691"/>
      <c r="OVP16" s="691"/>
      <c r="OVQ16" s="200"/>
      <c r="OVR16" s="691"/>
      <c r="OVS16" s="691"/>
      <c r="OVT16" s="691"/>
      <c r="OVU16" s="201"/>
      <c r="OVV16" s="202"/>
      <c r="OVW16" s="203"/>
      <c r="OVX16" s="203"/>
      <c r="OVY16" s="203"/>
      <c r="OVZ16" s="691"/>
      <c r="OWA16" s="691"/>
      <c r="OWB16" s="200"/>
      <c r="OWC16" s="691"/>
      <c r="OWD16" s="691"/>
      <c r="OWE16" s="691"/>
      <c r="OWF16" s="201"/>
      <c r="OWG16" s="202"/>
      <c r="OWH16" s="203"/>
      <c r="OWI16" s="203"/>
      <c r="OWJ16" s="203"/>
      <c r="OWK16" s="691"/>
      <c r="OWL16" s="691"/>
      <c r="OWM16" s="200"/>
      <c r="OWN16" s="691"/>
      <c r="OWO16" s="691"/>
      <c r="OWP16" s="691"/>
      <c r="OWQ16" s="201"/>
      <c r="OWR16" s="202"/>
      <c r="OWS16" s="203"/>
      <c r="OWT16" s="203"/>
      <c r="OWU16" s="203"/>
      <c r="OWV16" s="691"/>
      <c r="OWW16" s="691"/>
      <c r="OWX16" s="200"/>
      <c r="OWY16" s="691"/>
      <c r="OWZ16" s="691"/>
      <c r="OXA16" s="691"/>
      <c r="OXB16" s="201"/>
      <c r="OXC16" s="202"/>
      <c r="OXD16" s="203"/>
      <c r="OXE16" s="203"/>
      <c r="OXF16" s="203"/>
      <c r="OXG16" s="691"/>
      <c r="OXH16" s="691"/>
      <c r="OXI16" s="200"/>
      <c r="OXJ16" s="691"/>
      <c r="OXK16" s="691"/>
      <c r="OXL16" s="691"/>
      <c r="OXM16" s="201"/>
      <c r="OXN16" s="202"/>
      <c r="OXO16" s="203"/>
      <c r="OXP16" s="203"/>
      <c r="OXQ16" s="203"/>
      <c r="OXR16" s="691"/>
      <c r="OXS16" s="691"/>
      <c r="OXT16" s="200"/>
      <c r="OXU16" s="691"/>
      <c r="OXV16" s="691"/>
      <c r="OXW16" s="691"/>
      <c r="OXX16" s="201"/>
      <c r="OXY16" s="202"/>
      <c r="OXZ16" s="203"/>
      <c r="OYA16" s="203"/>
      <c r="OYB16" s="203"/>
      <c r="OYC16" s="691"/>
      <c r="OYD16" s="691"/>
      <c r="OYE16" s="200"/>
      <c r="OYF16" s="691"/>
      <c r="OYG16" s="691"/>
      <c r="OYH16" s="691"/>
      <c r="OYI16" s="201"/>
      <c r="OYJ16" s="202"/>
      <c r="OYK16" s="203"/>
      <c r="OYL16" s="203"/>
      <c r="OYM16" s="203"/>
      <c r="OYN16" s="691"/>
      <c r="OYO16" s="691"/>
      <c r="OYP16" s="200"/>
      <c r="OYQ16" s="691"/>
      <c r="OYR16" s="691"/>
      <c r="OYS16" s="691"/>
      <c r="OYT16" s="201"/>
      <c r="OYU16" s="202"/>
      <c r="OYV16" s="203"/>
      <c r="OYW16" s="203"/>
      <c r="OYX16" s="203"/>
      <c r="OYY16" s="691"/>
      <c r="OYZ16" s="691"/>
      <c r="OZA16" s="200"/>
      <c r="OZB16" s="691"/>
      <c r="OZC16" s="691"/>
      <c r="OZD16" s="691"/>
      <c r="OZE16" s="201"/>
      <c r="OZF16" s="202"/>
      <c r="OZG16" s="203"/>
      <c r="OZH16" s="203"/>
      <c r="OZI16" s="203"/>
      <c r="OZJ16" s="691"/>
      <c r="OZK16" s="691"/>
      <c r="OZL16" s="200"/>
      <c r="OZM16" s="691"/>
      <c r="OZN16" s="691"/>
      <c r="OZO16" s="691"/>
      <c r="OZP16" s="201"/>
      <c r="OZQ16" s="202"/>
      <c r="OZR16" s="203"/>
      <c r="OZS16" s="203"/>
      <c r="OZT16" s="203"/>
      <c r="OZU16" s="691"/>
      <c r="OZV16" s="691"/>
      <c r="OZW16" s="200"/>
      <c r="OZX16" s="691"/>
      <c r="OZY16" s="691"/>
      <c r="OZZ16" s="691"/>
      <c r="PAA16" s="201"/>
      <c r="PAB16" s="202"/>
      <c r="PAC16" s="203"/>
      <c r="PAD16" s="203"/>
      <c r="PAE16" s="203"/>
      <c r="PAF16" s="691"/>
      <c r="PAG16" s="691"/>
      <c r="PAH16" s="200"/>
      <c r="PAI16" s="691"/>
      <c r="PAJ16" s="691"/>
      <c r="PAK16" s="691"/>
      <c r="PAL16" s="201"/>
      <c r="PAM16" s="202"/>
      <c r="PAN16" s="203"/>
      <c r="PAO16" s="203"/>
      <c r="PAP16" s="203"/>
      <c r="PAQ16" s="691"/>
      <c r="PAR16" s="691"/>
      <c r="PAS16" s="200"/>
      <c r="PAT16" s="691"/>
      <c r="PAU16" s="691"/>
      <c r="PAV16" s="691"/>
      <c r="PAW16" s="201"/>
      <c r="PAX16" s="202"/>
      <c r="PAY16" s="203"/>
      <c r="PAZ16" s="203"/>
      <c r="PBA16" s="203"/>
      <c r="PBB16" s="691"/>
      <c r="PBC16" s="691"/>
      <c r="PBD16" s="200"/>
      <c r="PBE16" s="691"/>
      <c r="PBF16" s="691"/>
      <c r="PBG16" s="691"/>
      <c r="PBH16" s="201"/>
      <c r="PBI16" s="202"/>
      <c r="PBJ16" s="203"/>
      <c r="PBK16" s="203"/>
      <c r="PBL16" s="203"/>
      <c r="PBM16" s="691"/>
      <c r="PBN16" s="691"/>
      <c r="PBO16" s="200"/>
      <c r="PBP16" s="691"/>
      <c r="PBQ16" s="691"/>
      <c r="PBR16" s="691"/>
      <c r="PBS16" s="201"/>
      <c r="PBT16" s="202"/>
      <c r="PBU16" s="203"/>
      <c r="PBV16" s="203"/>
      <c r="PBW16" s="203"/>
      <c r="PBX16" s="691"/>
      <c r="PBY16" s="691"/>
      <c r="PBZ16" s="200"/>
      <c r="PCA16" s="691"/>
      <c r="PCB16" s="691"/>
      <c r="PCC16" s="691"/>
      <c r="PCD16" s="201"/>
      <c r="PCE16" s="202"/>
      <c r="PCF16" s="203"/>
      <c r="PCG16" s="203"/>
      <c r="PCH16" s="203"/>
      <c r="PCI16" s="691"/>
      <c r="PCJ16" s="691"/>
      <c r="PCK16" s="200"/>
      <c r="PCL16" s="691"/>
      <c r="PCM16" s="691"/>
      <c r="PCN16" s="691"/>
      <c r="PCO16" s="201"/>
      <c r="PCP16" s="202"/>
      <c r="PCQ16" s="203"/>
      <c r="PCR16" s="203"/>
      <c r="PCS16" s="203"/>
      <c r="PCT16" s="691"/>
      <c r="PCU16" s="691"/>
      <c r="PCV16" s="200"/>
      <c r="PCW16" s="691"/>
      <c r="PCX16" s="691"/>
      <c r="PCY16" s="691"/>
      <c r="PCZ16" s="201"/>
      <c r="PDA16" s="202"/>
      <c r="PDB16" s="203"/>
      <c r="PDC16" s="203"/>
      <c r="PDD16" s="203"/>
      <c r="PDE16" s="691"/>
      <c r="PDF16" s="691"/>
      <c r="PDG16" s="200"/>
      <c r="PDH16" s="691"/>
      <c r="PDI16" s="691"/>
      <c r="PDJ16" s="691"/>
      <c r="PDK16" s="201"/>
      <c r="PDL16" s="202"/>
      <c r="PDM16" s="203"/>
      <c r="PDN16" s="203"/>
      <c r="PDO16" s="203"/>
      <c r="PDP16" s="691"/>
      <c r="PDQ16" s="691"/>
      <c r="PDR16" s="200"/>
      <c r="PDS16" s="691"/>
      <c r="PDT16" s="691"/>
      <c r="PDU16" s="691"/>
      <c r="PDV16" s="201"/>
      <c r="PDW16" s="202"/>
      <c r="PDX16" s="203"/>
      <c r="PDY16" s="203"/>
      <c r="PDZ16" s="203"/>
      <c r="PEA16" s="691"/>
      <c r="PEB16" s="691"/>
      <c r="PEC16" s="200"/>
      <c r="PED16" s="691"/>
      <c r="PEE16" s="691"/>
      <c r="PEF16" s="691"/>
      <c r="PEG16" s="201"/>
      <c r="PEH16" s="202"/>
      <c r="PEI16" s="203"/>
      <c r="PEJ16" s="203"/>
      <c r="PEK16" s="203"/>
      <c r="PEL16" s="691"/>
      <c r="PEM16" s="691"/>
      <c r="PEN16" s="200"/>
      <c r="PEO16" s="691"/>
      <c r="PEP16" s="691"/>
      <c r="PEQ16" s="691"/>
      <c r="PER16" s="201"/>
      <c r="PES16" s="202"/>
      <c r="PET16" s="203"/>
      <c r="PEU16" s="203"/>
      <c r="PEV16" s="203"/>
      <c r="PEW16" s="691"/>
      <c r="PEX16" s="691"/>
      <c r="PEY16" s="200"/>
      <c r="PEZ16" s="691"/>
      <c r="PFA16" s="691"/>
      <c r="PFB16" s="691"/>
      <c r="PFC16" s="201"/>
      <c r="PFD16" s="202"/>
      <c r="PFE16" s="203"/>
      <c r="PFF16" s="203"/>
      <c r="PFG16" s="203"/>
      <c r="PFH16" s="691"/>
      <c r="PFI16" s="691"/>
      <c r="PFJ16" s="200"/>
      <c r="PFK16" s="691"/>
      <c r="PFL16" s="691"/>
      <c r="PFM16" s="691"/>
      <c r="PFN16" s="201"/>
      <c r="PFO16" s="202"/>
      <c r="PFP16" s="203"/>
      <c r="PFQ16" s="203"/>
      <c r="PFR16" s="203"/>
      <c r="PFS16" s="691"/>
      <c r="PFT16" s="691"/>
      <c r="PFU16" s="200"/>
      <c r="PFV16" s="691"/>
      <c r="PFW16" s="691"/>
      <c r="PFX16" s="691"/>
      <c r="PFY16" s="201"/>
      <c r="PFZ16" s="202"/>
      <c r="PGA16" s="203"/>
      <c r="PGB16" s="203"/>
      <c r="PGC16" s="203"/>
      <c r="PGD16" s="691"/>
      <c r="PGE16" s="691"/>
      <c r="PGF16" s="200"/>
      <c r="PGG16" s="691"/>
      <c r="PGH16" s="691"/>
      <c r="PGI16" s="691"/>
      <c r="PGJ16" s="201"/>
      <c r="PGK16" s="202"/>
      <c r="PGL16" s="203"/>
      <c r="PGM16" s="203"/>
      <c r="PGN16" s="203"/>
      <c r="PGO16" s="691"/>
      <c r="PGP16" s="691"/>
      <c r="PGQ16" s="200"/>
      <c r="PGR16" s="691"/>
      <c r="PGS16" s="691"/>
      <c r="PGT16" s="691"/>
      <c r="PGU16" s="201"/>
      <c r="PGV16" s="202"/>
      <c r="PGW16" s="203"/>
      <c r="PGX16" s="203"/>
      <c r="PGY16" s="203"/>
      <c r="PGZ16" s="691"/>
      <c r="PHA16" s="691"/>
      <c r="PHB16" s="200"/>
      <c r="PHC16" s="691"/>
      <c r="PHD16" s="691"/>
      <c r="PHE16" s="691"/>
      <c r="PHF16" s="201"/>
      <c r="PHG16" s="202"/>
      <c r="PHH16" s="203"/>
      <c r="PHI16" s="203"/>
      <c r="PHJ16" s="203"/>
      <c r="PHK16" s="691"/>
      <c r="PHL16" s="691"/>
      <c r="PHM16" s="200"/>
      <c r="PHN16" s="691"/>
      <c r="PHO16" s="691"/>
      <c r="PHP16" s="691"/>
      <c r="PHQ16" s="201"/>
      <c r="PHR16" s="202"/>
      <c r="PHS16" s="203"/>
      <c r="PHT16" s="203"/>
      <c r="PHU16" s="203"/>
      <c r="PHV16" s="691"/>
      <c r="PHW16" s="691"/>
      <c r="PHX16" s="200"/>
      <c r="PHY16" s="691"/>
      <c r="PHZ16" s="691"/>
      <c r="PIA16" s="691"/>
      <c r="PIB16" s="201"/>
      <c r="PIC16" s="202"/>
      <c r="PID16" s="203"/>
      <c r="PIE16" s="203"/>
      <c r="PIF16" s="203"/>
      <c r="PIG16" s="691"/>
      <c r="PIH16" s="691"/>
      <c r="PII16" s="200"/>
      <c r="PIJ16" s="691"/>
      <c r="PIK16" s="691"/>
      <c r="PIL16" s="691"/>
      <c r="PIM16" s="201"/>
      <c r="PIN16" s="202"/>
      <c r="PIO16" s="203"/>
      <c r="PIP16" s="203"/>
      <c r="PIQ16" s="203"/>
      <c r="PIR16" s="691"/>
      <c r="PIS16" s="691"/>
      <c r="PIT16" s="200"/>
      <c r="PIU16" s="691"/>
      <c r="PIV16" s="691"/>
      <c r="PIW16" s="691"/>
      <c r="PIX16" s="201"/>
      <c r="PIY16" s="202"/>
      <c r="PIZ16" s="203"/>
      <c r="PJA16" s="203"/>
      <c r="PJB16" s="203"/>
      <c r="PJC16" s="691"/>
      <c r="PJD16" s="691"/>
      <c r="PJE16" s="200"/>
      <c r="PJF16" s="691"/>
      <c r="PJG16" s="691"/>
      <c r="PJH16" s="691"/>
      <c r="PJI16" s="201"/>
      <c r="PJJ16" s="202"/>
      <c r="PJK16" s="203"/>
      <c r="PJL16" s="203"/>
      <c r="PJM16" s="203"/>
      <c r="PJN16" s="691"/>
      <c r="PJO16" s="691"/>
      <c r="PJP16" s="200"/>
      <c r="PJQ16" s="691"/>
      <c r="PJR16" s="691"/>
      <c r="PJS16" s="691"/>
      <c r="PJT16" s="201"/>
      <c r="PJU16" s="202"/>
      <c r="PJV16" s="203"/>
      <c r="PJW16" s="203"/>
      <c r="PJX16" s="203"/>
      <c r="PJY16" s="691"/>
      <c r="PJZ16" s="691"/>
      <c r="PKA16" s="200"/>
      <c r="PKB16" s="691"/>
      <c r="PKC16" s="691"/>
      <c r="PKD16" s="691"/>
      <c r="PKE16" s="201"/>
      <c r="PKF16" s="202"/>
      <c r="PKG16" s="203"/>
      <c r="PKH16" s="203"/>
      <c r="PKI16" s="203"/>
      <c r="PKJ16" s="691"/>
      <c r="PKK16" s="691"/>
      <c r="PKL16" s="200"/>
      <c r="PKM16" s="691"/>
      <c r="PKN16" s="691"/>
      <c r="PKO16" s="691"/>
      <c r="PKP16" s="201"/>
      <c r="PKQ16" s="202"/>
      <c r="PKR16" s="203"/>
      <c r="PKS16" s="203"/>
      <c r="PKT16" s="203"/>
      <c r="PKU16" s="691"/>
      <c r="PKV16" s="691"/>
      <c r="PKW16" s="200"/>
      <c r="PKX16" s="691"/>
      <c r="PKY16" s="691"/>
      <c r="PKZ16" s="691"/>
      <c r="PLA16" s="201"/>
      <c r="PLB16" s="202"/>
      <c r="PLC16" s="203"/>
      <c r="PLD16" s="203"/>
      <c r="PLE16" s="203"/>
      <c r="PLF16" s="691"/>
      <c r="PLG16" s="691"/>
      <c r="PLH16" s="200"/>
      <c r="PLI16" s="691"/>
      <c r="PLJ16" s="691"/>
      <c r="PLK16" s="691"/>
      <c r="PLL16" s="201"/>
      <c r="PLM16" s="202"/>
      <c r="PLN16" s="203"/>
      <c r="PLO16" s="203"/>
      <c r="PLP16" s="203"/>
      <c r="PLQ16" s="691"/>
      <c r="PLR16" s="691"/>
      <c r="PLS16" s="200"/>
      <c r="PLT16" s="691"/>
      <c r="PLU16" s="691"/>
      <c r="PLV16" s="691"/>
      <c r="PLW16" s="201"/>
      <c r="PLX16" s="202"/>
      <c r="PLY16" s="203"/>
      <c r="PLZ16" s="203"/>
      <c r="PMA16" s="203"/>
      <c r="PMB16" s="691"/>
      <c r="PMC16" s="691"/>
      <c r="PMD16" s="200"/>
      <c r="PME16" s="691"/>
      <c r="PMF16" s="691"/>
      <c r="PMG16" s="691"/>
      <c r="PMH16" s="201"/>
      <c r="PMI16" s="202"/>
      <c r="PMJ16" s="203"/>
      <c r="PMK16" s="203"/>
      <c r="PML16" s="203"/>
      <c r="PMM16" s="691"/>
      <c r="PMN16" s="691"/>
      <c r="PMO16" s="200"/>
      <c r="PMP16" s="691"/>
      <c r="PMQ16" s="691"/>
      <c r="PMR16" s="691"/>
      <c r="PMS16" s="201"/>
      <c r="PMT16" s="202"/>
      <c r="PMU16" s="203"/>
      <c r="PMV16" s="203"/>
      <c r="PMW16" s="203"/>
      <c r="PMX16" s="691"/>
      <c r="PMY16" s="691"/>
      <c r="PMZ16" s="200"/>
      <c r="PNA16" s="691"/>
      <c r="PNB16" s="691"/>
      <c r="PNC16" s="691"/>
      <c r="PND16" s="201"/>
      <c r="PNE16" s="202"/>
      <c r="PNF16" s="203"/>
      <c r="PNG16" s="203"/>
      <c r="PNH16" s="203"/>
      <c r="PNI16" s="691"/>
      <c r="PNJ16" s="691"/>
      <c r="PNK16" s="200"/>
      <c r="PNL16" s="691"/>
      <c r="PNM16" s="691"/>
      <c r="PNN16" s="691"/>
      <c r="PNO16" s="201"/>
      <c r="PNP16" s="202"/>
      <c r="PNQ16" s="203"/>
      <c r="PNR16" s="203"/>
      <c r="PNS16" s="203"/>
      <c r="PNT16" s="691"/>
      <c r="PNU16" s="691"/>
      <c r="PNV16" s="200"/>
      <c r="PNW16" s="691"/>
      <c r="PNX16" s="691"/>
      <c r="PNY16" s="691"/>
      <c r="PNZ16" s="201"/>
      <c r="POA16" s="202"/>
      <c r="POB16" s="203"/>
      <c r="POC16" s="203"/>
      <c r="POD16" s="203"/>
      <c r="POE16" s="691"/>
      <c r="POF16" s="691"/>
      <c r="POG16" s="200"/>
      <c r="POH16" s="691"/>
      <c r="POI16" s="691"/>
      <c r="POJ16" s="691"/>
      <c r="POK16" s="201"/>
      <c r="POL16" s="202"/>
      <c r="POM16" s="203"/>
      <c r="PON16" s="203"/>
      <c r="POO16" s="203"/>
      <c r="POP16" s="691"/>
      <c r="POQ16" s="691"/>
      <c r="POR16" s="200"/>
      <c r="POS16" s="691"/>
      <c r="POT16" s="691"/>
      <c r="POU16" s="691"/>
      <c r="POV16" s="201"/>
      <c r="POW16" s="202"/>
      <c r="POX16" s="203"/>
      <c r="POY16" s="203"/>
      <c r="POZ16" s="203"/>
      <c r="PPA16" s="691"/>
      <c r="PPB16" s="691"/>
      <c r="PPC16" s="200"/>
      <c r="PPD16" s="691"/>
      <c r="PPE16" s="691"/>
      <c r="PPF16" s="691"/>
      <c r="PPG16" s="201"/>
      <c r="PPH16" s="202"/>
      <c r="PPI16" s="203"/>
      <c r="PPJ16" s="203"/>
      <c r="PPK16" s="203"/>
      <c r="PPL16" s="691"/>
      <c r="PPM16" s="691"/>
      <c r="PPN16" s="200"/>
      <c r="PPO16" s="691"/>
      <c r="PPP16" s="691"/>
      <c r="PPQ16" s="691"/>
      <c r="PPR16" s="201"/>
      <c r="PPS16" s="202"/>
      <c r="PPT16" s="203"/>
      <c r="PPU16" s="203"/>
      <c r="PPV16" s="203"/>
      <c r="PPW16" s="691"/>
      <c r="PPX16" s="691"/>
      <c r="PPY16" s="200"/>
      <c r="PPZ16" s="691"/>
      <c r="PQA16" s="691"/>
      <c r="PQB16" s="691"/>
      <c r="PQC16" s="201"/>
      <c r="PQD16" s="202"/>
      <c r="PQE16" s="203"/>
      <c r="PQF16" s="203"/>
      <c r="PQG16" s="203"/>
      <c r="PQH16" s="691"/>
      <c r="PQI16" s="691"/>
      <c r="PQJ16" s="200"/>
      <c r="PQK16" s="691"/>
      <c r="PQL16" s="691"/>
      <c r="PQM16" s="691"/>
      <c r="PQN16" s="201"/>
      <c r="PQO16" s="202"/>
      <c r="PQP16" s="203"/>
      <c r="PQQ16" s="203"/>
      <c r="PQR16" s="203"/>
      <c r="PQS16" s="691"/>
      <c r="PQT16" s="691"/>
      <c r="PQU16" s="200"/>
      <c r="PQV16" s="691"/>
      <c r="PQW16" s="691"/>
      <c r="PQX16" s="691"/>
      <c r="PQY16" s="201"/>
      <c r="PQZ16" s="202"/>
      <c r="PRA16" s="203"/>
      <c r="PRB16" s="203"/>
      <c r="PRC16" s="203"/>
      <c r="PRD16" s="691"/>
      <c r="PRE16" s="691"/>
      <c r="PRF16" s="200"/>
      <c r="PRG16" s="691"/>
      <c r="PRH16" s="691"/>
      <c r="PRI16" s="691"/>
      <c r="PRJ16" s="201"/>
      <c r="PRK16" s="202"/>
      <c r="PRL16" s="203"/>
      <c r="PRM16" s="203"/>
      <c r="PRN16" s="203"/>
      <c r="PRO16" s="691"/>
      <c r="PRP16" s="691"/>
      <c r="PRQ16" s="200"/>
      <c r="PRR16" s="691"/>
      <c r="PRS16" s="691"/>
      <c r="PRT16" s="691"/>
      <c r="PRU16" s="201"/>
      <c r="PRV16" s="202"/>
      <c r="PRW16" s="203"/>
      <c r="PRX16" s="203"/>
      <c r="PRY16" s="203"/>
      <c r="PRZ16" s="691"/>
      <c r="PSA16" s="691"/>
      <c r="PSB16" s="200"/>
      <c r="PSC16" s="691"/>
      <c r="PSD16" s="691"/>
      <c r="PSE16" s="691"/>
      <c r="PSF16" s="201"/>
      <c r="PSG16" s="202"/>
      <c r="PSH16" s="203"/>
      <c r="PSI16" s="203"/>
      <c r="PSJ16" s="203"/>
      <c r="PSK16" s="691"/>
      <c r="PSL16" s="691"/>
      <c r="PSM16" s="200"/>
      <c r="PSN16" s="691"/>
      <c r="PSO16" s="691"/>
      <c r="PSP16" s="691"/>
      <c r="PSQ16" s="201"/>
      <c r="PSR16" s="202"/>
      <c r="PSS16" s="203"/>
      <c r="PST16" s="203"/>
      <c r="PSU16" s="203"/>
      <c r="PSV16" s="691"/>
      <c r="PSW16" s="691"/>
      <c r="PSX16" s="200"/>
      <c r="PSY16" s="691"/>
      <c r="PSZ16" s="691"/>
      <c r="PTA16" s="691"/>
      <c r="PTB16" s="201"/>
      <c r="PTC16" s="202"/>
      <c r="PTD16" s="203"/>
      <c r="PTE16" s="203"/>
      <c r="PTF16" s="203"/>
      <c r="PTG16" s="691"/>
      <c r="PTH16" s="691"/>
      <c r="PTI16" s="200"/>
      <c r="PTJ16" s="691"/>
      <c r="PTK16" s="691"/>
      <c r="PTL16" s="691"/>
      <c r="PTM16" s="201"/>
      <c r="PTN16" s="202"/>
      <c r="PTO16" s="203"/>
      <c r="PTP16" s="203"/>
      <c r="PTQ16" s="203"/>
      <c r="PTR16" s="691"/>
      <c r="PTS16" s="691"/>
      <c r="PTT16" s="200"/>
      <c r="PTU16" s="691"/>
      <c r="PTV16" s="691"/>
      <c r="PTW16" s="691"/>
      <c r="PTX16" s="201"/>
      <c r="PTY16" s="202"/>
      <c r="PTZ16" s="203"/>
      <c r="PUA16" s="203"/>
      <c r="PUB16" s="203"/>
      <c r="PUC16" s="691"/>
      <c r="PUD16" s="691"/>
      <c r="PUE16" s="200"/>
      <c r="PUF16" s="691"/>
      <c r="PUG16" s="691"/>
      <c r="PUH16" s="691"/>
      <c r="PUI16" s="201"/>
      <c r="PUJ16" s="202"/>
      <c r="PUK16" s="203"/>
      <c r="PUL16" s="203"/>
      <c r="PUM16" s="203"/>
      <c r="PUN16" s="691"/>
      <c r="PUO16" s="691"/>
      <c r="PUP16" s="200"/>
      <c r="PUQ16" s="691"/>
      <c r="PUR16" s="691"/>
      <c r="PUS16" s="691"/>
      <c r="PUT16" s="201"/>
      <c r="PUU16" s="202"/>
      <c r="PUV16" s="203"/>
      <c r="PUW16" s="203"/>
      <c r="PUX16" s="203"/>
      <c r="PUY16" s="691"/>
      <c r="PUZ16" s="691"/>
      <c r="PVA16" s="200"/>
      <c r="PVB16" s="691"/>
      <c r="PVC16" s="691"/>
      <c r="PVD16" s="691"/>
      <c r="PVE16" s="201"/>
      <c r="PVF16" s="202"/>
      <c r="PVG16" s="203"/>
      <c r="PVH16" s="203"/>
      <c r="PVI16" s="203"/>
      <c r="PVJ16" s="691"/>
      <c r="PVK16" s="691"/>
      <c r="PVL16" s="200"/>
      <c r="PVM16" s="691"/>
      <c r="PVN16" s="691"/>
      <c r="PVO16" s="691"/>
      <c r="PVP16" s="201"/>
      <c r="PVQ16" s="202"/>
      <c r="PVR16" s="203"/>
      <c r="PVS16" s="203"/>
      <c r="PVT16" s="203"/>
      <c r="PVU16" s="691"/>
      <c r="PVV16" s="691"/>
      <c r="PVW16" s="200"/>
      <c r="PVX16" s="691"/>
      <c r="PVY16" s="691"/>
      <c r="PVZ16" s="691"/>
      <c r="PWA16" s="201"/>
      <c r="PWB16" s="202"/>
      <c r="PWC16" s="203"/>
      <c r="PWD16" s="203"/>
      <c r="PWE16" s="203"/>
      <c r="PWF16" s="691"/>
      <c r="PWG16" s="691"/>
      <c r="PWH16" s="200"/>
      <c r="PWI16" s="691"/>
      <c r="PWJ16" s="691"/>
      <c r="PWK16" s="691"/>
      <c r="PWL16" s="201"/>
      <c r="PWM16" s="202"/>
      <c r="PWN16" s="203"/>
      <c r="PWO16" s="203"/>
      <c r="PWP16" s="203"/>
      <c r="PWQ16" s="691"/>
      <c r="PWR16" s="691"/>
      <c r="PWS16" s="200"/>
      <c r="PWT16" s="691"/>
      <c r="PWU16" s="691"/>
      <c r="PWV16" s="691"/>
      <c r="PWW16" s="201"/>
      <c r="PWX16" s="202"/>
      <c r="PWY16" s="203"/>
      <c r="PWZ16" s="203"/>
      <c r="PXA16" s="203"/>
      <c r="PXB16" s="691"/>
      <c r="PXC16" s="691"/>
      <c r="PXD16" s="200"/>
      <c r="PXE16" s="691"/>
      <c r="PXF16" s="691"/>
      <c r="PXG16" s="691"/>
      <c r="PXH16" s="201"/>
      <c r="PXI16" s="202"/>
      <c r="PXJ16" s="203"/>
      <c r="PXK16" s="203"/>
      <c r="PXL16" s="203"/>
      <c r="PXM16" s="691"/>
      <c r="PXN16" s="691"/>
      <c r="PXO16" s="200"/>
      <c r="PXP16" s="691"/>
      <c r="PXQ16" s="691"/>
      <c r="PXR16" s="691"/>
      <c r="PXS16" s="201"/>
      <c r="PXT16" s="202"/>
      <c r="PXU16" s="203"/>
      <c r="PXV16" s="203"/>
      <c r="PXW16" s="203"/>
      <c r="PXX16" s="691"/>
      <c r="PXY16" s="691"/>
      <c r="PXZ16" s="200"/>
      <c r="PYA16" s="691"/>
      <c r="PYB16" s="691"/>
      <c r="PYC16" s="691"/>
      <c r="PYD16" s="201"/>
      <c r="PYE16" s="202"/>
      <c r="PYF16" s="203"/>
      <c r="PYG16" s="203"/>
      <c r="PYH16" s="203"/>
      <c r="PYI16" s="691"/>
      <c r="PYJ16" s="691"/>
      <c r="PYK16" s="200"/>
      <c r="PYL16" s="691"/>
      <c r="PYM16" s="691"/>
      <c r="PYN16" s="691"/>
      <c r="PYO16" s="201"/>
      <c r="PYP16" s="202"/>
      <c r="PYQ16" s="203"/>
      <c r="PYR16" s="203"/>
      <c r="PYS16" s="203"/>
      <c r="PYT16" s="691"/>
      <c r="PYU16" s="691"/>
      <c r="PYV16" s="200"/>
      <c r="PYW16" s="691"/>
      <c r="PYX16" s="691"/>
      <c r="PYY16" s="691"/>
      <c r="PYZ16" s="201"/>
      <c r="PZA16" s="202"/>
      <c r="PZB16" s="203"/>
      <c r="PZC16" s="203"/>
      <c r="PZD16" s="203"/>
      <c r="PZE16" s="691"/>
      <c r="PZF16" s="691"/>
      <c r="PZG16" s="200"/>
      <c r="PZH16" s="691"/>
      <c r="PZI16" s="691"/>
      <c r="PZJ16" s="691"/>
      <c r="PZK16" s="201"/>
      <c r="PZL16" s="202"/>
      <c r="PZM16" s="203"/>
      <c r="PZN16" s="203"/>
      <c r="PZO16" s="203"/>
      <c r="PZP16" s="691"/>
      <c r="PZQ16" s="691"/>
      <c r="PZR16" s="200"/>
      <c r="PZS16" s="691"/>
      <c r="PZT16" s="691"/>
      <c r="PZU16" s="691"/>
      <c r="PZV16" s="201"/>
      <c r="PZW16" s="202"/>
      <c r="PZX16" s="203"/>
      <c r="PZY16" s="203"/>
      <c r="PZZ16" s="203"/>
      <c r="QAA16" s="691"/>
      <c r="QAB16" s="691"/>
      <c r="QAC16" s="200"/>
      <c r="QAD16" s="691"/>
      <c r="QAE16" s="691"/>
      <c r="QAF16" s="691"/>
      <c r="QAG16" s="201"/>
      <c r="QAH16" s="202"/>
      <c r="QAI16" s="203"/>
      <c r="QAJ16" s="203"/>
      <c r="QAK16" s="203"/>
      <c r="QAL16" s="691"/>
      <c r="QAM16" s="691"/>
      <c r="QAN16" s="200"/>
      <c r="QAO16" s="691"/>
      <c r="QAP16" s="691"/>
      <c r="QAQ16" s="691"/>
      <c r="QAR16" s="201"/>
      <c r="QAS16" s="202"/>
      <c r="QAT16" s="203"/>
      <c r="QAU16" s="203"/>
      <c r="QAV16" s="203"/>
      <c r="QAW16" s="691"/>
      <c r="QAX16" s="691"/>
      <c r="QAY16" s="200"/>
      <c r="QAZ16" s="691"/>
      <c r="QBA16" s="691"/>
      <c r="QBB16" s="691"/>
      <c r="QBC16" s="201"/>
      <c r="QBD16" s="202"/>
      <c r="QBE16" s="203"/>
      <c r="QBF16" s="203"/>
      <c r="QBG16" s="203"/>
      <c r="QBH16" s="691"/>
      <c r="QBI16" s="691"/>
      <c r="QBJ16" s="200"/>
      <c r="QBK16" s="691"/>
      <c r="QBL16" s="691"/>
      <c r="QBM16" s="691"/>
      <c r="QBN16" s="201"/>
      <c r="QBO16" s="202"/>
      <c r="QBP16" s="203"/>
      <c r="QBQ16" s="203"/>
      <c r="QBR16" s="203"/>
      <c r="QBS16" s="691"/>
      <c r="QBT16" s="691"/>
      <c r="QBU16" s="200"/>
      <c r="QBV16" s="691"/>
      <c r="QBW16" s="691"/>
      <c r="QBX16" s="691"/>
      <c r="QBY16" s="201"/>
      <c r="QBZ16" s="202"/>
      <c r="QCA16" s="203"/>
      <c r="QCB16" s="203"/>
      <c r="QCC16" s="203"/>
      <c r="QCD16" s="691"/>
      <c r="QCE16" s="691"/>
      <c r="QCF16" s="200"/>
      <c r="QCG16" s="691"/>
      <c r="QCH16" s="691"/>
      <c r="QCI16" s="691"/>
      <c r="QCJ16" s="201"/>
      <c r="QCK16" s="202"/>
      <c r="QCL16" s="203"/>
      <c r="QCM16" s="203"/>
      <c r="QCN16" s="203"/>
      <c r="QCO16" s="691"/>
      <c r="QCP16" s="691"/>
      <c r="QCQ16" s="200"/>
      <c r="QCR16" s="691"/>
      <c r="QCS16" s="691"/>
      <c r="QCT16" s="691"/>
      <c r="QCU16" s="201"/>
      <c r="QCV16" s="202"/>
      <c r="QCW16" s="203"/>
      <c r="QCX16" s="203"/>
      <c r="QCY16" s="203"/>
      <c r="QCZ16" s="691"/>
      <c r="QDA16" s="691"/>
      <c r="QDB16" s="200"/>
      <c r="QDC16" s="691"/>
      <c r="QDD16" s="691"/>
      <c r="QDE16" s="691"/>
      <c r="QDF16" s="201"/>
      <c r="QDG16" s="202"/>
      <c r="QDH16" s="203"/>
      <c r="QDI16" s="203"/>
      <c r="QDJ16" s="203"/>
      <c r="QDK16" s="691"/>
      <c r="QDL16" s="691"/>
      <c r="QDM16" s="200"/>
      <c r="QDN16" s="691"/>
      <c r="QDO16" s="691"/>
      <c r="QDP16" s="691"/>
      <c r="QDQ16" s="201"/>
      <c r="QDR16" s="202"/>
      <c r="QDS16" s="203"/>
      <c r="QDT16" s="203"/>
      <c r="QDU16" s="203"/>
      <c r="QDV16" s="691"/>
      <c r="QDW16" s="691"/>
      <c r="QDX16" s="200"/>
      <c r="QDY16" s="691"/>
      <c r="QDZ16" s="691"/>
      <c r="QEA16" s="691"/>
      <c r="QEB16" s="201"/>
      <c r="QEC16" s="202"/>
      <c r="QED16" s="203"/>
      <c r="QEE16" s="203"/>
      <c r="QEF16" s="203"/>
      <c r="QEG16" s="691"/>
      <c r="QEH16" s="691"/>
      <c r="QEI16" s="200"/>
      <c r="QEJ16" s="691"/>
      <c r="QEK16" s="691"/>
      <c r="QEL16" s="691"/>
      <c r="QEM16" s="201"/>
      <c r="QEN16" s="202"/>
      <c r="QEO16" s="203"/>
      <c r="QEP16" s="203"/>
      <c r="QEQ16" s="203"/>
      <c r="QER16" s="691"/>
      <c r="QES16" s="691"/>
      <c r="QET16" s="200"/>
      <c r="QEU16" s="691"/>
      <c r="QEV16" s="691"/>
      <c r="QEW16" s="691"/>
      <c r="QEX16" s="201"/>
      <c r="QEY16" s="202"/>
      <c r="QEZ16" s="203"/>
      <c r="QFA16" s="203"/>
      <c r="QFB16" s="203"/>
      <c r="QFC16" s="691"/>
      <c r="QFD16" s="691"/>
      <c r="QFE16" s="200"/>
      <c r="QFF16" s="691"/>
      <c r="QFG16" s="691"/>
      <c r="QFH16" s="691"/>
      <c r="QFI16" s="201"/>
      <c r="QFJ16" s="202"/>
      <c r="QFK16" s="203"/>
      <c r="QFL16" s="203"/>
      <c r="QFM16" s="203"/>
      <c r="QFN16" s="691"/>
      <c r="QFO16" s="691"/>
      <c r="QFP16" s="200"/>
      <c r="QFQ16" s="691"/>
      <c r="QFR16" s="691"/>
      <c r="QFS16" s="691"/>
      <c r="QFT16" s="201"/>
      <c r="QFU16" s="202"/>
      <c r="QFV16" s="203"/>
      <c r="QFW16" s="203"/>
      <c r="QFX16" s="203"/>
      <c r="QFY16" s="691"/>
      <c r="QFZ16" s="691"/>
      <c r="QGA16" s="200"/>
      <c r="QGB16" s="691"/>
      <c r="QGC16" s="691"/>
      <c r="QGD16" s="691"/>
      <c r="QGE16" s="201"/>
      <c r="QGF16" s="202"/>
      <c r="QGG16" s="203"/>
      <c r="QGH16" s="203"/>
      <c r="QGI16" s="203"/>
      <c r="QGJ16" s="691"/>
      <c r="QGK16" s="691"/>
      <c r="QGL16" s="200"/>
      <c r="QGM16" s="691"/>
      <c r="QGN16" s="691"/>
      <c r="QGO16" s="691"/>
      <c r="QGP16" s="201"/>
      <c r="QGQ16" s="202"/>
      <c r="QGR16" s="203"/>
      <c r="QGS16" s="203"/>
      <c r="QGT16" s="203"/>
      <c r="QGU16" s="691"/>
      <c r="QGV16" s="691"/>
      <c r="QGW16" s="200"/>
      <c r="QGX16" s="691"/>
      <c r="QGY16" s="691"/>
      <c r="QGZ16" s="691"/>
      <c r="QHA16" s="201"/>
      <c r="QHB16" s="202"/>
      <c r="QHC16" s="203"/>
      <c r="QHD16" s="203"/>
      <c r="QHE16" s="203"/>
      <c r="QHF16" s="691"/>
      <c r="QHG16" s="691"/>
      <c r="QHH16" s="200"/>
      <c r="QHI16" s="691"/>
      <c r="QHJ16" s="691"/>
      <c r="QHK16" s="691"/>
      <c r="QHL16" s="201"/>
      <c r="QHM16" s="202"/>
      <c r="QHN16" s="203"/>
      <c r="QHO16" s="203"/>
      <c r="QHP16" s="203"/>
      <c r="QHQ16" s="691"/>
      <c r="QHR16" s="691"/>
      <c r="QHS16" s="200"/>
      <c r="QHT16" s="691"/>
      <c r="QHU16" s="691"/>
      <c r="QHV16" s="691"/>
      <c r="QHW16" s="201"/>
      <c r="QHX16" s="202"/>
      <c r="QHY16" s="203"/>
      <c r="QHZ16" s="203"/>
      <c r="QIA16" s="203"/>
      <c r="QIB16" s="691"/>
      <c r="QIC16" s="691"/>
      <c r="QID16" s="200"/>
      <c r="QIE16" s="691"/>
      <c r="QIF16" s="691"/>
      <c r="QIG16" s="691"/>
      <c r="QIH16" s="201"/>
      <c r="QII16" s="202"/>
      <c r="QIJ16" s="203"/>
      <c r="QIK16" s="203"/>
      <c r="QIL16" s="203"/>
      <c r="QIM16" s="691"/>
      <c r="QIN16" s="691"/>
      <c r="QIO16" s="200"/>
      <c r="QIP16" s="691"/>
      <c r="QIQ16" s="691"/>
      <c r="QIR16" s="691"/>
      <c r="QIS16" s="201"/>
      <c r="QIT16" s="202"/>
      <c r="QIU16" s="203"/>
      <c r="QIV16" s="203"/>
      <c r="QIW16" s="203"/>
      <c r="QIX16" s="691"/>
      <c r="QIY16" s="691"/>
      <c r="QIZ16" s="200"/>
      <c r="QJA16" s="691"/>
      <c r="QJB16" s="691"/>
      <c r="QJC16" s="691"/>
      <c r="QJD16" s="201"/>
      <c r="QJE16" s="202"/>
      <c r="QJF16" s="203"/>
      <c r="QJG16" s="203"/>
      <c r="QJH16" s="203"/>
      <c r="QJI16" s="691"/>
      <c r="QJJ16" s="691"/>
      <c r="QJK16" s="200"/>
      <c r="QJL16" s="691"/>
      <c r="QJM16" s="691"/>
      <c r="QJN16" s="691"/>
      <c r="QJO16" s="201"/>
      <c r="QJP16" s="202"/>
      <c r="QJQ16" s="203"/>
      <c r="QJR16" s="203"/>
      <c r="QJS16" s="203"/>
      <c r="QJT16" s="691"/>
      <c r="QJU16" s="691"/>
      <c r="QJV16" s="200"/>
      <c r="QJW16" s="691"/>
      <c r="QJX16" s="691"/>
      <c r="QJY16" s="691"/>
      <c r="QJZ16" s="201"/>
      <c r="QKA16" s="202"/>
      <c r="QKB16" s="203"/>
      <c r="QKC16" s="203"/>
      <c r="QKD16" s="203"/>
      <c r="QKE16" s="691"/>
      <c r="QKF16" s="691"/>
      <c r="QKG16" s="200"/>
      <c r="QKH16" s="691"/>
      <c r="QKI16" s="691"/>
      <c r="QKJ16" s="691"/>
      <c r="QKK16" s="201"/>
      <c r="QKL16" s="202"/>
      <c r="QKM16" s="203"/>
      <c r="QKN16" s="203"/>
      <c r="QKO16" s="203"/>
      <c r="QKP16" s="691"/>
      <c r="QKQ16" s="691"/>
      <c r="QKR16" s="200"/>
      <c r="QKS16" s="691"/>
      <c r="QKT16" s="691"/>
      <c r="QKU16" s="691"/>
      <c r="QKV16" s="201"/>
      <c r="QKW16" s="202"/>
      <c r="QKX16" s="203"/>
      <c r="QKY16" s="203"/>
      <c r="QKZ16" s="203"/>
      <c r="QLA16" s="691"/>
      <c r="QLB16" s="691"/>
      <c r="QLC16" s="200"/>
      <c r="QLD16" s="691"/>
      <c r="QLE16" s="691"/>
      <c r="QLF16" s="691"/>
      <c r="QLG16" s="201"/>
      <c r="QLH16" s="202"/>
      <c r="QLI16" s="203"/>
      <c r="QLJ16" s="203"/>
      <c r="QLK16" s="203"/>
      <c r="QLL16" s="691"/>
      <c r="QLM16" s="691"/>
      <c r="QLN16" s="200"/>
      <c r="QLO16" s="691"/>
      <c r="QLP16" s="691"/>
      <c r="QLQ16" s="691"/>
      <c r="QLR16" s="201"/>
      <c r="QLS16" s="202"/>
      <c r="QLT16" s="203"/>
      <c r="QLU16" s="203"/>
      <c r="QLV16" s="203"/>
      <c r="QLW16" s="691"/>
      <c r="QLX16" s="691"/>
      <c r="QLY16" s="200"/>
      <c r="QLZ16" s="691"/>
      <c r="QMA16" s="691"/>
      <c r="QMB16" s="691"/>
      <c r="QMC16" s="201"/>
      <c r="QMD16" s="202"/>
      <c r="QME16" s="203"/>
      <c r="QMF16" s="203"/>
      <c r="QMG16" s="203"/>
      <c r="QMH16" s="691"/>
      <c r="QMI16" s="691"/>
      <c r="QMJ16" s="200"/>
      <c r="QMK16" s="691"/>
      <c r="QML16" s="691"/>
      <c r="QMM16" s="691"/>
      <c r="QMN16" s="201"/>
      <c r="QMO16" s="202"/>
      <c r="QMP16" s="203"/>
      <c r="QMQ16" s="203"/>
      <c r="QMR16" s="203"/>
      <c r="QMS16" s="691"/>
      <c r="QMT16" s="691"/>
      <c r="QMU16" s="200"/>
      <c r="QMV16" s="691"/>
      <c r="QMW16" s="691"/>
      <c r="QMX16" s="691"/>
      <c r="QMY16" s="201"/>
      <c r="QMZ16" s="202"/>
      <c r="QNA16" s="203"/>
      <c r="QNB16" s="203"/>
      <c r="QNC16" s="203"/>
      <c r="QND16" s="691"/>
      <c r="QNE16" s="691"/>
      <c r="QNF16" s="200"/>
      <c r="QNG16" s="691"/>
      <c r="QNH16" s="691"/>
      <c r="QNI16" s="691"/>
      <c r="QNJ16" s="201"/>
      <c r="QNK16" s="202"/>
      <c r="QNL16" s="203"/>
      <c r="QNM16" s="203"/>
      <c r="QNN16" s="203"/>
      <c r="QNO16" s="691"/>
      <c r="QNP16" s="691"/>
      <c r="QNQ16" s="200"/>
      <c r="QNR16" s="691"/>
      <c r="QNS16" s="691"/>
      <c r="QNT16" s="691"/>
      <c r="QNU16" s="201"/>
      <c r="QNV16" s="202"/>
      <c r="QNW16" s="203"/>
      <c r="QNX16" s="203"/>
      <c r="QNY16" s="203"/>
      <c r="QNZ16" s="691"/>
      <c r="QOA16" s="691"/>
      <c r="QOB16" s="200"/>
      <c r="QOC16" s="691"/>
      <c r="QOD16" s="691"/>
      <c r="QOE16" s="691"/>
      <c r="QOF16" s="201"/>
      <c r="QOG16" s="202"/>
      <c r="QOH16" s="203"/>
      <c r="QOI16" s="203"/>
      <c r="QOJ16" s="203"/>
      <c r="QOK16" s="691"/>
      <c r="QOL16" s="691"/>
      <c r="QOM16" s="200"/>
      <c r="QON16" s="691"/>
      <c r="QOO16" s="691"/>
      <c r="QOP16" s="691"/>
      <c r="QOQ16" s="201"/>
      <c r="QOR16" s="202"/>
      <c r="QOS16" s="203"/>
      <c r="QOT16" s="203"/>
      <c r="QOU16" s="203"/>
      <c r="QOV16" s="691"/>
      <c r="QOW16" s="691"/>
      <c r="QOX16" s="200"/>
      <c r="QOY16" s="691"/>
      <c r="QOZ16" s="691"/>
      <c r="QPA16" s="691"/>
      <c r="QPB16" s="201"/>
      <c r="QPC16" s="202"/>
      <c r="QPD16" s="203"/>
      <c r="QPE16" s="203"/>
      <c r="QPF16" s="203"/>
      <c r="QPG16" s="691"/>
      <c r="QPH16" s="691"/>
      <c r="QPI16" s="200"/>
      <c r="QPJ16" s="691"/>
      <c r="QPK16" s="691"/>
      <c r="QPL16" s="691"/>
      <c r="QPM16" s="201"/>
      <c r="QPN16" s="202"/>
      <c r="QPO16" s="203"/>
      <c r="QPP16" s="203"/>
      <c r="QPQ16" s="203"/>
      <c r="QPR16" s="691"/>
      <c r="QPS16" s="691"/>
      <c r="QPT16" s="200"/>
      <c r="QPU16" s="691"/>
      <c r="QPV16" s="691"/>
      <c r="QPW16" s="691"/>
      <c r="QPX16" s="201"/>
      <c r="QPY16" s="202"/>
      <c r="QPZ16" s="203"/>
      <c r="QQA16" s="203"/>
      <c r="QQB16" s="203"/>
      <c r="QQC16" s="691"/>
      <c r="QQD16" s="691"/>
      <c r="QQE16" s="200"/>
      <c r="QQF16" s="691"/>
      <c r="QQG16" s="691"/>
      <c r="QQH16" s="691"/>
      <c r="QQI16" s="201"/>
      <c r="QQJ16" s="202"/>
      <c r="QQK16" s="203"/>
      <c r="QQL16" s="203"/>
      <c r="QQM16" s="203"/>
      <c r="QQN16" s="691"/>
      <c r="QQO16" s="691"/>
      <c r="QQP16" s="200"/>
      <c r="QQQ16" s="691"/>
      <c r="QQR16" s="691"/>
      <c r="QQS16" s="691"/>
      <c r="QQT16" s="201"/>
      <c r="QQU16" s="202"/>
      <c r="QQV16" s="203"/>
      <c r="QQW16" s="203"/>
      <c r="QQX16" s="203"/>
      <c r="QQY16" s="691"/>
      <c r="QQZ16" s="691"/>
      <c r="QRA16" s="200"/>
      <c r="QRB16" s="691"/>
      <c r="QRC16" s="691"/>
      <c r="QRD16" s="691"/>
      <c r="QRE16" s="201"/>
      <c r="QRF16" s="202"/>
      <c r="QRG16" s="203"/>
      <c r="QRH16" s="203"/>
      <c r="QRI16" s="203"/>
      <c r="QRJ16" s="691"/>
      <c r="QRK16" s="691"/>
      <c r="QRL16" s="200"/>
      <c r="QRM16" s="691"/>
      <c r="QRN16" s="691"/>
      <c r="QRO16" s="691"/>
      <c r="QRP16" s="201"/>
      <c r="QRQ16" s="202"/>
      <c r="QRR16" s="203"/>
      <c r="QRS16" s="203"/>
      <c r="QRT16" s="203"/>
      <c r="QRU16" s="691"/>
      <c r="QRV16" s="691"/>
      <c r="QRW16" s="200"/>
      <c r="QRX16" s="691"/>
      <c r="QRY16" s="691"/>
      <c r="QRZ16" s="691"/>
      <c r="QSA16" s="201"/>
      <c r="QSB16" s="202"/>
      <c r="QSC16" s="203"/>
      <c r="QSD16" s="203"/>
      <c r="QSE16" s="203"/>
      <c r="QSF16" s="691"/>
      <c r="QSG16" s="691"/>
      <c r="QSH16" s="200"/>
      <c r="QSI16" s="691"/>
      <c r="QSJ16" s="691"/>
      <c r="QSK16" s="691"/>
      <c r="QSL16" s="201"/>
      <c r="QSM16" s="202"/>
      <c r="QSN16" s="203"/>
      <c r="QSO16" s="203"/>
      <c r="QSP16" s="203"/>
      <c r="QSQ16" s="691"/>
      <c r="QSR16" s="691"/>
      <c r="QSS16" s="200"/>
      <c r="QST16" s="691"/>
      <c r="QSU16" s="691"/>
      <c r="QSV16" s="691"/>
      <c r="QSW16" s="201"/>
      <c r="QSX16" s="202"/>
      <c r="QSY16" s="203"/>
      <c r="QSZ16" s="203"/>
      <c r="QTA16" s="203"/>
      <c r="QTB16" s="691"/>
      <c r="QTC16" s="691"/>
      <c r="QTD16" s="200"/>
      <c r="QTE16" s="691"/>
      <c r="QTF16" s="691"/>
      <c r="QTG16" s="691"/>
      <c r="QTH16" s="201"/>
      <c r="QTI16" s="202"/>
      <c r="QTJ16" s="203"/>
      <c r="QTK16" s="203"/>
      <c r="QTL16" s="203"/>
      <c r="QTM16" s="691"/>
      <c r="QTN16" s="691"/>
      <c r="QTO16" s="200"/>
      <c r="QTP16" s="691"/>
      <c r="QTQ16" s="691"/>
      <c r="QTR16" s="691"/>
      <c r="QTS16" s="201"/>
      <c r="QTT16" s="202"/>
      <c r="QTU16" s="203"/>
      <c r="QTV16" s="203"/>
      <c r="QTW16" s="203"/>
      <c r="QTX16" s="691"/>
      <c r="QTY16" s="691"/>
      <c r="QTZ16" s="200"/>
      <c r="QUA16" s="691"/>
      <c r="QUB16" s="691"/>
      <c r="QUC16" s="691"/>
      <c r="QUD16" s="201"/>
      <c r="QUE16" s="202"/>
      <c r="QUF16" s="203"/>
      <c r="QUG16" s="203"/>
      <c r="QUH16" s="203"/>
      <c r="QUI16" s="691"/>
      <c r="QUJ16" s="691"/>
      <c r="QUK16" s="200"/>
      <c r="QUL16" s="691"/>
      <c r="QUM16" s="691"/>
      <c r="QUN16" s="691"/>
      <c r="QUO16" s="201"/>
      <c r="QUP16" s="202"/>
      <c r="QUQ16" s="203"/>
      <c r="QUR16" s="203"/>
      <c r="QUS16" s="203"/>
      <c r="QUT16" s="691"/>
      <c r="QUU16" s="691"/>
      <c r="QUV16" s="200"/>
      <c r="QUW16" s="691"/>
      <c r="QUX16" s="691"/>
      <c r="QUY16" s="691"/>
      <c r="QUZ16" s="201"/>
      <c r="QVA16" s="202"/>
      <c r="QVB16" s="203"/>
      <c r="QVC16" s="203"/>
      <c r="QVD16" s="203"/>
      <c r="QVE16" s="691"/>
      <c r="QVF16" s="691"/>
      <c r="QVG16" s="200"/>
      <c r="QVH16" s="691"/>
      <c r="QVI16" s="691"/>
      <c r="QVJ16" s="691"/>
      <c r="QVK16" s="201"/>
      <c r="QVL16" s="202"/>
      <c r="QVM16" s="203"/>
      <c r="QVN16" s="203"/>
      <c r="QVO16" s="203"/>
      <c r="QVP16" s="691"/>
      <c r="QVQ16" s="691"/>
      <c r="QVR16" s="200"/>
      <c r="QVS16" s="691"/>
      <c r="QVT16" s="691"/>
      <c r="QVU16" s="691"/>
      <c r="QVV16" s="201"/>
      <c r="QVW16" s="202"/>
      <c r="QVX16" s="203"/>
      <c r="QVY16" s="203"/>
      <c r="QVZ16" s="203"/>
      <c r="QWA16" s="691"/>
      <c r="QWB16" s="691"/>
      <c r="QWC16" s="200"/>
      <c r="QWD16" s="691"/>
      <c r="QWE16" s="691"/>
      <c r="QWF16" s="691"/>
      <c r="QWG16" s="201"/>
      <c r="QWH16" s="202"/>
      <c r="QWI16" s="203"/>
      <c r="QWJ16" s="203"/>
      <c r="QWK16" s="203"/>
      <c r="QWL16" s="691"/>
      <c r="QWM16" s="691"/>
      <c r="QWN16" s="200"/>
      <c r="QWO16" s="691"/>
      <c r="QWP16" s="691"/>
      <c r="QWQ16" s="691"/>
      <c r="QWR16" s="201"/>
      <c r="QWS16" s="202"/>
      <c r="QWT16" s="203"/>
      <c r="QWU16" s="203"/>
      <c r="QWV16" s="203"/>
      <c r="QWW16" s="691"/>
      <c r="QWX16" s="691"/>
      <c r="QWY16" s="200"/>
      <c r="QWZ16" s="691"/>
      <c r="QXA16" s="691"/>
      <c r="QXB16" s="691"/>
      <c r="QXC16" s="201"/>
      <c r="QXD16" s="202"/>
      <c r="QXE16" s="203"/>
      <c r="QXF16" s="203"/>
      <c r="QXG16" s="203"/>
      <c r="QXH16" s="691"/>
      <c r="QXI16" s="691"/>
      <c r="QXJ16" s="200"/>
      <c r="QXK16" s="691"/>
      <c r="QXL16" s="691"/>
      <c r="QXM16" s="691"/>
      <c r="QXN16" s="201"/>
      <c r="QXO16" s="202"/>
      <c r="QXP16" s="203"/>
      <c r="QXQ16" s="203"/>
      <c r="QXR16" s="203"/>
      <c r="QXS16" s="691"/>
      <c r="QXT16" s="691"/>
      <c r="QXU16" s="200"/>
      <c r="QXV16" s="691"/>
      <c r="QXW16" s="691"/>
      <c r="QXX16" s="691"/>
      <c r="QXY16" s="201"/>
      <c r="QXZ16" s="202"/>
      <c r="QYA16" s="203"/>
      <c r="QYB16" s="203"/>
      <c r="QYC16" s="203"/>
      <c r="QYD16" s="691"/>
      <c r="QYE16" s="691"/>
      <c r="QYF16" s="200"/>
      <c r="QYG16" s="691"/>
      <c r="QYH16" s="691"/>
      <c r="QYI16" s="691"/>
      <c r="QYJ16" s="201"/>
      <c r="QYK16" s="202"/>
      <c r="QYL16" s="203"/>
      <c r="QYM16" s="203"/>
      <c r="QYN16" s="203"/>
      <c r="QYO16" s="691"/>
      <c r="QYP16" s="691"/>
      <c r="QYQ16" s="200"/>
      <c r="QYR16" s="691"/>
      <c r="QYS16" s="691"/>
      <c r="QYT16" s="691"/>
      <c r="QYU16" s="201"/>
      <c r="QYV16" s="202"/>
      <c r="QYW16" s="203"/>
      <c r="QYX16" s="203"/>
      <c r="QYY16" s="203"/>
      <c r="QYZ16" s="691"/>
      <c r="QZA16" s="691"/>
      <c r="QZB16" s="200"/>
      <c r="QZC16" s="691"/>
      <c r="QZD16" s="691"/>
      <c r="QZE16" s="691"/>
      <c r="QZF16" s="201"/>
      <c r="QZG16" s="202"/>
      <c r="QZH16" s="203"/>
      <c r="QZI16" s="203"/>
      <c r="QZJ16" s="203"/>
      <c r="QZK16" s="691"/>
      <c r="QZL16" s="691"/>
      <c r="QZM16" s="200"/>
      <c r="QZN16" s="691"/>
      <c r="QZO16" s="691"/>
      <c r="QZP16" s="691"/>
      <c r="QZQ16" s="201"/>
      <c r="QZR16" s="202"/>
      <c r="QZS16" s="203"/>
      <c r="QZT16" s="203"/>
      <c r="QZU16" s="203"/>
      <c r="QZV16" s="691"/>
      <c r="QZW16" s="691"/>
      <c r="QZX16" s="200"/>
      <c r="QZY16" s="691"/>
      <c r="QZZ16" s="691"/>
      <c r="RAA16" s="691"/>
      <c r="RAB16" s="201"/>
      <c r="RAC16" s="202"/>
      <c r="RAD16" s="203"/>
      <c r="RAE16" s="203"/>
      <c r="RAF16" s="203"/>
      <c r="RAG16" s="691"/>
      <c r="RAH16" s="691"/>
      <c r="RAI16" s="200"/>
      <c r="RAJ16" s="691"/>
      <c r="RAK16" s="691"/>
      <c r="RAL16" s="691"/>
      <c r="RAM16" s="201"/>
      <c r="RAN16" s="202"/>
      <c r="RAO16" s="203"/>
      <c r="RAP16" s="203"/>
      <c r="RAQ16" s="203"/>
      <c r="RAR16" s="691"/>
      <c r="RAS16" s="691"/>
      <c r="RAT16" s="200"/>
      <c r="RAU16" s="691"/>
      <c r="RAV16" s="691"/>
      <c r="RAW16" s="691"/>
      <c r="RAX16" s="201"/>
      <c r="RAY16" s="202"/>
      <c r="RAZ16" s="203"/>
      <c r="RBA16" s="203"/>
      <c r="RBB16" s="203"/>
      <c r="RBC16" s="691"/>
      <c r="RBD16" s="691"/>
      <c r="RBE16" s="200"/>
      <c r="RBF16" s="691"/>
      <c r="RBG16" s="691"/>
      <c r="RBH16" s="691"/>
      <c r="RBI16" s="201"/>
      <c r="RBJ16" s="202"/>
      <c r="RBK16" s="203"/>
      <c r="RBL16" s="203"/>
      <c r="RBM16" s="203"/>
      <c r="RBN16" s="691"/>
      <c r="RBO16" s="691"/>
      <c r="RBP16" s="200"/>
      <c r="RBQ16" s="691"/>
      <c r="RBR16" s="691"/>
      <c r="RBS16" s="691"/>
      <c r="RBT16" s="201"/>
      <c r="RBU16" s="202"/>
      <c r="RBV16" s="203"/>
      <c r="RBW16" s="203"/>
      <c r="RBX16" s="203"/>
      <c r="RBY16" s="691"/>
      <c r="RBZ16" s="691"/>
      <c r="RCA16" s="200"/>
      <c r="RCB16" s="691"/>
      <c r="RCC16" s="691"/>
      <c r="RCD16" s="691"/>
      <c r="RCE16" s="201"/>
      <c r="RCF16" s="202"/>
      <c r="RCG16" s="203"/>
      <c r="RCH16" s="203"/>
      <c r="RCI16" s="203"/>
      <c r="RCJ16" s="691"/>
      <c r="RCK16" s="691"/>
      <c r="RCL16" s="200"/>
      <c r="RCM16" s="691"/>
      <c r="RCN16" s="691"/>
      <c r="RCO16" s="691"/>
      <c r="RCP16" s="201"/>
      <c r="RCQ16" s="202"/>
      <c r="RCR16" s="203"/>
      <c r="RCS16" s="203"/>
      <c r="RCT16" s="203"/>
      <c r="RCU16" s="691"/>
      <c r="RCV16" s="691"/>
      <c r="RCW16" s="200"/>
      <c r="RCX16" s="691"/>
      <c r="RCY16" s="691"/>
      <c r="RCZ16" s="691"/>
      <c r="RDA16" s="201"/>
      <c r="RDB16" s="202"/>
      <c r="RDC16" s="203"/>
      <c r="RDD16" s="203"/>
      <c r="RDE16" s="203"/>
      <c r="RDF16" s="691"/>
      <c r="RDG16" s="691"/>
      <c r="RDH16" s="200"/>
      <c r="RDI16" s="691"/>
      <c r="RDJ16" s="691"/>
      <c r="RDK16" s="691"/>
      <c r="RDL16" s="201"/>
      <c r="RDM16" s="202"/>
      <c r="RDN16" s="203"/>
      <c r="RDO16" s="203"/>
      <c r="RDP16" s="203"/>
      <c r="RDQ16" s="691"/>
      <c r="RDR16" s="691"/>
      <c r="RDS16" s="200"/>
      <c r="RDT16" s="691"/>
      <c r="RDU16" s="691"/>
      <c r="RDV16" s="691"/>
      <c r="RDW16" s="201"/>
      <c r="RDX16" s="202"/>
      <c r="RDY16" s="203"/>
      <c r="RDZ16" s="203"/>
      <c r="REA16" s="203"/>
      <c r="REB16" s="691"/>
      <c r="REC16" s="691"/>
      <c r="RED16" s="200"/>
      <c r="REE16" s="691"/>
      <c r="REF16" s="691"/>
      <c r="REG16" s="691"/>
      <c r="REH16" s="201"/>
      <c r="REI16" s="202"/>
      <c r="REJ16" s="203"/>
      <c r="REK16" s="203"/>
      <c r="REL16" s="203"/>
      <c r="REM16" s="691"/>
      <c r="REN16" s="691"/>
      <c r="REO16" s="200"/>
      <c r="REP16" s="691"/>
      <c r="REQ16" s="691"/>
      <c r="RER16" s="691"/>
      <c r="RES16" s="201"/>
      <c r="RET16" s="202"/>
      <c r="REU16" s="203"/>
      <c r="REV16" s="203"/>
      <c r="REW16" s="203"/>
      <c r="REX16" s="691"/>
      <c r="REY16" s="691"/>
      <c r="REZ16" s="200"/>
      <c r="RFA16" s="691"/>
      <c r="RFB16" s="691"/>
      <c r="RFC16" s="691"/>
      <c r="RFD16" s="201"/>
      <c r="RFE16" s="202"/>
      <c r="RFF16" s="203"/>
      <c r="RFG16" s="203"/>
      <c r="RFH16" s="203"/>
      <c r="RFI16" s="691"/>
      <c r="RFJ16" s="691"/>
      <c r="RFK16" s="200"/>
      <c r="RFL16" s="691"/>
      <c r="RFM16" s="691"/>
      <c r="RFN16" s="691"/>
      <c r="RFO16" s="201"/>
      <c r="RFP16" s="202"/>
      <c r="RFQ16" s="203"/>
      <c r="RFR16" s="203"/>
      <c r="RFS16" s="203"/>
      <c r="RFT16" s="691"/>
      <c r="RFU16" s="691"/>
      <c r="RFV16" s="200"/>
      <c r="RFW16" s="691"/>
      <c r="RFX16" s="691"/>
      <c r="RFY16" s="691"/>
      <c r="RFZ16" s="201"/>
      <c r="RGA16" s="202"/>
      <c r="RGB16" s="203"/>
      <c r="RGC16" s="203"/>
      <c r="RGD16" s="203"/>
      <c r="RGE16" s="691"/>
      <c r="RGF16" s="691"/>
      <c r="RGG16" s="200"/>
      <c r="RGH16" s="691"/>
      <c r="RGI16" s="691"/>
      <c r="RGJ16" s="691"/>
      <c r="RGK16" s="201"/>
      <c r="RGL16" s="202"/>
      <c r="RGM16" s="203"/>
      <c r="RGN16" s="203"/>
      <c r="RGO16" s="203"/>
      <c r="RGP16" s="691"/>
      <c r="RGQ16" s="691"/>
      <c r="RGR16" s="200"/>
      <c r="RGS16" s="691"/>
      <c r="RGT16" s="691"/>
      <c r="RGU16" s="691"/>
      <c r="RGV16" s="201"/>
      <c r="RGW16" s="202"/>
      <c r="RGX16" s="203"/>
      <c r="RGY16" s="203"/>
      <c r="RGZ16" s="203"/>
      <c r="RHA16" s="691"/>
      <c r="RHB16" s="691"/>
      <c r="RHC16" s="200"/>
      <c r="RHD16" s="691"/>
      <c r="RHE16" s="691"/>
      <c r="RHF16" s="691"/>
      <c r="RHG16" s="201"/>
      <c r="RHH16" s="202"/>
      <c r="RHI16" s="203"/>
      <c r="RHJ16" s="203"/>
      <c r="RHK16" s="203"/>
      <c r="RHL16" s="691"/>
      <c r="RHM16" s="691"/>
      <c r="RHN16" s="200"/>
      <c r="RHO16" s="691"/>
      <c r="RHP16" s="691"/>
      <c r="RHQ16" s="691"/>
      <c r="RHR16" s="201"/>
      <c r="RHS16" s="202"/>
      <c r="RHT16" s="203"/>
      <c r="RHU16" s="203"/>
      <c r="RHV16" s="203"/>
      <c r="RHW16" s="691"/>
      <c r="RHX16" s="691"/>
      <c r="RHY16" s="200"/>
      <c r="RHZ16" s="691"/>
      <c r="RIA16" s="691"/>
      <c r="RIB16" s="691"/>
      <c r="RIC16" s="201"/>
      <c r="RID16" s="202"/>
      <c r="RIE16" s="203"/>
      <c r="RIF16" s="203"/>
      <c r="RIG16" s="203"/>
      <c r="RIH16" s="691"/>
      <c r="RII16" s="691"/>
      <c r="RIJ16" s="200"/>
      <c r="RIK16" s="691"/>
      <c r="RIL16" s="691"/>
      <c r="RIM16" s="691"/>
      <c r="RIN16" s="201"/>
      <c r="RIO16" s="202"/>
      <c r="RIP16" s="203"/>
      <c r="RIQ16" s="203"/>
      <c r="RIR16" s="203"/>
      <c r="RIS16" s="691"/>
      <c r="RIT16" s="691"/>
      <c r="RIU16" s="200"/>
      <c r="RIV16" s="691"/>
      <c r="RIW16" s="691"/>
      <c r="RIX16" s="691"/>
      <c r="RIY16" s="201"/>
      <c r="RIZ16" s="202"/>
      <c r="RJA16" s="203"/>
      <c r="RJB16" s="203"/>
      <c r="RJC16" s="203"/>
      <c r="RJD16" s="691"/>
      <c r="RJE16" s="691"/>
      <c r="RJF16" s="200"/>
      <c r="RJG16" s="691"/>
      <c r="RJH16" s="691"/>
      <c r="RJI16" s="691"/>
      <c r="RJJ16" s="201"/>
      <c r="RJK16" s="202"/>
      <c r="RJL16" s="203"/>
      <c r="RJM16" s="203"/>
      <c r="RJN16" s="203"/>
      <c r="RJO16" s="691"/>
      <c r="RJP16" s="691"/>
      <c r="RJQ16" s="200"/>
      <c r="RJR16" s="691"/>
      <c r="RJS16" s="691"/>
      <c r="RJT16" s="691"/>
      <c r="RJU16" s="201"/>
      <c r="RJV16" s="202"/>
      <c r="RJW16" s="203"/>
      <c r="RJX16" s="203"/>
      <c r="RJY16" s="203"/>
      <c r="RJZ16" s="691"/>
      <c r="RKA16" s="691"/>
      <c r="RKB16" s="200"/>
      <c r="RKC16" s="691"/>
      <c r="RKD16" s="691"/>
      <c r="RKE16" s="691"/>
      <c r="RKF16" s="201"/>
      <c r="RKG16" s="202"/>
      <c r="RKH16" s="203"/>
      <c r="RKI16" s="203"/>
      <c r="RKJ16" s="203"/>
      <c r="RKK16" s="691"/>
      <c r="RKL16" s="691"/>
      <c r="RKM16" s="200"/>
      <c r="RKN16" s="691"/>
      <c r="RKO16" s="691"/>
      <c r="RKP16" s="691"/>
      <c r="RKQ16" s="201"/>
      <c r="RKR16" s="202"/>
      <c r="RKS16" s="203"/>
      <c r="RKT16" s="203"/>
      <c r="RKU16" s="203"/>
      <c r="RKV16" s="691"/>
      <c r="RKW16" s="691"/>
      <c r="RKX16" s="200"/>
      <c r="RKY16" s="691"/>
      <c r="RKZ16" s="691"/>
      <c r="RLA16" s="691"/>
      <c r="RLB16" s="201"/>
      <c r="RLC16" s="202"/>
      <c r="RLD16" s="203"/>
      <c r="RLE16" s="203"/>
      <c r="RLF16" s="203"/>
      <c r="RLG16" s="691"/>
      <c r="RLH16" s="691"/>
      <c r="RLI16" s="200"/>
      <c r="RLJ16" s="691"/>
      <c r="RLK16" s="691"/>
      <c r="RLL16" s="691"/>
      <c r="RLM16" s="201"/>
      <c r="RLN16" s="202"/>
      <c r="RLO16" s="203"/>
      <c r="RLP16" s="203"/>
      <c r="RLQ16" s="203"/>
      <c r="RLR16" s="691"/>
      <c r="RLS16" s="691"/>
      <c r="RLT16" s="200"/>
      <c r="RLU16" s="691"/>
      <c r="RLV16" s="691"/>
      <c r="RLW16" s="691"/>
      <c r="RLX16" s="201"/>
      <c r="RLY16" s="202"/>
      <c r="RLZ16" s="203"/>
      <c r="RMA16" s="203"/>
      <c r="RMB16" s="203"/>
      <c r="RMC16" s="691"/>
      <c r="RMD16" s="691"/>
      <c r="RME16" s="200"/>
      <c r="RMF16" s="691"/>
      <c r="RMG16" s="691"/>
      <c r="RMH16" s="691"/>
      <c r="RMI16" s="201"/>
      <c r="RMJ16" s="202"/>
      <c r="RMK16" s="203"/>
      <c r="RML16" s="203"/>
      <c r="RMM16" s="203"/>
      <c r="RMN16" s="691"/>
      <c r="RMO16" s="691"/>
      <c r="RMP16" s="200"/>
      <c r="RMQ16" s="691"/>
      <c r="RMR16" s="691"/>
      <c r="RMS16" s="691"/>
      <c r="RMT16" s="201"/>
      <c r="RMU16" s="202"/>
      <c r="RMV16" s="203"/>
      <c r="RMW16" s="203"/>
      <c r="RMX16" s="203"/>
      <c r="RMY16" s="691"/>
      <c r="RMZ16" s="691"/>
      <c r="RNA16" s="200"/>
      <c r="RNB16" s="691"/>
      <c r="RNC16" s="691"/>
      <c r="RND16" s="691"/>
      <c r="RNE16" s="201"/>
      <c r="RNF16" s="202"/>
      <c r="RNG16" s="203"/>
      <c r="RNH16" s="203"/>
      <c r="RNI16" s="203"/>
      <c r="RNJ16" s="691"/>
      <c r="RNK16" s="691"/>
      <c r="RNL16" s="200"/>
      <c r="RNM16" s="691"/>
      <c r="RNN16" s="691"/>
      <c r="RNO16" s="691"/>
      <c r="RNP16" s="201"/>
      <c r="RNQ16" s="202"/>
      <c r="RNR16" s="203"/>
      <c r="RNS16" s="203"/>
      <c r="RNT16" s="203"/>
      <c r="RNU16" s="691"/>
      <c r="RNV16" s="691"/>
      <c r="RNW16" s="200"/>
      <c r="RNX16" s="691"/>
      <c r="RNY16" s="691"/>
      <c r="RNZ16" s="691"/>
      <c r="ROA16" s="201"/>
      <c r="ROB16" s="202"/>
      <c r="ROC16" s="203"/>
      <c r="ROD16" s="203"/>
      <c r="ROE16" s="203"/>
      <c r="ROF16" s="691"/>
      <c r="ROG16" s="691"/>
      <c r="ROH16" s="200"/>
      <c r="ROI16" s="691"/>
      <c r="ROJ16" s="691"/>
      <c r="ROK16" s="691"/>
      <c r="ROL16" s="201"/>
      <c r="ROM16" s="202"/>
      <c r="RON16" s="203"/>
      <c r="ROO16" s="203"/>
      <c r="ROP16" s="203"/>
      <c r="ROQ16" s="691"/>
      <c r="ROR16" s="691"/>
      <c r="ROS16" s="200"/>
      <c r="ROT16" s="691"/>
      <c r="ROU16" s="691"/>
      <c r="ROV16" s="691"/>
      <c r="ROW16" s="201"/>
      <c r="ROX16" s="202"/>
      <c r="ROY16" s="203"/>
      <c r="ROZ16" s="203"/>
      <c r="RPA16" s="203"/>
      <c r="RPB16" s="691"/>
      <c r="RPC16" s="691"/>
      <c r="RPD16" s="200"/>
      <c r="RPE16" s="691"/>
      <c r="RPF16" s="691"/>
      <c r="RPG16" s="691"/>
      <c r="RPH16" s="201"/>
      <c r="RPI16" s="202"/>
      <c r="RPJ16" s="203"/>
      <c r="RPK16" s="203"/>
      <c r="RPL16" s="203"/>
      <c r="RPM16" s="691"/>
      <c r="RPN16" s="691"/>
      <c r="RPO16" s="200"/>
      <c r="RPP16" s="691"/>
      <c r="RPQ16" s="691"/>
      <c r="RPR16" s="691"/>
      <c r="RPS16" s="201"/>
      <c r="RPT16" s="202"/>
      <c r="RPU16" s="203"/>
      <c r="RPV16" s="203"/>
      <c r="RPW16" s="203"/>
      <c r="RPX16" s="691"/>
      <c r="RPY16" s="691"/>
      <c r="RPZ16" s="200"/>
      <c r="RQA16" s="691"/>
      <c r="RQB16" s="691"/>
      <c r="RQC16" s="691"/>
      <c r="RQD16" s="201"/>
      <c r="RQE16" s="202"/>
      <c r="RQF16" s="203"/>
      <c r="RQG16" s="203"/>
      <c r="RQH16" s="203"/>
      <c r="RQI16" s="691"/>
      <c r="RQJ16" s="691"/>
      <c r="RQK16" s="200"/>
      <c r="RQL16" s="691"/>
      <c r="RQM16" s="691"/>
      <c r="RQN16" s="691"/>
      <c r="RQO16" s="201"/>
      <c r="RQP16" s="202"/>
      <c r="RQQ16" s="203"/>
      <c r="RQR16" s="203"/>
      <c r="RQS16" s="203"/>
      <c r="RQT16" s="691"/>
      <c r="RQU16" s="691"/>
      <c r="RQV16" s="200"/>
      <c r="RQW16" s="691"/>
      <c r="RQX16" s="691"/>
      <c r="RQY16" s="691"/>
      <c r="RQZ16" s="201"/>
      <c r="RRA16" s="202"/>
      <c r="RRB16" s="203"/>
      <c r="RRC16" s="203"/>
      <c r="RRD16" s="203"/>
      <c r="RRE16" s="691"/>
      <c r="RRF16" s="691"/>
      <c r="RRG16" s="200"/>
      <c r="RRH16" s="691"/>
      <c r="RRI16" s="691"/>
      <c r="RRJ16" s="691"/>
      <c r="RRK16" s="201"/>
      <c r="RRL16" s="202"/>
      <c r="RRM16" s="203"/>
      <c r="RRN16" s="203"/>
      <c r="RRO16" s="203"/>
      <c r="RRP16" s="691"/>
      <c r="RRQ16" s="691"/>
      <c r="RRR16" s="200"/>
      <c r="RRS16" s="691"/>
      <c r="RRT16" s="691"/>
      <c r="RRU16" s="691"/>
      <c r="RRV16" s="201"/>
      <c r="RRW16" s="202"/>
      <c r="RRX16" s="203"/>
      <c r="RRY16" s="203"/>
      <c r="RRZ16" s="203"/>
      <c r="RSA16" s="691"/>
      <c r="RSB16" s="691"/>
      <c r="RSC16" s="200"/>
      <c r="RSD16" s="691"/>
      <c r="RSE16" s="691"/>
      <c r="RSF16" s="691"/>
      <c r="RSG16" s="201"/>
      <c r="RSH16" s="202"/>
      <c r="RSI16" s="203"/>
      <c r="RSJ16" s="203"/>
      <c r="RSK16" s="203"/>
      <c r="RSL16" s="691"/>
      <c r="RSM16" s="691"/>
      <c r="RSN16" s="200"/>
      <c r="RSO16" s="691"/>
      <c r="RSP16" s="691"/>
      <c r="RSQ16" s="691"/>
      <c r="RSR16" s="201"/>
      <c r="RSS16" s="202"/>
      <c r="RST16" s="203"/>
      <c r="RSU16" s="203"/>
      <c r="RSV16" s="203"/>
      <c r="RSW16" s="691"/>
      <c r="RSX16" s="691"/>
      <c r="RSY16" s="200"/>
      <c r="RSZ16" s="691"/>
      <c r="RTA16" s="691"/>
      <c r="RTB16" s="691"/>
      <c r="RTC16" s="201"/>
      <c r="RTD16" s="202"/>
      <c r="RTE16" s="203"/>
      <c r="RTF16" s="203"/>
      <c r="RTG16" s="203"/>
      <c r="RTH16" s="691"/>
      <c r="RTI16" s="691"/>
      <c r="RTJ16" s="200"/>
      <c r="RTK16" s="691"/>
      <c r="RTL16" s="691"/>
      <c r="RTM16" s="691"/>
      <c r="RTN16" s="201"/>
      <c r="RTO16" s="202"/>
      <c r="RTP16" s="203"/>
      <c r="RTQ16" s="203"/>
      <c r="RTR16" s="203"/>
      <c r="RTS16" s="691"/>
      <c r="RTT16" s="691"/>
      <c r="RTU16" s="200"/>
      <c r="RTV16" s="691"/>
      <c r="RTW16" s="691"/>
      <c r="RTX16" s="691"/>
      <c r="RTY16" s="201"/>
      <c r="RTZ16" s="202"/>
      <c r="RUA16" s="203"/>
      <c r="RUB16" s="203"/>
      <c r="RUC16" s="203"/>
      <c r="RUD16" s="691"/>
      <c r="RUE16" s="691"/>
      <c r="RUF16" s="200"/>
      <c r="RUG16" s="691"/>
      <c r="RUH16" s="691"/>
      <c r="RUI16" s="691"/>
      <c r="RUJ16" s="201"/>
      <c r="RUK16" s="202"/>
      <c r="RUL16" s="203"/>
      <c r="RUM16" s="203"/>
      <c r="RUN16" s="203"/>
      <c r="RUO16" s="691"/>
      <c r="RUP16" s="691"/>
      <c r="RUQ16" s="200"/>
      <c r="RUR16" s="691"/>
      <c r="RUS16" s="691"/>
      <c r="RUT16" s="691"/>
      <c r="RUU16" s="201"/>
      <c r="RUV16" s="202"/>
      <c r="RUW16" s="203"/>
      <c r="RUX16" s="203"/>
      <c r="RUY16" s="203"/>
      <c r="RUZ16" s="691"/>
      <c r="RVA16" s="691"/>
      <c r="RVB16" s="200"/>
      <c r="RVC16" s="691"/>
      <c r="RVD16" s="691"/>
      <c r="RVE16" s="691"/>
      <c r="RVF16" s="201"/>
      <c r="RVG16" s="202"/>
      <c r="RVH16" s="203"/>
      <c r="RVI16" s="203"/>
      <c r="RVJ16" s="203"/>
      <c r="RVK16" s="691"/>
      <c r="RVL16" s="691"/>
      <c r="RVM16" s="200"/>
      <c r="RVN16" s="691"/>
      <c r="RVO16" s="691"/>
      <c r="RVP16" s="691"/>
      <c r="RVQ16" s="201"/>
      <c r="RVR16" s="202"/>
      <c r="RVS16" s="203"/>
      <c r="RVT16" s="203"/>
      <c r="RVU16" s="203"/>
      <c r="RVV16" s="691"/>
      <c r="RVW16" s="691"/>
      <c r="RVX16" s="200"/>
      <c r="RVY16" s="691"/>
      <c r="RVZ16" s="691"/>
      <c r="RWA16" s="691"/>
      <c r="RWB16" s="201"/>
      <c r="RWC16" s="202"/>
      <c r="RWD16" s="203"/>
      <c r="RWE16" s="203"/>
      <c r="RWF16" s="203"/>
      <c r="RWG16" s="691"/>
      <c r="RWH16" s="691"/>
      <c r="RWI16" s="200"/>
      <c r="RWJ16" s="691"/>
      <c r="RWK16" s="691"/>
      <c r="RWL16" s="691"/>
      <c r="RWM16" s="201"/>
      <c r="RWN16" s="202"/>
      <c r="RWO16" s="203"/>
      <c r="RWP16" s="203"/>
      <c r="RWQ16" s="203"/>
      <c r="RWR16" s="691"/>
      <c r="RWS16" s="691"/>
      <c r="RWT16" s="200"/>
      <c r="RWU16" s="691"/>
      <c r="RWV16" s="691"/>
      <c r="RWW16" s="691"/>
      <c r="RWX16" s="201"/>
      <c r="RWY16" s="202"/>
      <c r="RWZ16" s="203"/>
      <c r="RXA16" s="203"/>
      <c r="RXB16" s="203"/>
      <c r="RXC16" s="691"/>
      <c r="RXD16" s="691"/>
      <c r="RXE16" s="200"/>
      <c r="RXF16" s="691"/>
      <c r="RXG16" s="691"/>
      <c r="RXH16" s="691"/>
      <c r="RXI16" s="201"/>
      <c r="RXJ16" s="202"/>
      <c r="RXK16" s="203"/>
      <c r="RXL16" s="203"/>
      <c r="RXM16" s="203"/>
      <c r="RXN16" s="691"/>
      <c r="RXO16" s="691"/>
      <c r="RXP16" s="200"/>
      <c r="RXQ16" s="691"/>
      <c r="RXR16" s="691"/>
      <c r="RXS16" s="691"/>
      <c r="RXT16" s="201"/>
      <c r="RXU16" s="202"/>
      <c r="RXV16" s="203"/>
      <c r="RXW16" s="203"/>
      <c r="RXX16" s="203"/>
      <c r="RXY16" s="691"/>
      <c r="RXZ16" s="691"/>
      <c r="RYA16" s="200"/>
      <c r="RYB16" s="691"/>
      <c r="RYC16" s="691"/>
      <c r="RYD16" s="691"/>
      <c r="RYE16" s="201"/>
      <c r="RYF16" s="202"/>
      <c r="RYG16" s="203"/>
      <c r="RYH16" s="203"/>
      <c r="RYI16" s="203"/>
      <c r="RYJ16" s="691"/>
      <c r="RYK16" s="691"/>
      <c r="RYL16" s="200"/>
      <c r="RYM16" s="691"/>
      <c r="RYN16" s="691"/>
      <c r="RYO16" s="691"/>
      <c r="RYP16" s="201"/>
      <c r="RYQ16" s="202"/>
      <c r="RYR16" s="203"/>
      <c r="RYS16" s="203"/>
      <c r="RYT16" s="203"/>
      <c r="RYU16" s="691"/>
      <c r="RYV16" s="691"/>
      <c r="RYW16" s="200"/>
      <c r="RYX16" s="691"/>
      <c r="RYY16" s="691"/>
      <c r="RYZ16" s="691"/>
      <c r="RZA16" s="201"/>
      <c r="RZB16" s="202"/>
      <c r="RZC16" s="203"/>
      <c r="RZD16" s="203"/>
      <c r="RZE16" s="203"/>
      <c r="RZF16" s="691"/>
      <c r="RZG16" s="691"/>
      <c r="RZH16" s="200"/>
      <c r="RZI16" s="691"/>
      <c r="RZJ16" s="691"/>
      <c r="RZK16" s="691"/>
      <c r="RZL16" s="201"/>
      <c r="RZM16" s="202"/>
      <c r="RZN16" s="203"/>
      <c r="RZO16" s="203"/>
      <c r="RZP16" s="203"/>
      <c r="RZQ16" s="691"/>
      <c r="RZR16" s="691"/>
      <c r="RZS16" s="200"/>
      <c r="RZT16" s="691"/>
      <c r="RZU16" s="691"/>
      <c r="RZV16" s="691"/>
      <c r="RZW16" s="201"/>
      <c r="RZX16" s="202"/>
      <c r="RZY16" s="203"/>
      <c r="RZZ16" s="203"/>
      <c r="SAA16" s="203"/>
      <c r="SAB16" s="691"/>
      <c r="SAC16" s="691"/>
      <c r="SAD16" s="200"/>
      <c r="SAE16" s="691"/>
      <c r="SAF16" s="691"/>
      <c r="SAG16" s="691"/>
      <c r="SAH16" s="201"/>
      <c r="SAI16" s="202"/>
      <c r="SAJ16" s="203"/>
      <c r="SAK16" s="203"/>
      <c r="SAL16" s="203"/>
      <c r="SAM16" s="691"/>
      <c r="SAN16" s="691"/>
      <c r="SAO16" s="200"/>
      <c r="SAP16" s="691"/>
      <c r="SAQ16" s="691"/>
      <c r="SAR16" s="691"/>
      <c r="SAS16" s="201"/>
      <c r="SAT16" s="202"/>
      <c r="SAU16" s="203"/>
      <c r="SAV16" s="203"/>
      <c r="SAW16" s="203"/>
      <c r="SAX16" s="691"/>
      <c r="SAY16" s="691"/>
      <c r="SAZ16" s="200"/>
      <c r="SBA16" s="691"/>
      <c r="SBB16" s="691"/>
      <c r="SBC16" s="691"/>
      <c r="SBD16" s="201"/>
      <c r="SBE16" s="202"/>
      <c r="SBF16" s="203"/>
      <c r="SBG16" s="203"/>
      <c r="SBH16" s="203"/>
      <c r="SBI16" s="691"/>
      <c r="SBJ16" s="691"/>
      <c r="SBK16" s="200"/>
      <c r="SBL16" s="691"/>
      <c r="SBM16" s="691"/>
      <c r="SBN16" s="691"/>
      <c r="SBO16" s="201"/>
      <c r="SBP16" s="202"/>
      <c r="SBQ16" s="203"/>
      <c r="SBR16" s="203"/>
      <c r="SBS16" s="203"/>
      <c r="SBT16" s="691"/>
      <c r="SBU16" s="691"/>
      <c r="SBV16" s="200"/>
      <c r="SBW16" s="691"/>
      <c r="SBX16" s="691"/>
      <c r="SBY16" s="691"/>
      <c r="SBZ16" s="201"/>
      <c r="SCA16" s="202"/>
      <c r="SCB16" s="203"/>
      <c r="SCC16" s="203"/>
      <c r="SCD16" s="203"/>
      <c r="SCE16" s="691"/>
      <c r="SCF16" s="691"/>
      <c r="SCG16" s="200"/>
      <c r="SCH16" s="691"/>
      <c r="SCI16" s="691"/>
      <c r="SCJ16" s="691"/>
      <c r="SCK16" s="201"/>
      <c r="SCL16" s="202"/>
      <c r="SCM16" s="203"/>
      <c r="SCN16" s="203"/>
      <c r="SCO16" s="203"/>
      <c r="SCP16" s="691"/>
      <c r="SCQ16" s="691"/>
      <c r="SCR16" s="200"/>
      <c r="SCS16" s="691"/>
      <c r="SCT16" s="691"/>
      <c r="SCU16" s="691"/>
      <c r="SCV16" s="201"/>
      <c r="SCW16" s="202"/>
      <c r="SCX16" s="203"/>
      <c r="SCY16" s="203"/>
      <c r="SCZ16" s="203"/>
      <c r="SDA16" s="691"/>
      <c r="SDB16" s="691"/>
      <c r="SDC16" s="200"/>
      <c r="SDD16" s="691"/>
      <c r="SDE16" s="691"/>
      <c r="SDF16" s="691"/>
      <c r="SDG16" s="201"/>
      <c r="SDH16" s="202"/>
      <c r="SDI16" s="203"/>
      <c r="SDJ16" s="203"/>
      <c r="SDK16" s="203"/>
      <c r="SDL16" s="691"/>
      <c r="SDM16" s="691"/>
      <c r="SDN16" s="200"/>
      <c r="SDO16" s="691"/>
      <c r="SDP16" s="691"/>
      <c r="SDQ16" s="691"/>
      <c r="SDR16" s="201"/>
      <c r="SDS16" s="202"/>
      <c r="SDT16" s="203"/>
      <c r="SDU16" s="203"/>
      <c r="SDV16" s="203"/>
      <c r="SDW16" s="691"/>
      <c r="SDX16" s="691"/>
      <c r="SDY16" s="200"/>
      <c r="SDZ16" s="691"/>
      <c r="SEA16" s="691"/>
      <c r="SEB16" s="691"/>
      <c r="SEC16" s="201"/>
      <c r="SED16" s="202"/>
      <c r="SEE16" s="203"/>
      <c r="SEF16" s="203"/>
      <c r="SEG16" s="203"/>
      <c r="SEH16" s="691"/>
      <c r="SEI16" s="691"/>
      <c r="SEJ16" s="200"/>
      <c r="SEK16" s="691"/>
      <c r="SEL16" s="691"/>
      <c r="SEM16" s="691"/>
      <c r="SEN16" s="201"/>
      <c r="SEO16" s="202"/>
      <c r="SEP16" s="203"/>
      <c r="SEQ16" s="203"/>
      <c r="SER16" s="203"/>
      <c r="SES16" s="691"/>
      <c r="SET16" s="691"/>
      <c r="SEU16" s="200"/>
      <c r="SEV16" s="691"/>
      <c r="SEW16" s="691"/>
      <c r="SEX16" s="691"/>
      <c r="SEY16" s="201"/>
      <c r="SEZ16" s="202"/>
      <c r="SFA16" s="203"/>
      <c r="SFB16" s="203"/>
      <c r="SFC16" s="203"/>
      <c r="SFD16" s="691"/>
      <c r="SFE16" s="691"/>
      <c r="SFF16" s="200"/>
      <c r="SFG16" s="691"/>
      <c r="SFH16" s="691"/>
      <c r="SFI16" s="691"/>
      <c r="SFJ16" s="201"/>
      <c r="SFK16" s="202"/>
      <c r="SFL16" s="203"/>
      <c r="SFM16" s="203"/>
      <c r="SFN16" s="203"/>
      <c r="SFO16" s="691"/>
      <c r="SFP16" s="691"/>
      <c r="SFQ16" s="200"/>
      <c r="SFR16" s="691"/>
      <c r="SFS16" s="691"/>
      <c r="SFT16" s="691"/>
      <c r="SFU16" s="201"/>
      <c r="SFV16" s="202"/>
      <c r="SFW16" s="203"/>
      <c r="SFX16" s="203"/>
      <c r="SFY16" s="203"/>
      <c r="SFZ16" s="691"/>
      <c r="SGA16" s="691"/>
      <c r="SGB16" s="200"/>
      <c r="SGC16" s="691"/>
      <c r="SGD16" s="691"/>
      <c r="SGE16" s="691"/>
      <c r="SGF16" s="201"/>
      <c r="SGG16" s="202"/>
      <c r="SGH16" s="203"/>
      <c r="SGI16" s="203"/>
      <c r="SGJ16" s="203"/>
      <c r="SGK16" s="691"/>
      <c r="SGL16" s="691"/>
      <c r="SGM16" s="200"/>
      <c r="SGN16" s="691"/>
      <c r="SGO16" s="691"/>
      <c r="SGP16" s="691"/>
      <c r="SGQ16" s="201"/>
      <c r="SGR16" s="202"/>
      <c r="SGS16" s="203"/>
      <c r="SGT16" s="203"/>
      <c r="SGU16" s="203"/>
      <c r="SGV16" s="691"/>
      <c r="SGW16" s="691"/>
      <c r="SGX16" s="200"/>
      <c r="SGY16" s="691"/>
      <c r="SGZ16" s="691"/>
      <c r="SHA16" s="691"/>
      <c r="SHB16" s="201"/>
      <c r="SHC16" s="202"/>
      <c r="SHD16" s="203"/>
      <c r="SHE16" s="203"/>
      <c r="SHF16" s="203"/>
      <c r="SHG16" s="691"/>
      <c r="SHH16" s="691"/>
      <c r="SHI16" s="200"/>
      <c r="SHJ16" s="691"/>
      <c r="SHK16" s="691"/>
      <c r="SHL16" s="691"/>
      <c r="SHM16" s="201"/>
      <c r="SHN16" s="202"/>
      <c r="SHO16" s="203"/>
      <c r="SHP16" s="203"/>
      <c r="SHQ16" s="203"/>
      <c r="SHR16" s="691"/>
      <c r="SHS16" s="691"/>
      <c r="SHT16" s="200"/>
      <c r="SHU16" s="691"/>
      <c r="SHV16" s="691"/>
      <c r="SHW16" s="691"/>
      <c r="SHX16" s="201"/>
      <c r="SHY16" s="202"/>
      <c r="SHZ16" s="203"/>
      <c r="SIA16" s="203"/>
      <c r="SIB16" s="203"/>
      <c r="SIC16" s="691"/>
      <c r="SID16" s="691"/>
      <c r="SIE16" s="200"/>
      <c r="SIF16" s="691"/>
      <c r="SIG16" s="691"/>
      <c r="SIH16" s="691"/>
      <c r="SII16" s="201"/>
      <c r="SIJ16" s="202"/>
      <c r="SIK16" s="203"/>
      <c r="SIL16" s="203"/>
      <c r="SIM16" s="203"/>
      <c r="SIN16" s="691"/>
      <c r="SIO16" s="691"/>
      <c r="SIP16" s="200"/>
      <c r="SIQ16" s="691"/>
      <c r="SIR16" s="691"/>
      <c r="SIS16" s="691"/>
      <c r="SIT16" s="201"/>
      <c r="SIU16" s="202"/>
      <c r="SIV16" s="203"/>
      <c r="SIW16" s="203"/>
      <c r="SIX16" s="203"/>
      <c r="SIY16" s="691"/>
      <c r="SIZ16" s="691"/>
      <c r="SJA16" s="200"/>
      <c r="SJB16" s="691"/>
      <c r="SJC16" s="691"/>
      <c r="SJD16" s="691"/>
      <c r="SJE16" s="201"/>
      <c r="SJF16" s="202"/>
      <c r="SJG16" s="203"/>
      <c r="SJH16" s="203"/>
      <c r="SJI16" s="203"/>
      <c r="SJJ16" s="691"/>
      <c r="SJK16" s="691"/>
      <c r="SJL16" s="200"/>
      <c r="SJM16" s="691"/>
      <c r="SJN16" s="691"/>
      <c r="SJO16" s="691"/>
      <c r="SJP16" s="201"/>
      <c r="SJQ16" s="202"/>
      <c r="SJR16" s="203"/>
      <c r="SJS16" s="203"/>
      <c r="SJT16" s="203"/>
      <c r="SJU16" s="691"/>
      <c r="SJV16" s="691"/>
      <c r="SJW16" s="200"/>
      <c r="SJX16" s="691"/>
      <c r="SJY16" s="691"/>
      <c r="SJZ16" s="691"/>
      <c r="SKA16" s="201"/>
      <c r="SKB16" s="202"/>
      <c r="SKC16" s="203"/>
      <c r="SKD16" s="203"/>
      <c r="SKE16" s="203"/>
      <c r="SKF16" s="691"/>
      <c r="SKG16" s="691"/>
      <c r="SKH16" s="200"/>
      <c r="SKI16" s="691"/>
      <c r="SKJ16" s="691"/>
      <c r="SKK16" s="691"/>
      <c r="SKL16" s="201"/>
      <c r="SKM16" s="202"/>
      <c r="SKN16" s="203"/>
      <c r="SKO16" s="203"/>
      <c r="SKP16" s="203"/>
      <c r="SKQ16" s="691"/>
      <c r="SKR16" s="691"/>
      <c r="SKS16" s="200"/>
      <c r="SKT16" s="691"/>
      <c r="SKU16" s="691"/>
      <c r="SKV16" s="691"/>
      <c r="SKW16" s="201"/>
      <c r="SKX16" s="202"/>
      <c r="SKY16" s="203"/>
      <c r="SKZ16" s="203"/>
      <c r="SLA16" s="203"/>
      <c r="SLB16" s="691"/>
      <c r="SLC16" s="691"/>
      <c r="SLD16" s="200"/>
      <c r="SLE16" s="691"/>
      <c r="SLF16" s="691"/>
      <c r="SLG16" s="691"/>
      <c r="SLH16" s="201"/>
      <c r="SLI16" s="202"/>
      <c r="SLJ16" s="203"/>
      <c r="SLK16" s="203"/>
      <c r="SLL16" s="203"/>
      <c r="SLM16" s="691"/>
      <c r="SLN16" s="691"/>
      <c r="SLO16" s="200"/>
      <c r="SLP16" s="691"/>
      <c r="SLQ16" s="691"/>
      <c r="SLR16" s="691"/>
      <c r="SLS16" s="201"/>
      <c r="SLT16" s="202"/>
      <c r="SLU16" s="203"/>
      <c r="SLV16" s="203"/>
      <c r="SLW16" s="203"/>
      <c r="SLX16" s="691"/>
      <c r="SLY16" s="691"/>
      <c r="SLZ16" s="200"/>
      <c r="SMA16" s="691"/>
      <c r="SMB16" s="691"/>
      <c r="SMC16" s="691"/>
      <c r="SMD16" s="201"/>
      <c r="SME16" s="202"/>
      <c r="SMF16" s="203"/>
      <c r="SMG16" s="203"/>
      <c r="SMH16" s="203"/>
      <c r="SMI16" s="691"/>
      <c r="SMJ16" s="691"/>
      <c r="SMK16" s="200"/>
      <c r="SML16" s="691"/>
      <c r="SMM16" s="691"/>
      <c r="SMN16" s="691"/>
      <c r="SMO16" s="201"/>
      <c r="SMP16" s="202"/>
      <c r="SMQ16" s="203"/>
      <c r="SMR16" s="203"/>
      <c r="SMS16" s="203"/>
      <c r="SMT16" s="691"/>
      <c r="SMU16" s="691"/>
      <c r="SMV16" s="200"/>
      <c r="SMW16" s="691"/>
      <c r="SMX16" s="691"/>
      <c r="SMY16" s="691"/>
      <c r="SMZ16" s="201"/>
      <c r="SNA16" s="202"/>
      <c r="SNB16" s="203"/>
      <c r="SNC16" s="203"/>
      <c r="SND16" s="203"/>
      <c r="SNE16" s="691"/>
      <c r="SNF16" s="691"/>
      <c r="SNG16" s="200"/>
      <c r="SNH16" s="691"/>
      <c r="SNI16" s="691"/>
      <c r="SNJ16" s="691"/>
      <c r="SNK16" s="201"/>
      <c r="SNL16" s="202"/>
      <c r="SNM16" s="203"/>
      <c r="SNN16" s="203"/>
      <c r="SNO16" s="203"/>
      <c r="SNP16" s="691"/>
      <c r="SNQ16" s="691"/>
      <c r="SNR16" s="200"/>
      <c r="SNS16" s="691"/>
      <c r="SNT16" s="691"/>
      <c r="SNU16" s="691"/>
      <c r="SNV16" s="201"/>
      <c r="SNW16" s="202"/>
      <c r="SNX16" s="203"/>
      <c r="SNY16" s="203"/>
      <c r="SNZ16" s="203"/>
      <c r="SOA16" s="691"/>
      <c r="SOB16" s="691"/>
      <c r="SOC16" s="200"/>
      <c r="SOD16" s="691"/>
      <c r="SOE16" s="691"/>
      <c r="SOF16" s="691"/>
      <c r="SOG16" s="201"/>
      <c r="SOH16" s="202"/>
      <c r="SOI16" s="203"/>
      <c r="SOJ16" s="203"/>
      <c r="SOK16" s="203"/>
      <c r="SOL16" s="691"/>
      <c r="SOM16" s="691"/>
      <c r="SON16" s="200"/>
      <c r="SOO16" s="691"/>
      <c r="SOP16" s="691"/>
      <c r="SOQ16" s="691"/>
      <c r="SOR16" s="201"/>
      <c r="SOS16" s="202"/>
      <c r="SOT16" s="203"/>
      <c r="SOU16" s="203"/>
      <c r="SOV16" s="203"/>
      <c r="SOW16" s="691"/>
      <c r="SOX16" s="691"/>
      <c r="SOY16" s="200"/>
      <c r="SOZ16" s="691"/>
      <c r="SPA16" s="691"/>
      <c r="SPB16" s="691"/>
      <c r="SPC16" s="201"/>
      <c r="SPD16" s="202"/>
      <c r="SPE16" s="203"/>
      <c r="SPF16" s="203"/>
      <c r="SPG16" s="203"/>
      <c r="SPH16" s="691"/>
      <c r="SPI16" s="691"/>
      <c r="SPJ16" s="200"/>
      <c r="SPK16" s="691"/>
      <c r="SPL16" s="691"/>
      <c r="SPM16" s="691"/>
      <c r="SPN16" s="201"/>
      <c r="SPO16" s="202"/>
      <c r="SPP16" s="203"/>
      <c r="SPQ16" s="203"/>
      <c r="SPR16" s="203"/>
      <c r="SPS16" s="691"/>
      <c r="SPT16" s="691"/>
      <c r="SPU16" s="200"/>
      <c r="SPV16" s="691"/>
      <c r="SPW16" s="691"/>
      <c r="SPX16" s="691"/>
      <c r="SPY16" s="201"/>
      <c r="SPZ16" s="202"/>
      <c r="SQA16" s="203"/>
      <c r="SQB16" s="203"/>
      <c r="SQC16" s="203"/>
      <c r="SQD16" s="691"/>
      <c r="SQE16" s="691"/>
      <c r="SQF16" s="200"/>
      <c r="SQG16" s="691"/>
      <c r="SQH16" s="691"/>
      <c r="SQI16" s="691"/>
      <c r="SQJ16" s="201"/>
      <c r="SQK16" s="202"/>
      <c r="SQL16" s="203"/>
      <c r="SQM16" s="203"/>
      <c r="SQN16" s="203"/>
      <c r="SQO16" s="691"/>
      <c r="SQP16" s="691"/>
      <c r="SQQ16" s="200"/>
      <c r="SQR16" s="691"/>
      <c r="SQS16" s="691"/>
      <c r="SQT16" s="691"/>
      <c r="SQU16" s="201"/>
      <c r="SQV16" s="202"/>
      <c r="SQW16" s="203"/>
      <c r="SQX16" s="203"/>
      <c r="SQY16" s="203"/>
      <c r="SQZ16" s="691"/>
      <c r="SRA16" s="691"/>
      <c r="SRB16" s="200"/>
      <c r="SRC16" s="691"/>
      <c r="SRD16" s="691"/>
      <c r="SRE16" s="691"/>
      <c r="SRF16" s="201"/>
      <c r="SRG16" s="202"/>
      <c r="SRH16" s="203"/>
      <c r="SRI16" s="203"/>
      <c r="SRJ16" s="203"/>
      <c r="SRK16" s="691"/>
      <c r="SRL16" s="691"/>
      <c r="SRM16" s="200"/>
      <c r="SRN16" s="691"/>
      <c r="SRO16" s="691"/>
      <c r="SRP16" s="691"/>
      <c r="SRQ16" s="201"/>
      <c r="SRR16" s="202"/>
      <c r="SRS16" s="203"/>
      <c r="SRT16" s="203"/>
      <c r="SRU16" s="203"/>
      <c r="SRV16" s="691"/>
      <c r="SRW16" s="691"/>
      <c r="SRX16" s="200"/>
      <c r="SRY16" s="691"/>
      <c r="SRZ16" s="691"/>
      <c r="SSA16" s="691"/>
      <c r="SSB16" s="201"/>
      <c r="SSC16" s="202"/>
      <c r="SSD16" s="203"/>
      <c r="SSE16" s="203"/>
      <c r="SSF16" s="203"/>
      <c r="SSG16" s="691"/>
      <c r="SSH16" s="691"/>
      <c r="SSI16" s="200"/>
      <c r="SSJ16" s="691"/>
      <c r="SSK16" s="691"/>
      <c r="SSL16" s="691"/>
      <c r="SSM16" s="201"/>
      <c r="SSN16" s="202"/>
      <c r="SSO16" s="203"/>
      <c r="SSP16" s="203"/>
      <c r="SSQ16" s="203"/>
      <c r="SSR16" s="691"/>
      <c r="SSS16" s="691"/>
      <c r="SST16" s="200"/>
      <c r="SSU16" s="691"/>
      <c r="SSV16" s="691"/>
      <c r="SSW16" s="691"/>
      <c r="SSX16" s="201"/>
      <c r="SSY16" s="202"/>
      <c r="SSZ16" s="203"/>
      <c r="STA16" s="203"/>
      <c r="STB16" s="203"/>
      <c r="STC16" s="691"/>
      <c r="STD16" s="691"/>
      <c r="STE16" s="200"/>
      <c r="STF16" s="691"/>
      <c r="STG16" s="691"/>
      <c r="STH16" s="691"/>
      <c r="STI16" s="201"/>
      <c r="STJ16" s="202"/>
      <c r="STK16" s="203"/>
      <c r="STL16" s="203"/>
      <c r="STM16" s="203"/>
      <c r="STN16" s="691"/>
      <c r="STO16" s="691"/>
      <c r="STP16" s="200"/>
      <c r="STQ16" s="691"/>
      <c r="STR16" s="691"/>
      <c r="STS16" s="691"/>
      <c r="STT16" s="201"/>
      <c r="STU16" s="202"/>
      <c r="STV16" s="203"/>
      <c r="STW16" s="203"/>
      <c r="STX16" s="203"/>
      <c r="STY16" s="691"/>
      <c r="STZ16" s="691"/>
      <c r="SUA16" s="200"/>
      <c r="SUB16" s="691"/>
      <c r="SUC16" s="691"/>
      <c r="SUD16" s="691"/>
      <c r="SUE16" s="201"/>
      <c r="SUF16" s="202"/>
      <c r="SUG16" s="203"/>
      <c r="SUH16" s="203"/>
      <c r="SUI16" s="203"/>
      <c r="SUJ16" s="691"/>
      <c r="SUK16" s="691"/>
      <c r="SUL16" s="200"/>
      <c r="SUM16" s="691"/>
      <c r="SUN16" s="691"/>
      <c r="SUO16" s="691"/>
      <c r="SUP16" s="201"/>
      <c r="SUQ16" s="202"/>
      <c r="SUR16" s="203"/>
      <c r="SUS16" s="203"/>
      <c r="SUT16" s="203"/>
      <c r="SUU16" s="691"/>
      <c r="SUV16" s="691"/>
      <c r="SUW16" s="200"/>
      <c r="SUX16" s="691"/>
      <c r="SUY16" s="691"/>
      <c r="SUZ16" s="691"/>
      <c r="SVA16" s="201"/>
      <c r="SVB16" s="202"/>
      <c r="SVC16" s="203"/>
      <c r="SVD16" s="203"/>
      <c r="SVE16" s="203"/>
      <c r="SVF16" s="691"/>
      <c r="SVG16" s="691"/>
      <c r="SVH16" s="200"/>
      <c r="SVI16" s="691"/>
      <c r="SVJ16" s="691"/>
      <c r="SVK16" s="691"/>
      <c r="SVL16" s="201"/>
      <c r="SVM16" s="202"/>
      <c r="SVN16" s="203"/>
      <c r="SVO16" s="203"/>
      <c r="SVP16" s="203"/>
      <c r="SVQ16" s="691"/>
      <c r="SVR16" s="691"/>
      <c r="SVS16" s="200"/>
      <c r="SVT16" s="691"/>
      <c r="SVU16" s="691"/>
      <c r="SVV16" s="691"/>
      <c r="SVW16" s="201"/>
      <c r="SVX16" s="202"/>
      <c r="SVY16" s="203"/>
      <c r="SVZ16" s="203"/>
      <c r="SWA16" s="203"/>
      <c r="SWB16" s="691"/>
      <c r="SWC16" s="691"/>
      <c r="SWD16" s="200"/>
      <c r="SWE16" s="691"/>
      <c r="SWF16" s="691"/>
      <c r="SWG16" s="691"/>
      <c r="SWH16" s="201"/>
      <c r="SWI16" s="202"/>
      <c r="SWJ16" s="203"/>
      <c r="SWK16" s="203"/>
      <c r="SWL16" s="203"/>
      <c r="SWM16" s="691"/>
      <c r="SWN16" s="691"/>
      <c r="SWO16" s="200"/>
      <c r="SWP16" s="691"/>
      <c r="SWQ16" s="691"/>
      <c r="SWR16" s="691"/>
      <c r="SWS16" s="201"/>
      <c r="SWT16" s="202"/>
      <c r="SWU16" s="203"/>
      <c r="SWV16" s="203"/>
      <c r="SWW16" s="203"/>
      <c r="SWX16" s="691"/>
      <c r="SWY16" s="691"/>
      <c r="SWZ16" s="200"/>
      <c r="SXA16" s="691"/>
      <c r="SXB16" s="691"/>
      <c r="SXC16" s="691"/>
      <c r="SXD16" s="201"/>
      <c r="SXE16" s="202"/>
      <c r="SXF16" s="203"/>
      <c r="SXG16" s="203"/>
      <c r="SXH16" s="203"/>
      <c r="SXI16" s="691"/>
      <c r="SXJ16" s="691"/>
      <c r="SXK16" s="200"/>
      <c r="SXL16" s="691"/>
      <c r="SXM16" s="691"/>
      <c r="SXN16" s="691"/>
      <c r="SXO16" s="201"/>
      <c r="SXP16" s="202"/>
      <c r="SXQ16" s="203"/>
      <c r="SXR16" s="203"/>
      <c r="SXS16" s="203"/>
      <c r="SXT16" s="691"/>
      <c r="SXU16" s="691"/>
      <c r="SXV16" s="200"/>
      <c r="SXW16" s="691"/>
      <c r="SXX16" s="691"/>
      <c r="SXY16" s="691"/>
      <c r="SXZ16" s="201"/>
      <c r="SYA16" s="202"/>
      <c r="SYB16" s="203"/>
      <c r="SYC16" s="203"/>
      <c r="SYD16" s="203"/>
      <c r="SYE16" s="691"/>
      <c r="SYF16" s="691"/>
      <c r="SYG16" s="200"/>
      <c r="SYH16" s="691"/>
      <c r="SYI16" s="691"/>
      <c r="SYJ16" s="691"/>
      <c r="SYK16" s="201"/>
      <c r="SYL16" s="202"/>
      <c r="SYM16" s="203"/>
      <c r="SYN16" s="203"/>
      <c r="SYO16" s="203"/>
      <c r="SYP16" s="691"/>
      <c r="SYQ16" s="691"/>
      <c r="SYR16" s="200"/>
      <c r="SYS16" s="691"/>
      <c r="SYT16" s="691"/>
      <c r="SYU16" s="691"/>
      <c r="SYV16" s="201"/>
      <c r="SYW16" s="202"/>
      <c r="SYX16" s="203"/>
      <c r="SYY16" s="203"/>
      <c r="SYZ16" s="203"/>
      <c r="SZA16" s="691"/>
      <c r="SZB16" s="691"/>
      <c r="SZC16" s="200"/>
      <c r="SZD16" s="691"/>
      <c r="SZE16" s="691"/>
      <c r="SZF16" s="691"/>
      <c r="SZG16" s="201"/>
      <c r="SZH16" s="202"/>
      <c r="SZI16" s="203"/>
      <c r="SZJ16" s="203"/>
      <c r="SZK16" s="203"/>
      <c r="SZL16" s="691"/>
      <c r="SZM16" s="691"/>
      <c r="SZN16" s="200"/>
      <c r="SZO16" s="691"/>
      <c r="SZP16" s="691"/>
      <c r="SZQ16" s="691"/>
      <c r="SZR16" s="201"/>
      <c r="SZS16" s="202"/>
      <c r="SZT16" s="203"/>
      <c r="SZU16" s="203"/>
      <c r="SZV16" s="203"/>
      <c r="SZW16" s="691"/>
      <c r="SZX16" s="691"/>
      <c r="SZY16" s="200"/>
      <c r="SZZ16" s="691"/>
      <c r="TAA16" s="691"/>
      <c r="TAB16" s="691"/>
      <c r="TAC16" s="201"/>
      <c r="TAD16" s="202"/>
      <c r="TAE16" s="203"/>
      <c r="TAF16" s="203"/>
      <c r="TAG16" s="203"/>
      <c r="TAH16" s="691"/>
      <c r="TAI16" s="691"/>
      <c r="TAJ16" s="200"/>
      <c r="TAK16" s="691"/>
      <c r="TAL16" s="691"/>
      <c r="TAM16" s="691"/>
      <c r="TAN16" s="201"/>
      <c r="TAO16" s="202"/>
      <c r="TAP16" s="203"/>
      <c r="TAQ16" s="203"/>
      <c r="TAR16" s="203"/>
      <c r="TAS16" s="691"/>
      <c r="TAT16" s="691"/>
      <c r="TAU16" s="200"/>
      <c r="TAV16" s="691"/>
      <c r="TAW16" s="691"/>
      <c r="TAX16" s="691"/>
      <c r="TAY16" s="201"/>
      <c r="TAZ16" s="202"/>
      <c r="TBA16" s="203"/>
      <c r="TBB16" s="203"/>
      <c r="TBC16" s="203"/>
      <c r="TBD16" s="691"/>
      <c r="TBE16" s="691"/>
      <c r="TBF16" s="200"/>
      <c r="TBG16" s="691"/>
      <c r="TBH16" s="691"/>
      <c r="TBI16" s="691"/>
      <c r="TBJ16" s="201"/>
      <c r="TBK16" s="202"/>
      <c r="TBL16" s="203"/>
      <c r="TBM16" s="203"/>
      <c r="TBN16" s="203"/>
      <c r="TBO16" s="691"/>
      <c r="TBP16" s="691"/>
      <c r="TBQ16" s="200"/>
      <c r="TBR16" s="691"/>
      <c r="TBS16" s="691"/>
      <c r="TBT16" s="691"/>
      <c r="TBU16" s="201"/>
      <c r="TBV16" s="202"/>
      <c r="TBW16" s="203"/>
      <c r="TBX16" s="203"/>
      <c r="TBY16" s="203"/>
      <c r="TBZ16" s="691"/>
      <c r="TCA16" s="691"/>
      <c r="TCB16" s="200"/>
      <c r="TCC16" s="691"/>
      <c r="TCD16" s="691"/>
      <c r="TCE16" s="691"/>
      <c r="TCF16" s="201"/>
      <c r="TCG16" s="202"/>
      <c r="TCH16" s="203"/>
      <c r="TCI16" s="203"/>
      <c r="TCJ16" s="203"/>
      <c r="TCK16" s="691"/>
      <c r="TCL16" s="691"/>
      <c r="TCM16" s="200"/>
      <c r="TCN16" s="691"/>
      <c r="TCO16" s="691"/>
      <c r="TCP16" s="691"/>
      <c r="TCQ16" s="201"/>
      <c r="TCR16" s="202"/>
      <c r="TCS16" s="203"/>
      <c r="TCT16" s="203"/>
      <c r="TCU16" s="203"/>
      <c r="TCV16" s="691"/>
      <c r="TCW16" s="691"/>
      <c r="TCX16" s="200"/>
      <c r="TCY16" s="691"/>
      <c r="TCZ16" s="691"/>
      <c r="TDA16" s="691"/>
      <c r="TDB16" s="201"/>
      <c r="TDC16" s="202"/>
      <c r="TDD16" s="203"/>
      <c r="TDE16" s="203"/>
      <c r="TDF16" s="203"/>
      <c r="TDG16" s="691"/>
      <c r="TDH16" s="691"/>
      <c r="TDI16" s="200"/>
      <c r="TDJ16" s="691"/>
      <c r="TDK16" s="691"/>
      <c r="TDL16" s="691"/>
      <c r="TDM16" s="201"/>
      <c r="TDN16" s="202"/>
      <c r="TDO16" s="203"/>
      <c r="TDP16" s="203"/>
      <c r="TDQ16" s="203"/>
      <c r="TDR16" s="691"/>
      <c r="TDS16" s="691"/>
      <c r="TDT16" s="200"/>
      <c r="TDU16" s="691"/>
      <c r="TDV16" s="691"/>
      <c r="TDW16" s="691"/>
      <c r="TDX16" s="201"/>
      <c r="TDY16" s="202"/>
      <c r="TDZ16" s="203"/>
      <c r="TEA16" s="203"/>
      <c r="TEB16" s="203"/>
      <c r="TEC16" s="691"/>
      <c r="TED16" s="691"/>
      <c r="TEE16" s="200"/>
      <c r="TEF16" s="691"/>
      <c r="TEG16" s="691"/>
      <c r="TEH16" s="691"/>
      <c r="TEI16" s="201"/>
      <c r="TEJ16" s="202"/>
      <c r="TEK16" s="203"/>
      <c r="TEL16" s="203"/>
      <c r="TEM16" s="203"/>
      <c r="TEN16" s="691"/>
      <c r="TEO16" s="691"/>
      <c r="TEP16" s="200"/>
      <c r="TEQ16" s="691"/>
      <c r="TER16" s="691"/>
      <c r="TES16" s="691"/>
      <c r="TET16" s="201"/>
      <c r="TEU16" s="202"/>
      <c r="TEV16" s="203"/>
      <c r="TEW16" s="203"/>
      <c r="TEX16" s="203"/>
      <c r="TEY16" s="691"/>
      <c r="TEZ16" s="691"/>
      <c r="TFA16" s="200"/>
      <c r="TFB16" s="691"/>
      <c r="TFC16" s="691"/>
      <c r="TFD16" s="691"/>
      <c r="TFE16" s="201"/>
      <c r="TFF16" s="202"/>
      <c r="TFG16" s="203"/>
      <c r="TFH16" s="203"/>
      <c r="TFI16" s="203"/>
      <c r="TFJ16" s="691"/>
      <c r="TFK16" s="691"/>
      <c r="TFL16" s="200"/>
      <c r="TFM16" s="691"/>
      <c r="TFN16" s="691"/>
      <c r="TFO16" s="691"/>
      <c r="TFP16" s="201"/>
      <c r="TFQ16" s="202"/>
      <c r="TFR16" s="203"/>
      <c r="TFS16" s="203"/>
      <c r="TFT16" s="203"/>
      <c r="TFU16" s="691"/>
      <c r="TFV16" s="691"/>
      <c r="TFW16" s="200"/>
      <c r="TFX16" s="691"/>
      <c r="TFY16" s="691"/>
      <c r="TFZ16" s="691"/>
      <c r="TGA16" s="201"/>
      <c r="TGB16" s="202"/>
      <c r="TGC16" s="203"/>
      <c r="TGD16" s="203"/>
      <c r="TGE16" s="203"/>
      <c r="TGF16" s="691"/>
      <c r="TGG16" s="691"/>
      <c r="TGH16" s="200"/>
      <c r="TGI16" s="691"/>
      <c r="TGJ16" s="691"/>
      <c r="TGK16" s="691"/>
      <c r="TGL16" s="201"/>
      <c r="TGM16" s="202"/>
      <c r="TGN16" s="203"/>
      <c r="TGO16" s="203"/>
      <c r="TGP16" s="203"/>
      <c r="TGQ16" s="691"/>
      <c r="TGR16" s="691"/>
      <c r="TGS16" s="200"/>
      <c r="TGT16" s="691"/>
      <c r="TGU16" s="691"/>
      <c r="TGV16" s="691"/>
      <c r="TGW16" s="201"/>
      <c r="TGX16" s="202"/>
      <c r="TGY16" s="203"/>
      <c r="TGZ16" s="203"/>
      <c r="THA16" s="203"/>
      <c r="THB16" s="691"/>
      <c r="THC16" s="691"/>
      <c r="THD16" s="200"/>
      <c r="THE16" s="691"/>
      <c r="THF16" s="691"/>
      <c r="THG16" s="691"/>
      <c r="THH16" s="201"/>
      <c r="THI16" s="202"/>
      <c r="THJ16" s="203"/>
      <c r="THK16" s="203"/>
      <c r="THL16" s="203"/>
      <c r="THM16" s="691"/>
      <c r="THN16" s="691"/>
      <c r="THO16" s="200"/>
      <c r="THP16" s="691"/>
      <c r="THQ16" s="691"/>
      <c r="THR16" s="691"/>
      <c r="THS16" s="201"/>
      <c r="THT16" s="202"/>
      <c r="THU16" s="203"/>
      <c r="THV16" s="203"/>
      <c r="THW16" s="203"/>
      <c r="THX16" s="691"/>
      <c r="THY16" s="691"/>
      <c r="THZ16" s="200"/>
      <c r="TIA16" s="691"/>
      <c r="TIB16" s="691"/>
      <c r="TIC16" s="691"/>
      <c r="TID16" s="201"/>
      <c r="TIE16" s="202"/>
      <c r="TIF16" s="203"/>
      <c r="TIG16" s="203"/>
      <c r="TIH16" s="203"/>
      <c r="TII16" s="691"/>
      <c r="TIJ16" s="691"/>
      <c r="TIK16" s="200"/>
      <c r="TIL16" s="691"/>
      <c r="TIM16" s="691"/>
      <c r="TIN16" s="691"/>
      <c r="TIO16" s="201"/>
      <c r="TIP16" s="202"/>
      <c r="TIQ16" s="203"/>
      <c r="TIR16" s="203"/>
      <c r="TIS16" s="203"/>
      <c r="TIT16" s="691"/>
      <c r="TIU16" s="691"/>
      <c r="TIV16" s="200"/>
      <c r="TIW16" s="691"/>
      <c r="TIX16" s="691"/>
      <c r="TIY16" s="691"/>
      <c r="TIZ16" s="201"/>
      <c r="TJA16" s="202"/>
      <c r="TJB16" s="203"/>
      <c r="TJC16" s="203"/>
      <c r="TJD16" s="203"/>
      <c r="TJE16" s="691"/>
      <c r="TJF16" s="691"/>
      <c r="TJG16" s="200"/>
      <c r="TJH16" s="691"/>
      <c r="TJI16" s="691"/>
      <c r="TJJ16" s="691"/>
      <c r="TJK16" s="201"/>
      <c r="TJL16" s="202"/>
      <c r="TJM16" s="203"/>
      <c r="TJN16" s="203"/>
      <c r="TJO16" s="203"/>
      <c r="TJP16" s="691"/>
      <c r="TJQ16" s="691"/>
      <c r="TJR16" s="200"/>
      <c r="TJS16" s="691"/>
      <c r="TJT16" s="691"/>
      <c r="TJU16" s="691"/>
      <c r="TJV16" s="201"/>
      <c r="TJW16" s="202"/>
      <c r="TJX16" s="203"/>
      <c r="TJY16" s="203"/>
      <c r="TJZ16" s="203"/>
      <c r="TKA16" s="691"/>
      <c r="TKB16" s="691"/>
      <c r="TKC16" s="200"/>
      <c r="TKD16" s="691"/>
      <c r="TKE16" s="691"/>
      <c r="TKF16" s="691"/>
      <c r="TKG16" s="201"/>
      <c r="TKH16" s="202"/>
      <c r="TKI16" s="203"/>
      <c r="TKJ16" s="203"/>
      <c r="TKK16" s="203"/>
      <c r="TKL16" s="691"/>
      <c r="TKM16" s="691"/>
      <c r="TKN16" s="200"/>
      <c r="TKO16" s="691"/>
      <c r="TKP16" s="691"/>
      <c r="TKQ16" s="691"/>
      <c r="TKR16" s="201"/>
      <c r="TKS16" s="202"/>
      <c r="TKT16" s="203"/>
      <c r="TKU16" s="203"/>
      <c r="TKV16" s="203"/>
      <c r="TKW16" s="691"/>
      <c r="TKX16" s="691"/>
      <c r="TKY16" s="200"/>
      <c r="TKZ16" s="691"/>
      <c r="TLA16" s="691"/>
      <c r="TLB16" s="691"/>
      <c r="TLC16" s="201"/>
      <c r="TLD16" s="202"/>
      <c r="TLE16" s="203"/>
      <c r="TLF16" s="203"/>
      <c r="TLG16" s="203"/>
      <c r="TLH16" s="691"/>
      <c r="TLI16" s="691"/>
      <c r="TLJ16" s="200"/>
      <c r="TLK16" s="691"/>
      <c r="TLL16" s="691"/>
      <c r="TLM16" s="691"/>
      <c r="TLN16" s="201"/>
      <c r="TLO16" s="202"/>
      <c r="TLP16" s="203"/>
      <c r="TLQ16" s="203"/>
      <c r="TLR16" s="203"/>
      <c r="TLS16" s="691"/>
      <c r="TLT16" s="691"/>
      <c r="TLU16" s="200"/>
      <c r="TLV16" s="691"/>
      <c r="TLW16" s="691"/>
      <c r="TLX16" s="691"/>
      <c r="TLY16" s="201"/>
      <c r="TLZ16" s="202"/>
      <c r="TMA16" s="203"/>
      <c r="TMB16" s="203"/>
      <c r="TMC16" s="203"/>
      <c r="TMD16" s="691"/>
      <c r="TME16" s="691"/>
      <c r="TMF16" s="200"/>
      <c r="TMG16" s="691"/>
      <c r="TMH16" s="691"/>
      <c r="TMI16" s="691"/>
      <c r="TMJ16" s="201"/>
      <c r="TMK16" s="202"/>
      <c r="TML16" s="203"/>
      <c r="TMM16" s="203"/>
      <c r="TMN16" s="203"/>
      <c r="TMO16" s="691"/>
      <c r="TMP16" s="691"/>
      <c r="TMQ16" s="200"/>
      <c r="TMR16" s="691"/>
      <c r="TMS16" s="691"/>
      <c r="TMT16" s="691"/>
      <c r="TMU16" s="201"/>
      <c r="TMV16" s="202"/>
      <c r="TMW16" s="203"/>
      <c r="TMX16" s="203"/>
      <c r="TMY16" s="203"/>
      <c r="TMZ16" s="691"/>
      <c r="TNA16" s="691"/>
      <c r="TNB16" s="200"/>
      <c r="TNC16" s="691"/>
      <c r="TND16" s="691"/>
      <c r="TNE16" s="691"/>
      <c r="TNF16" s="201"/>
      <c r="TNG16" s="202"/>
      <c r="TNH16" s="203"/>
      <c r="TNI16" s="203"/>
      <c r="TNJ16" s="203"/>
      <c r="TNK16" s="691"/>
      <c r="TNL16" s="691"/>
      <c r="TNM16" s="200"/>
      <c r="TNN16" s="691"/>
      <c r="TNO16" s="691"/>
      <c r="TNP16" s="691"/>
      <c r="TNQ16" s="201"/>
      <c r="TNR16" s="202"/>
      <c r="TNS16" s="203"/>
      <c r="TNT16" s="203"/>
      <c r="TNU16" s="203"/>
      <c r="TNV16" s="691"/>
      <c r="TNW16" s="691"/>
      <c r="TNX16" s="200"/>
      <c r="TNY16" s="691"/>
      <c r="TNZ16" s="691"/>
      <c r="TOA16" s="691"/>
      <c r="TOB16" s="201"/>
      <c r="TOC16" s="202"/>
      <c r="TOD16" s="203"/>
      <c r="TOE16" s="203"/>
      <c r="TOF16" s="203"/>
      <c r="TOG16" s="691"/>
      <c r="TOH16" s="691"/>
      <c r="TOI16" s="200"/>
      <c r="TOJ16" s="691"/>
      <c r="TOK16" s="691"/>
      <c r="TOL16" s="691"/>
      <c r="TOM16" s="201"/>
      <c r="TON16" s="202"/>
      <c r="TOO16" s="203"/>
      <c r="TOP16" s="203"/>
      <c r="TOQ16" s="203"/>
      <c r="TOR16" s="691"/>
      <c r="TOS16" s="691"/>
      <c r="TOT16" s="200"/>
      <c r="TOU16" s="691"/>
      <c r="TOV16" s="691"/>
      <c r="TOW16" s="691"/>
      <c r="TOX16" s="201"/>
      <c r="TOY16" s="202"/>
      <c r="TOZ16" s="203"/>
      <c r="TPA16" s="203"/>
      <c r="TPB16" s="203"/>
      <c r="TPC16" s="691"/>
      <c r="TPD16" s="691"/>
      <c r="TPE16" s="200"/>
      <c r="TPF16" s="691"/>
      <c r="TPG16" s="691"/>
      <c r="TPH16" s="691"/>
      <c r="TPI16" s="201"/>
      <c r="TPJ16" s="202"/>
      <c r="TPK16" s="203"/>
      <c r="TPL16" s="203"/>
      <c r="TPM16" s="203"/>
      <c r="TPN16" s="691"/>
      <c r="TPO16" s="691"/>
      <c r="TPP16" s="200"/>
      <c r="TPQ16" s="691"/>
      <c r="TPR16" s="691"/>
      <c r="TPS16" s="691"/>
      <c r="TPT16" s="201"/>
      <c r="TPU16" s="202"/>
      <c r="TPV16" s="203"/>
      <c r="TPW16" s="203"/>
      <c r="TPX16" s="203"/>
      <c r="TPY16" s="691"/>
      <c r="TPZ16" s="691"/>
      <c r="TQA16" s="200"/>
      <c r="TQB16" s="691"/>
      <c r="TQC16" s="691"/>
      <c r="TQD16" s="691"/>
      <c r="TQE16" s="201"/>
      <c r="TQF16" s="202"/>
      <c r="TQG16" s="203"/>
      <c r="TQH16" s="203"/>
      <c r="TQI16" s="203"/>
      <c r="TQJ16" s="691"/>
      <c r="TQK16" s="691"/>
      <c r="TQL16" s="200"/>
      <c r="TQM16" s="691"/>
      <c r="TQN16" s="691"/>
      <c r="TQO16" s="691"/>
      <c r="TQP16" s="201"/>
      <c r="TQQ16" s="202"/>
      <c r="TQR16" s="203"/>
      <c r="TQS16" s="203"/>
      <c r="TQT16" s="203"/>
      <c r="TQU16" s="691"/>
      <c r="TQV16" s="691"/>
      <c r="TQW16" s="200"/>
      <c r="TQX16" s="691"/>
      <c r="TQY16" s="691"/>
      <c r="TQZ16" s="691"/>
      <c r="TRA16" s="201"/>
      <c r="TRB16" s="202"/>
      <c r="TRC16" s="203"/>
      <c r="TRD16" s="203"/>
      <c r="TRE16" s="203"/>
      <c r="TRF16" s="691"/>
      <c r="TRG16" s="691"/>
      <c r="TRH16" s="200"/>
      <c r="TRI16" s="691"/>
      <c r="TRJ16" s="691"/>
      <c r="TRK16" s="691"/>
      <c r="TRL16" s="201"/>
      <c r="TRM16" s="202"/>
      <c r="TRN16" s="203"/>
      <c r="TRO16" s="203"/>
      <c r="TRP16" s="203"/>
      <c r="TRQ16" s="691"/>
      <c r="TRR16" s="691"/>
      <c r="TRS16" s="200"/>
      <c r="TRT16" s="691"/>
      <c r="TRU16" s="691"/>
      <c r="TRV16" s="691"/>
      <c r="TRW16" s="201"/>
      <c r="TRX16" s="202"/>
      <c r="TRY16" s="203"/>
      <c r="TRZ16" s="203"/>
      <c r="TSA16" s="203"/>
      <c r="TSB16" s="691"/>
      <c r="TSC16" s="691"/>
      <c r="TSD16" s="200"/>
      <c r="TSE16" s="691"/>
      <c r="TSF16" s="691"/>
      <c r="TSG16" s="691"/>
      <c r="TSH16" s="201"/>
      <c r="TSI16" s="202"/>
      <c r="TSJ16" s="203"/>
      <c r="TSK16" s="203"/>
      <c r="TSL16" s="203"/>
      <c r="TSM16" s="691"/>
      <c r="TSN16" s="691"/>
      <c r="TSO16" s="200"/>
      <c r="TSP16" s="691"/>
      <c r="TSQ16" s="691"/>
      <c r="TSR16" s="691"/>
      <c r="TSS16" s="201"/>
      <c r="TST16" s="202"/>
      <c r="TSU16" s="203"/>
      <c r="TSV16" s="203"/>
      <c r="TSW16" s="203"/>
      <c r="TSX16" s="691"/>
      <c r="TSY16" s="691"/>
      <c r="TSZ16" s="200"/>
      <c r="TTA16" s="691"/>
      <c r="TTB16" s="691"/>
      <c r="TTC16" s="691"/>
      <c r="TTD16" s="201"/>
      <c r="TTE16" s="202"/>
      <c r="TTF16" s="203"/>
      <c r="TTG16" s="203"/>
      <c r="TTH16" s="203"/>
      <c r="TTI16" s="691"/>
      <c r="TTJ16" s="691"/>
      <c r="TTK16" s="200"/>
      <c r="TTL16" s="691"/>
      <c r="TTM16" s="691"/>
      <c r="TTN16" s="691"/>
      <c r="TTO16" s="201"/>
      <c r="TTP16" s="202"/>
      <c r="TTQ16" s="203"/>
      <c r="TTR16" s="203"/>
      <c r="TTS16" s="203"/>
      <c r="TTT16" s="691"/>
      <c r="TTU16" s="691"/>
      <c r="TTV16" s="200"/>
      <c r="TTW16" s="691"/>
      <c r="TTX16" s="691"/>
      <c r="TTY16" s="691"/>
      <c r="TTZ16" s="201"/>
      <c r="TUA16" s="202"/>
      <c r="TUB16" s="203"/>
      <c r="TUC16" s="203"/>
      <c r="TUD16" s="203"/>
      <c r="TUE16" s="691"/>
      <c r="TUF16" s="691"/>
      <c r="TUG16" s="200"/>
      <c r="TUH16" s="691"/>
      <c r="TUI16" s="691"/>
      <c r="TUJ16" s="691"/>
      <c r="TUK16" s="201"/>
      <c r="TUL16" s="202"/>
      <c r="TUM16" s="203"/>
      <c r="TUN16" s="203"/>
      <c r="TUO16" s="203"/>
      <c r="TUP16" s="691"/>
      <c r="TUQ16" s="691"/>
      <c r="TUR16" s="200"/>
      <c r="TUS16" s="691"/>
      <c r="TUT16" s="691"/>
      <c r="TUU16" s="691"/>
      <c r="TUV16" s="201"/>
      <c r="TUW16" s="202"/>
      <c r="TUX16" s="203"/>
      <c r="TUY16" s="203"/>
      <c r="TUZ16" s="203"/>
      <c r="TVA16" s="691"/>
      <c r="TVB16" s="691"/>
      <c r="TVC16" s="200"/>
      <c r="TVD16" s="691"/>
      <c r="TVE16" s="691"/>
      <c r="TVF16" s="691"/>
      <c r="TVG16" s="201"/>
      <c r="TVH16" s="202"/>
      <c r="TVI16" s="203"/>
      <c r="TVJ16" s="203"/>
      <c r="TVK16" s="203"/>
      <c r="TVL16" s="691"/>
      <c r="TVM16" s="691"/>
      <c r="TVN16" s="200"/>
      <c r="TVO16" s="691"/>
      <c r="TVP16" s="691"/>
      <c r="TVQ16" s="691"/>
      <c r="TVR16" s="201"/>
      <c r="TVS16" s="202"/>
      <c r="TVT16" s="203"/>
      <c r="TVU16" s="203"/>
      <c r="TVV16" s="203"/>
      <c r="TVW16" s="691"/>
      <c r="TVX16" s="691"/>
      <c r="TVY16" s="200"/>
      <c r="TVZ16" s="691"/>
      <c r="TWA16" s="691"/>
      <c r="TWB16" s="691"/>
      <c r="TWC16" s="201"/>
      <c r="TWD16" s="202"/>
      <c r="TWE16" s="203"/>
      <c r="TWF16" s="203"/>
      <c r="TWG16" s="203"/>
      <c r="TWH16" s="691"/>
      <c r="TWI16" s="691"/>
      <c r="TWJ16" s="200"/>
      <c r="TWK16" s="691"/>
      <c r="TWL16" s="691"/>
      <c r="TWM16" s="691"/>
      <c r="TWN16" s="201"/>
      <c r="TWO16" s="202"/>
      <c r="TWP16" s="203"/>
      <c r="TWQ16" s="203"/>
      <c r="TWR16" s="203"/>
      <c r="TWS16" s="691"/>
      <c r="TWT16" s="691"/>
      <c r="TWU16" s="200"/>
      <c r="TWV16" s="691"/>
      <c r="TWW16" s="691"/>
      <c r="TWX16" s="691"/>
      <c r="TWY16" s="201"/>
      <c r="TWZ16" s="202"/>
      <c r="TXA16" s="203"/>
      <c r="TXB16" s="203"/>
      <c r="TXC16" s="203"/>
      <c r="TXD16" s="691"/>
      <c r="TXE16" s="691"/>
      <c r="TXF16" s="200"/>
      <c r="TXG16" s="691"/>
      <c r="TXH16" s="691"/>
      <c r="TXI16" s="691"/>
      <c r="TXJ16" s="201"/>
      <c r="TXK16" s="202"/>
      <c r="TXL16" s="203"/>
      <c r="TXM16" s="203"/>
      <c r="TXN16" s="203"/>
      <c r="TXO16" s="691"/>
      <c r="TXP16" s="691"/>
      <c r="TXQ16" s="200"/>
      <c r="TXR16" s="691"/>
      <c r="TXS16" s="691"/>
      <c r="TXT16" s="691"/>
      <c r="TXU16" s="201"/>
      <c r="TXV16" s="202"/>
      <c r="TXW16" s="203"/>
      <c r="TXX16" s="203"/>
      <c r="TXY16" s="203"/>
      <c r="TXZ16" s="691"/>
      <c r="TYA16" s="691"/>
      <c r="TYB16" s="200"/>
      <c r="TYC16" s="691"/>
      <c r="TYD16" s="691"/>
      <c r="TYE16" s="691"/>
      <c r="TYF16" s="201"/>
      <c r="TYG16" s="202"/>
      <c r="TYH16" s="203"/>
      <c r="TYI16" s="203"/>
      <c r="TYJ16" s="203"/>
      <c r="TYK16" s="691"/>
      <c r="TYL16" s="691"/>
      <c r="TYM16" s="200"/>
      <c r="TYN16" s="691"/>
      <c r="TYO16" s="691"/>
      <c r="TYP16" s="691"/>
      <c r="TYQ16" s="201"/>
      <c r="TYR16" s="202"/>
      <c r="TYS16" s="203"/>
      <c r="TYT16" s="203"/>
      <c r="TYU16" s="203"/>
      <c r="TYV16" s="691"/>
      <c r="TYW16" s="691"/>
      <c r="TYX16" s="200"/>
      <c r="TYY16" s="691"/>
      <c r="TYZ16" s="691"/>
      <c r="TZA16" s="691"/>
      <c r="TZB16" s="201"/>
      <c r="TZC16" s="202"/>
      <c r="TZD16" s="203"/>
      <c r="TZE16" s="203"/>
      <c r="TZF16" s="203"/>
      <c r="TZG16" s="691"/>
      <c r="TZH16" s="691"/>
      <c r="TZI16" s="200"/>
      <c r="TZJ16" s="691"/>
      <c r="TZK16" s="691"/>
      <c r="TZL16" s="691"/>
      <c r="TZM16" s="201"/>
      <c r="TZN16" s="202"/>
      <c r="TZO16" s="203"/>
      <c r="TZP16" s="203"/>
      <c r="TZQ16" s="203"/>
      <c r="TZR16" s="691"/>
      <c r="TZS16" s="691"/>
      <c r="TZT16" s="200"/>
      <c r="TZU16" s="691"/>
      <c r="TZV16" s="691"/>
      <c r="TZW16" s="691"/>
      <c r="TZX16" s="201"/>
      <c r="TZY16" s="202"/>
      <c r="TZZ16" s="203"/>
      <c r="UAA16" s="203"/>
      <c r="UAB16" s="203"/>
      <c r="UAC16" s="691"/>
      <c r="UAD16" s="691"/>
      <c r="UAE16" s="200"/>
      <c r="UAF16" s="691"/>
      <c r="UAG16" s="691"/>
      <c r="UAH16" s="691"/>
      <c r="UAI16" s="201"/>
      <c r="UAJ16" s="202"/>
      <c r="UAK16" s="203"/>
      <c r="UAL16" s="203"/>
      <c r="UAM16" s="203"/>
      <c r="UAN16" s="691"/>
      <c r="UAO16" s="691"/>
      <c r="UAP16" s="200"/>
      <c r="UAQ16" s="691"/>
      <c r="UAR16" s="691"/>
      <c r="UAS16" s="691"/>
      <c r="UAT16" s="201"/>
      <c r="UAU16" s="202"/>
      <c r="UAV16" s="203"/>
      <c r="UAW16" s="203"/>
      <c r="UAX16" s="203"/>
      <c r="UAY16" s="691"/>
      <c r="UAZ16" s="691"/>
      <c r="UBA16" s="200"/>
      <c r="UBB16" s="691"/>
      <c r="UBC16" s="691"/>
      <c r="UBD16" s="691"/>
      <c r="UBE16" s="201"/>
      <c r="UBF16" s="202"/>
      <c r="UBG16" s="203"/>
      <c r="UBH16" s="203"/>
      <c r="UBI16" s="203"/>
      <c r="UBJ16" s="691"/>
      <c r="UBK16" s="691"/>
      <c r="UBL16" s="200"/>
      <c r="UBM16" s="691"/>
      <c r="UBN16" s="691"/>
      <c r="UBO16" s="691"/>
      <c r="UBP16" s="201"/>
      <c r="UBQ16" s="202"/>
      <c r="UBR16" s="203"/>
      <c r="UBS16" s="203"/>
      <c r="UBT16" s="203"/>
      <c r="UBU16" s="691"/>
      <c r="UBV16" s="691"/>
      <c r="UBW16" s="200"/>
      <c r="UBX16" s="691"/>
      <c r="UBY16" s="691"/>
      <c r="UBZ16" s="691"/>
      <c r="UCA16" s="201"/>
      <c r="UCB16" s="202"/>
      <c r="UCC16" s="203"/>
      <c r="UCD16" s="203"/>
      <c r="UCE16" s="203"/>
      <c r="UCF16" s="691"/>
      <c r="UCG16" s="691"/>
      <c r="UCH16" s="200"/>
      <c r="UCI16" s="691"/>
      <c r="UCJ16" s="691"/>
      <c r="UCK16" s="691"/>
      <c r="UCL16" s="201"/>
      <c r="UCM16" s="202"/>
      <c r="UCN16" s="203"/>
      <c r="UCO16" s="203"/>
      <c r="UCP16" s="203"/>
      <c r="UCQ16" s="691"/>
      <c r="UCR16" s="691"/>
      <c r="UCS16" s="200"/>
      <c r="UCT16" s="691"/>
      <c r="UCU16" s="691"/>
      <c r="UCV16" s="691"/>
      <c r="UCW16" s="201"/>
      <c r="UCX16" s="202"/>
      <c r="UCY16" s="203"/>
      <c r="UCZ16" s="203"/>
      <c r="UDA16" s="203"/>
      <c r="UDB16" s="691"/>
      <c r="UDC16" s="691"/>
      <c r="UDD16" s="200"/>
      <c r="UDE16" s="691"/>
      <c r="UDF16" s="691"/>
      <c r="UDG16" s="691"/>
      <c r="UDH16" s="201"/>
      <c r="UDI16" s="202"/>
      <c r="UDJ16" s="203"/>
      <c r="UDK16" s="203"/>
      <c r="UDL16" s="203"/>
      <c r="UDM16" s="691"/>
      <c r="UDN16" s="691"/>
      <c r="UDO16" s="200"/>
      <c r="UDP16" s="691"/>
      <c r="UDQ16" s="691"/>
      <c r="UDR16" s="691"/>
      <c r="UDS16" s="201"/>
      <c r="UDT16" s="202"/>
      <c r="UDU16" s="203"/>
      <c r="UDV16" s="203"/>
      <c r="UDW16" s="203"/>
      <c r="UDX16" s="691"/>
      <c r="UDY16" s="691"/>
      <c r="UDZ16" s="200"/>
      <c r="UEA16" s="691"/>
      <c r="UEB16" s="691"/>
      <c r="UEC16" s="691"/>
      <c r="UED16" s="201"/>
      <c r="UEE16" s="202"/>
      <c r="UEF16" s="203"/>
      <c r="UEG16" s="203"/>
      <c r="UEH16" s="203"/>
      <c r="UEI16" s="691"/>
      <c r="UEJ16" s="691"/>
      <c r="UEK16" s="200"/>
      <c r="UEL16" s="691"/>
      <c r="UEM16" s="691"/>
      <c r="UEN16" s="691"/>
      <c r="UEO16" s="201"/>
      <c r="UEP16" s="202"/>
      <c r="UEQ16" s="203"/>
      <c r="UER16" s="203"/>
      <c r="UES16" s="203"/>
      <c r="UET16" s="691"/>
      <c r="UEU16" s="691"/>
      <c r="UEV16" s="200"/>
      <c r="UEW16" s="691"/>
      <c r="UEX16" s="691"/>
      <c r="UEY16" s="691"/>
      <c r="UEZ16" s="201"/>
      <c r="UFA16" s="202"/>
      <c r="UFB16" s="203"/>
      <c r="UFC16" s="203"/>
      <c r="UFD16" s="203"/>
      <c r="UFE16" s="691"/>
      <c r="UFF16" s="691"/>
      <c r="UFG16" s="200"/>
      <c r="UFH16" s="691"/>
      <c r="UFI16" s="691"/>
      <c r="UFJ16" s="691"/>
      <c r="UFK16" s="201"/>
      <c r="UFL16" s="202"/>
      <c r="UFM16" s="203"/>
      <c r="UFN16" s="203"/>
      <c r="UFO16" s="203"/>
      <c r="UFP16" s="691"/>
      <c r="UFQ16" s="691"/>
      <c r="UFR16" s="200"/>
      <c r="UFS16" s="691"/>
      <c r="UFT16" s="691"/>
      <c r="UFU16" s="691"/>
      <c r="UFV16" s="201"/>
      <c r="UFW16" s="202"/>
      <c r="UFX16" s="203"/>
      <c r="UFY16" s="203"/>
      <c r="UFZ16" s="203"/>
      <c r="UGA16" s="691"/>
      <c r="UGB16" s="691"/>
      <c r="UGC16" s="200"/>
      <c r="UGD16" s="691"/>
      <c r="UGE16" s="691"/>
      <c r="UGF16" s="691"/>
      <c r="UGG16" s="201"/>
      <c r="UGH16" s="202"/>
      <c r="UGI16" s="203"/>
      <c r="UGJ16" s="203"/>
      <c r="UGK16" s="203"/>
      <c r="UGL16" s="691"/>
      <c r="UGM16" s="691"/>
      <c r="UGN16" s="200"/>
      <c r="UGO16" s="691"/>
      <c r="UGP16" s="691"/>
      <c r="UGQ16" s="691"/>
      <c r="UGR16" s="201"/>
      <c r="UGS16" s="202"/>
      <c r="UGT16" s="203"/>
      <c r="UGU16" s="203"/>
      <c r="UGV16" s="203"/>
      <c r="UGW16" s="691"/>
      <c r="UGX16" s="691"/>
      <c r="UGY16" s="200"/>
      <c r="UGZ16" s="691"/>
      <c r="UHA16" s="691"/>
      <c r="UHB16" s="691"/>
      <c r="UHC16" s="201"/>
      <c r="UHD16" s="202"/>
      <c r="UHE16" s="203"/>
      <c r="UHF16" s="203"/>
      <c r="UHG16" s="203"/>
      <c r="UHH16" s="691"/>
      <c r="UHI16" s="691"/>
      <c r="UHJ16" s="200"/>
      <c r="UHK16" s="691"/>
      <c r="UHL16" s="691"/>
      <c r="UHM16" s="691"/>
      <c r="UHN16" s="201"/>
      <c r="UHO16" s="202"/>
      <c r="UHP16" s="203"/>
      <c r="UHQ16" s="203"/>
      <c r="UHR16" s="203"/>
      <c r="UHS16" s="691"/>
      <c r="UHT16" s="691"/>
      <c r="UHU16" s="200"/>
      <c r="UHV16" s="691"/>
      <c r="UHW16" s="691"/>
      <c r="UHX16" s="691"/>
      <c r="UHY16" s="201"/>
      <c r="UHZ16" s="202"/>
      <c r="UIA16" s="203"/>
      <c r="UIB16" s="203"/>
      <c r="UIC16" s="203"/>
      <c r="UID16" s="691"/>
      <c r="UIE16" s="691"/>
      <c r="UIF16" s="200"/>
      <c r="UIG16" s="691"/>
      <c r="UIH16" s="691"/>
      <c r="UII16" s="691"/>
      <c r="UIJ16" s="201"/>
      <c r="UIK16" s="202"/>
      <c r="UIL16" s="203"/>
      <c r="UIM16" s="203"/>
      <c r="UIN16" s="203"/>
      <c r="UIO16" s="691"/>
      <c r="UIP16" s="691"/>
      <c r="UIQ16" s="200"/>
      <c r="UIR16" s="691"/>
      <c r="UIS16" s="691"/>
      <c r="UIT16" s="691"/>
      <c r="UIU16" s="201"/>
      <c r="UIV16" s="202"/>
      <c r="UIW16" s="203"/>
      <c r="UIX16" s="203"/>
      <c r="UIY16" s="203"/>
      <c r="UIZ16" s="691"/>
      <c r="UJA16" s="691"/>
      <c r="UJB16" s="200"/>
      <c r="UJC16" s="691"/>
      <c r="UJD16" s="691"/>
      <c r="UJE16" s="691"/>
      <c r="UJF16" s="201"/>
      <c r="UJG16" s="202"/>
      <c r="UJH16" s="203"/>
      <c r="UJI16" s="203"/>
      <c r="UJJ16" s="203"/>
      <c r="UJK16" s="691"/>
      <c r="UJL16" s="691"/>
      <c r="UJM16" s="200"/>
      <c r="UJN16" s="691"/>
      <c r="UJO16" s="691"/>
      <c r="UJP16" s="691"/>
      <c r="UJQ16" s="201"/>
      <c r="UJR16" s="202"/>
      <c r="UJS16" s="203"/>
      <c r="UJT16" s="203"/>
      <c r="UJU16" s="203"/>
      <c r="UJV16" s="691"/>
      <c r="UJW16" s="691"/>
      <c r="UJX16" s="200"/>
      <c r="UJY16" s="691"/>
      <c r="UJZ16" s="691"/>
      <c r="UKA16" s="691"/>
      <c r="UKB16" s="201"/>
      <c r="UKC16" s="202"/>
      <c r="UKD16" s="203"/>
      <c r="UKE16" s="203"/>
      <c r="UKF16" s="203"/>
      <c r="UKG16" s="691"/>
      <c r="UKH16" s="691"/>
      <c r="UKI16" s="200"/>
      <c r="UKJ16" s="691"/>
      <c r="UKK16" s="691"/>
      <c r="UKL16" s="691"/>
      <c r="UKM16" s="201"/>
      <c r="UKN16" s="202"/>
      <c r="UKO16" s="203"/>
      <c r="UKP16" s="203"/>
      <c r="UKQ16" s="203"/>
      <c r="UKR16" s="691"/>
      <c r="UKS16" s="691"/>
      <c r="UKT16" s="200"/>
      <c r="UKU16" s="691"/>
      <c r="UKV16" s="691"/>
      <c r="UKW16" s="691"/>
      <c r="UKX16" s="201"/>
      <c r="UKY16" s="202"/>
      <c r="UKZ16" s="203"/>
      <c r="ULA16" s="203"/>
      <c r="ULB16" s="203"/>
      <c r="ULC16" s="691"/>
      <c r="ULD16" s="691"/>
      <c r="ULE16" s="200"/>
      <c r="ULF16" s="691"/>
      <c r="ULG16" s="691"/>
      <c r="ULH16" s="691"/>
      <c r="ULI16" s="201"/>
      <c r="ULJ16" s="202"/>
      <c r="ULK16" s="203"/>
      <c r="ULL16" s="203"/>
      <c r="ULM16" s="203"/>
      <c r="ULN16" s="691"/>
      <c r="ULO16" s="691"/>
      <c r="ULP16" s="200"/>
      <c r="ULQ16" s="691"/>
      <c r="ULR16" s="691"/>
      <c r="ULS16" s="691"/>
      <c r="ULT16" s="201"/>
      <c r="ULU16" s="202"/>
      <c r="ULV16" s="203"/>
      <c r="ULW16" s="203"/>
      <c r="ULX16" s="203"/>
      <c r="ULY16" s="691"/>
      <c r="ULZ16" s="691"/>
      <c r="UMA16" s="200"/>
      <c r="UMB16" s="691"/>
      <c r="UMC16" s="691"/>
      <c r="UMD16" s="691"/>
      <c r="UME16" s="201"/>
      <c r="UMF16" s="202"/>
      <c r="UMG16" s="203"/>
      <c r="UMH16" s="203"/>
      <c r="UMI16" s="203"/>
      <c r="UMJ16" s="691"/>
      <c r="UMK16" s="691"/>
      <c r="UML16" s="200"/>
      <c r="UMM16" s="691"/>
      <c r="UMN16" s="691"/>
      <c r="UMO16" s="691"/>
      <c r="UMP16" s="201"/>
      <c r="UMQ16" s="202"/>
      <c r="UMR16" s="203"/>
      <c r="UMS16" s="203"/>
      <c r="UMT16" s="203"/>
      <c r="UMU16" s="691"/>
      <c r="UMV16" s="691"/>
      <c r="UMW16" s="200"/>
      <c r="UMX16" s="691"/>
      <c r="UMY16" s="691"/>
      <c r="UMZ16" s="691"/>
      <c r="UNA16" s="201"/>
      <c r="UNB16" s="202"/>
      <c r="UNC16" s="203"/>
      <c r="UND16" s="203"/>
      <c r="UNE16" s="203"/>
      <c r="UNF16" s="691"/>
      <c r="UNG16" s="691"/>
      <c r="UNH16" s="200"/>
      <c r="UNI16" s="691"/>
      <c r="UNJ16" s="691"/>
      <c r="UNK16" s="691"/>
      <c r="UNL16" s="201"/>
      <c r="UNM16" s="202"/>
      <c r="UNN16" s="203"/>
      <c r="UNO16" s="203"/>
      <c r="UNP16" s="203"/>
      <c r="UNQ16" s="691"/>
      <c r="UNR16" s="691"/>
      <c r="UNS16" s="200"/>
      <c r="UNT16" s="691"/>
      <c r="UNU16" s="691"/>
      <c r="UNV16" s="691"/>
      <c r="UNW16" s="201"/>
      <c r="UNX16" s="202"/>
      <c r="UNY16" s="203"/>
      <c r="UNZ16" s="203"/>
      <c r="UOA16" s="203"/>
      <c r="UOB16" s="691"/>
      <c r="UOC16" s="691"/>
      <c r="UOD16" s="200"/>
      <c r="UOE16" s="691"/>
      <c r="UOF16" s="691"/>
      <c r="UOG16" s="691"/>
      <c r="UOH16" s="201"/>
      <c r="UOI16" s="202"/>
      <c r="UOJ16" s="203"/>
      <c r="UOK16" s="203"/>
      <c r="UOL16" s="203"/>
      <c r="UOM16" s="691"/>
      <c r="UON16" s="691"/>
      <c r="UOO16" s="200"/>
      <c r="UOP16" s="691"/>
      <c r="UOQ16" s="691"/>
      <c r="UOR16" s="691"/>
      <c r="UOS16" s="201"/>
      <c r="UOT16" s="202"/>
      <c r="UOU16" s="203"/>
      <c r="UOV16" s="203"/>
      <c r="UOW16" s="203"/>
      <c r="UOX16" s="691"/>
      <c r="UOY16" s="691"/>
      <c r="UOZ16" s="200"/>
      <c r="UPA16" s="691"/>
      <c r="UPB16" s="691"/>
      <c r="UPC16" s="691"/>
      <c r="UPD16" s="201"/>
      <c r="UPE16" s="202"/>
      <c r="UPF16" s="203"/>
      <c r="UPG16" s="203"/>
      <c r="UPH16" s="203"/>
      <c r="UPI16" s="691"/>
      <c r="UPJ16" s="691"/>
      <c r="UPK16" s="200"/>
      <c r="UPL16" s="691"/>
      <c r="UPM16" s="691"/>
      <c r="UPN16" s="691"/>
      <c r="UPO16" s="201"/>
      <c r="UPP16" s="202"/>
      <c r="UPQ16" s="203"/>
      <c r="UPR16" s="203"/>
      <c r="UPS16" s="203"/>
      <c r="UPT16" s="691"/>
      <c r="UPU16" s="691"/>
      <c r="UPV16" s="200"/>
      <c r="UPW16" s="691"/>
      <c r="UPX16" s="691"/>
      <c r="UPY16" s="691"/>
      <c r="UPZ16" s="201"/>
      <c r="UQA16" s="202"/>
      <c r="UQB16" s="203"/>
      <c r="UQC16" s="203"/>
      <c r="UQD16" s="203"/>
      <c r="UQE16" s="691"/>
      <c r="UQF16" s="691"/>
      <c r="UQG16" s="200"/>
      <c r="UQH16" s="691"/>
      <c r="UQI16" s="691"/>
      <c r="UQJ16" s="691"/>
      <c r="UQK16" s="201"/>
      <c r="UQL16" s="202"/>
      <c r="UQM16" s="203"/>
      <c r="UQN16" s="203"/>
      <c r="UQO16" s="203"/>
      <c r="UQP16" s="691"/>
      <c r="UQQ16" s="691"/>
      <c r="UQR16" s="200"/>
      <c r="UQS16" s="691"/>
      <c r="UQT16" s="691"/>
      <c r="UQU16" s="691"/>
      <c r="UQV16" s="201"/>
      <c r="UQW16" s="202"/>
      <c r="UQX16" s="203"/>
      <c r="UQY16" s="203"/>
      <c r="UQZ16" s="203"/>
      <c r="URA16" s="691"/>
      <c r="URB16" s="691"/>
      <c r="URC16" s="200"/>
      <c r="URD16" s="691"/>
      <c r="URE16" s="691"/>
      <c r="URF16" s="691"/>
      <c r="URG16" s="201"/>
      <c r="URH16" s="202"/>
      <c r="URI16" s="203"/>
      <c r="URJ16" s="203"/>
      <c r="URK16" s="203"/>
      <c r="URL16" s="691"/>
      <c r="URM16" s="691"/>
      <c r="URN16" s="200"/>
      <c r="URO16" s="691"/>
      <c r="URP16" s="691"/>
      <c r="URQ16" s="691"/>
      <c r="URR16" s="201"/>
      <c r="URS16" s="202"/>
      <c r="URT16" s="203"/>
      <c r="URU16" s="203"/>
      <c r="URV16" s="203"/>
      <c r="URW16" s="691"/>
      <c r="URX16" s="691"/>
      <c r="URY16" s="200"/>
      <c r="URZ16" s="691"/>
      <c r="USA16" s="691"/>
      <c r="USB16" s="691"/>
      <c r="USC16" s="201"/>
      <c r="USD16" s="202"/>
      <c r="USE16" s="203"/>
      <c r="USF16" s="203"/>
      <c r="USG16" s="203"/>
      <c r="USH16" s="691"/>
      <c r="USI16" s="691"/>
      <c r="USJ16" s="200"/>
      <c r="USK16" s="691"/>
      <c r="USL16" s="691"/>
      <c r="USM16" s="691"/>
      <c r="USN16" s="201"/>
      <c r="USO16" s="202"/>
      <c r="USP16" s="203"/>
      <c r="USQ16" s="203"/>
      <c r="USR16" s="203"/>
      <c r="USS16" s="691"/>
      <c r="UST16" s="691"/>
      <c r="USU16" s="200"/>
      <c r="USV16" s="691"/>
      <c r="USW16" s="691"/>
      <c r="USX16" s="691"/>
      <c r="USY16" s="201"/>
      <c r="USZ16" s="202"/>
      <c r="UTA16" s="203"/>
      <c r="UTB16" s="203"/>
      <c r="UTC16" s="203"/>
      <c r="UTD16" s="691"/>
      <c r="UTE16" s="691"/>
      <c r="UTF16" s="200"/>
      <c r="UTG16" s="691"/>
      <c r="UTH16" s="691"/>
      <c r="UTI16" s="691"/>
      <c r="UTJ16" s="201"/>
      <c r="UTK16" s="202"/>
      <c r="UTL16" s="203"/>
      <c r="UTM16" s="203"/>
      <c r="UTN16" s="203"/>
      <c r="UTO16" s="691"/>
      <c r="UTP16" s="691"/>
      <c r="UTQ16" s="200"/>
      <c r="UTR16" s="691"/>
      <c r="UTS16" s="691"/>
      <c r="UTT16" s="691"/>
      <c r="UTU16" s="201"/>
      <c r="UTV16" s="202"/>
      <c r="UTW16" s="203"/>
      <c r="UTX16" s="203"/>
      <c r="UTY16" s="203"/>
      <c r="UTZ16" s="691"/>
      <c r="UUA16" s="691"/>
      <c r="UUB16" s="200"/>
      <c r="UUC16" s="691"/>
      <c r="UUD16" s="691"/>
      <c r="UUE16" s="691"/>
      <c r="UUF16" s="201"/>
      <c r="UUG16" s="202"/>
      <c r="UUH16" s="203"/>
      <c r="UUI16" s="203"/>
      <c r="UUJ16" s="203"/>
      <c r="UUK16" s="691"/>
      <c r="UUL16" s="691"/>
      <c r="UUM16" s="200"/>
      <c r="UUN16" s="691"/>
      <c r="UUO16" s="691"/>
      <c r="UUP16" s="691"/>
      <c r="UUQ16" s="201"/>
      <c r="UUR16" s="202"/>
      <c r="UUS16" s="203"/>
      <c r="UUT16" s="203"/>
      <c r="UUU16" s="203"/>
      <c r="UUV16" s="691"/>
      <c r="UUW16" s="691"/>
      <c r="UUX16" s="200"/>
      <c r="UUY16" s="691"/>
      <c r="UUZ16" s="691"/>
      <c r="UVA16" s="691"/>
      <c r="UVB16" s="201"/>
      <c r="UVC16" s="202"/>
      <c r="UVD16" s="203"/>
      <c r="UVE16" s="203"/>
      <c r="UVF16" s="203"/>
      <c r="UVG16" s="691"/>
      <c r="UVH16" s="691"/>
      <c r="UVI16" s="200"/>
      <c r="UVJ16" s="691"/>
      <c r="UVK16" s="691"/>
      <c r="UVL16" s="691"/>
      <c r="UVM16" s="201"/>
      <c r="UVN16" s="202"/>
      <c r="UVO16" s="203"/>
      <c r="UVP16" s="203"/>
      <c r="UVQ16" s="203"/>
      <c r="UVR16" s="691"/>
      <c r="UVS16" s="691"/>
      <c r="UVT16" s="200"/>
      <c r="UVU16" s="691"/>
      <c r="UVV16" s="691"/>
      <c r="UVW16" s="691"/>
      <c r="UVX16" s="201"/>
      <c r="UVY16" s="202"/>
      <c r="UVZ16" s="203"/>
      <c r="UWA16" s="203"/>
      <c r="UWB16" s="203"/>
      <c r="UWC16" s="691"/>
      <c r="UWD16" s="691"/>
      <c r="UWE16" s="200"/>
      <c r="UWF16" s="691"/>
      <c r="UWG16" s="691"/>
      <c r="UWH16" s="691"/>
      <c r="UWI16" s="201"/>
      <c r="UWJ16" s="202"/>
      <c r="UWK16" s="203"/>
      <c r="UWL16" s="203"/>
      <c r="UWM16" s="203"/>
      <c r="UWN16" s="691"/>
      <c r="UWO16" s="691"/>
      <c r="UWP16" s="200"/>
      <c r="UWQ16" s="691"/>
      <c r="UWR16" s="691"/>
      <c r="UWS16" s="691"/>
      <c r="UWT16" s="201"/>
      <c r="UWU16" s="202"/>
      <c r="UWV16" s="203"/>
      <c r="UWW16" s="203"/>
      <c r="UWX16" s="203"/>
      <c r="UWY16" s="691"/>
      <c r="UWZ16" s="691"/>
      <c r="UXA16" s="200"/>
      <c r="UXB16" s="691"/>
      <c r="UXC16" s="691"/>
      <c r="UXD16" s="691"/>
      <c r="UXE16" s="201"/>
      <c r="UXF16" s="202"/>
      <c r="UXG16" s="203"/>
      <c r="UXH16" s="203"/>
      <c r="UXI16" s="203"/>
      <c r="UXJ16" s="691"/>
      <c r="UXK16" s="691"/>
      <c r="UXL16" s="200"/>
      <c r="UXM16" s="691"/>
      <c r="UXN16" s="691"/>
      <c r="UXO16" s="691"/>
      <c r="UXP16" s="201"/>
      <c r="UXQ16" s="202"/>
      <c r="UXR16" s="203"/>
      <c r="UXS16" s="203"/>
      <c r="UXT16" s="203"/>
      <c r="UXU16" s="691"/>
      <c r="UXV16" s="691"/>
      <c r="UXW16" s="200"/>
      <c r="UXX16" s="691"/>
      <c r="UXY16" s="691"/>
      <c r="UXZ16" s="691"/>
      <c r="UYA16" s="201"/>
      <c r="UYB16" s="202"/>
      <c r="UYC16" s="203"/>
      <c r="UYD16" s="203"/>
      <c r="UYE16" s="203"/>
      <c r="UYF16" s="691"/>
      <c r="UYG16" s="691"/>
      <c r="UYH16" s="200"/>
      <c r="UYI16" s="691"/>
      <c r="UYJ16" s="691"/>
      <c r="UYK16" s="691"/>
      <c r="UYL16" s="201"/>
      <c r="UYM16" s="202"/>
      <c r="UYN16" s="203"/>
      <c r="UYO16" s="203"/>
      <c r="UYP16" s="203"/>
      <c r="UYQ16" s="691"/>
      <c r="UYR16" s="691"/>
      <c r="UYS16" s="200"/>
      <c r="UYT16" s="691"/>
      <c r="UYU16" s="691"/>
      <c r="UYV16" s="691"/>
      <c r="UYW16" s="201"/>
      <c r="UYX16" s="202"/>
      <c r="UYY16" s="203"/>
      <c r="UYZ16" s="203"/>
      <c r="UZA16" s="203"/>
      <c r="UZB16" s="691"/>
      <c r="UZC16" s="691"/>
      <c r="UZD16" s="200"/>
      <c r="UZE16" s="691"/>
      <c r="UZF16" s="691"/>
      <c r="UZG16" s="691"/>
      <c r="UZH16" s="201"/>
      <c r="UZI16" s="202"/>
      <c r="UZJ16" s="203"/>
      <c r="UZK16" s="203"/>
      <c r="UZL16" s="203"/>
      <c r="UZM16" s="691"/>
      <c r="UZN16" s="691"/>
      <c r="UZO16" s="200"/>
      <c r="UZP16" s="691"/>
      <c r="UZQ16" s="691"/>
      <c r="UZR16" s="691"/>
      <c r="UZS16" s="201"/>
      <c r="UZT16" s="202"/>
      <c r="UZU16" s="203"/>
      <c r="UZV16" s="203"/>
      <c r="UZW16" s="203"/>
      <c r="UZX16" s="691"/>
      <c r="UZY16" s="691"/>
      <c r="UZZ16" s="200"/>
      <c r="VAA16" s="691"/>
      <c r="VAB16" s="691"/>
      <c r="VAC16" s="691"/>
      <c r="VAD16" s="201"/>
      <c r="VAE16" s="202"/>
      <c r="VAF16" s="203"/>
      <c r="VAG16" s="203"/>
      <c r="VAH16" s="203"/>
      <c r="VAI16" s="691"/>
      <c r="VAJ16" s="691"/>
      <c r="VAK16" s="200"/>
      <c r="VAL16" s="691"/>
      <c r="VAM16" s="691"/>
      <c r="VAN16" s="691"/>
      <c r="VAO16" s="201"/>
      <c r="VAP16" s="202"/>
      <c r="VAQ16" s="203"/>
      <c r="VAR16" s="203"/>
      <c r="VAS16" s="203"/>
      <c r="VAT16" s="691"/>
      <c r="VAU16" s="691"/>
      <c r="VAV16" s="200"/>
      <c r="VAW16" s="691"/>
      <c r="VAX16" s="691"/>
      <c r="VAY16" s="691"/>
      <c r="VAZ16" s="201"/>
      <c r="VBA16" s="202"/>
      <c r="VBB16" s="203"/>
      <c r="VBC16" s="203"/>
      <c r="VBD16" s="203"/>
      <c r="VBE16" s="691"/>
      <c r="VBF16" s="691"/>
      <c r="VBG16" s="200"/>
      <c r="VBH16" s="691"/>
      <c r="VBI16" s="691"/>
      <c r="VBJ16" s="691"/>
      <c r="VBK16" s="201"/>
      <c r="VBL16" s="202"/>
      <c r="VBM16" s="203"/>
      <c r="VBN16" s="203"/>
      <c r="VBO16" s="203"/>
      <c r="VBP16" s="691"/>
      <c r="VBQ16" s="691"/>
      <c r="VBR16" s="200"/>
      <c r="VBS16" s="691"/>
      <c r="VBT16" s="691"/>
      <c r="VBU16" s="691"/>
      <c r="VBV16" s="201"/>
      <c r="VBW16" s="202"/>
      <c r="VBX16" s="203"/>
      <c r="VBY16" s="203"/>
      <c r="VBZ16" s="203"/>
      <c r="VCA16" s="691"/>
      <c r="VCB16" s="691"/>
      <c r="VCC16" s="200"/>
      <c r="VCD16" s="691"/>
      <c r="VCE16" s="691"/>
      <c r="VCF16" s="691"/>
      <c r="VCG16" s="201"/>
      <c r="VCH16" s="202"/>
      <c r="VCI16" s="203"/>
      <c r="VCJ16" s="203"/>
      <c r="VCK16" s="203"/>
      <c r="VCL16" s="691"/>
      <c r="VCM16" s="691"/>
      <c r="VCN16" s="200"/>
      <c r="VCO16" s="691"/>
      <c r="VCP16" s="691"/>
      <c r="VCQ16" s="691"/>
      <c r="VCR16" s="201"/>
      <c r="VCS16" s="202"/>
      <c r="VCT16" s="203"/>
      <c r="VCU16" s="203"/>
      <c r="VCV16" s="203"/>
      <c r="VCW16" s="691"/>
      <c r="VCX16" s="691"/>
      <c r="VCY16" s="200"/>
      <c r="VCZ16" s="691"/>
      <c r="VDA16" s="691"/>
      <c r="VDB16" s="691"/>
      <c r="VDC16" s="201"/>
      <c r="VDD16" s="202"/>
      <c r="VDE16" s="203"/>
      <c r="VDF16" s="203"/>
      <c r="VDG16" s="203"/>
      <c r="VDH16" s="691"/>
      <c r="VDI16" s="691"/>
      <c r="VDJ16" s="200"/>
      <c r="VDK16" s="691"/>
      <c r="VDL16" s="691"/>
      <c r="VDM16" s="691"/>
      <c r="VDN16" s="201"/>
      <c r="VDO16" s="202"/>
      <c r="VDP16" s="203"/>
      <c r="VDQ16" s="203"/>
      <c r="VDR16" s="203"/>
      <c r="VDS16" s="691"/>
      <c r="VDT16" s="691"/>
      <c r="VDU16" s="200"/>
      <c r="VDV16" s="691"/>
      <c r="VDW16" s="691"/>
      <c r="VDX16" s="691"/>
      <c r="VDY16" s="201"/>
      <c r="VDZ16" s="202"/>
      <c r="VEA16" s="203"/>
      <c r="VEB16" s="203"/>
      <c r="VEC16" s="203"/>
      <c r="VED16" s="691"/>
      <c r="VEE16" s="691"/>
      <c r="VEF16" s="200"/>
      <c r="VEG16" s="691"/>
      <c r="VEH16" s="691"/>
      <c r="VEI16" s="691"/>
      <c r="VEJ16" s="201"/>
      <c r="VEK16" s="202"/>
      <c r="VEL16" s="203"/>
      <c r="VEM16" s="203"/>
      <c r="VEN16" s="203"/>
      <c r="VEO16" s="691"/>
      <c r="VEP16" s="691"/>
      <c r="VEQ16" s="200"/>
      <c r="VER16" s="691"/>
      <c r="VES16" s="691"/>
      <c r="VET16" s="691"/>
      <c r="VEU16" s="201"/>
      <c r="VEV16" s="202"/>
      <c r="VEW16" s="203"/>
      <c r="VEX16" s="203"/>
      <c r="VEY16" s="203"/>
      <c r="VEZ16" s="691"/>
      <c r="VFA16" s="691"/>
      <c r="VFB16" s="200"/>
      <c r="VFC16" s="691"/>
      <c r="VFD16" s="691"/>
      <c r="VFE16" s="691"/>
      <c r="VFF16" s="201"/>
      <c r="VFG16" s="202"/>
      <c r="VFH16" s="203"/>
      <c r="VFI16" s="203"/>
      <c r="VFJ16" s="203"/>
      <c r="VFK16" s="691"/>
      <c r="VFL16" s="691"/>
      <c r="VFM16" s="200"/>
      <c r="VFN16" s="691"/>
      <c r="VFO16" s="691"/>
      <c r="VFP16" s="691"/>
      <c r="VFQ16" s="201"/>
      <c r="VFR16" s="202"/>
      <c r="VFS16" s="203"/>
      <c r="VFT16" s="203"/>
      <c r="VFU16" s="203"/>
      <c r="VFV16" s="691"/>
      <c r="VFW16" s="691"/>
      <c r="VFX16" s="200"/>
      <c r="VFY16" s="691"/>
      <c r="VFZ16" s="691"/>
      <c r="VGA16" s="691"/>
      <c r="VGB16" s="201"/>
      <c r="VGC16" s="202"/>
      <c r="VGD16" s="203"/>
      <c r="VGE16" s="203"/>
      <c r="VGF16" s="203"/>
      <c r="VGG16" s="691"/>
      <c r="VGH16" s="691"/>
      <c r="VGI16" s="200"/>
      <c r="VGJ16" s="691"/>
      <c r="VGK16" s="691"/>
      <c r="VGL16" s="691"/>
      <c r="VGM16" s="201"/>
      <c r="VGN16" s="202"/>
      <c r="VGO16" s="203"/>
      <c r="VGP16" s="203"/>
      <c r="VGQ16" s="203"/>
      <c r="VGR16" s="691"/>
      <c r="VGS16" s="691"/>
      <c r="VGT16" s="200"/>
      <c r="VGU16" s="691"/>
      <c r="VGV16" s="691"/>
      <c r="VGW16" s="691"/>
      <c r="VGX16" s="201"/>
      <c r="VGY16" s="202"/>
      <c r="VGZ16" s="203"/>
      <c r="VHA16" s="203"/>
      <c r="VHB16" s="203"/>
      <c r="VHC16" s="691"/>
      <c r="VHD16" s="691"/>
      <c r="VHE16" s="200"/>
      <c r="VHF16" s="691"/>
      <c r="VHG16" s="691"/>
      <c r="VHH16" s="691"/>
      <c r="VHI16" s="201"/>
      <c r="VHJ16" s="202"/>
      <c r="VHK16" s="203"/>
      <c r="VHL16" s="203"/>
      <c r="VHM16" s="203"/>
      <c r="VHN16" s="691"/>
      <c r="VHO16" s="691"/>
      <c r="VHP16" s="200"/>
      <c r="VHQ16" s="691"/>
      <c r="VHR16" s="691"/>
      <c r="VHS16" s="691"/>
      <c r="VHT16" s="201"/>
      <c r="VHU16" s="202"/>
      <c r="VHV16" s="203"/>
      <c r="VHW16" s="203"/>
      <c r="VHX16" s="203"/>
      <c r="VHY16" s="691"/>
      <c r="VHZ16" s="691"/>
      <c r="VIA16" s="200"/>
      <c r="VIB16" s="691"/>
      <c r="VIC16" s="691"/>
      <c r="VID16" s="691"/>
      <c r="VIE16" s="201"/>
      <c r="VIF16" s="202"/>
      <c r="VIG16" s="203"/>
      <c r="VIH16" s="203"/>
      <c r="VII16" s="203"/>
      <c r="VIJ16" s="691"/>
      <c r="VIK16" s="691"/>
      <c r="VIL16" s="200"/>
      <c r="VIM16" s="691"/>
      <c r="VIN16" s="691"/>
      <c r="VIO16" s="691"/>
      <c r="VIP16" s="201"/>
      <c r="VIQ16" s="202"/>
      <c r="VIR16" s="203"/>
      <c r="VIS16" s="203"/>
      <c r="VIT16" s="203"/>
      <c r="VIU16" s="691"/>
      <c r="VIV16" s="691"/>
      <c r="VIW16" s="200"/>
      <c r="VIX16" s="691"/>
      <c r="VIY16" s="691"/>
      <c r="VIZ16" s="691"/>
      <c r="VJA16" s="201"/>
      <c r="VJB16" s="202"/>
      <c r="VJC16" s="203"/>
      <c r="VJD16" s="203"/>
      <c r="VJE16" s="203"/>
      <c r="VJF16" s="691"/>
      <c r="VJG16" s="691"/>
      <c r="VJH16" s="200"/>
      <c r="VJI16" s="691"/>
      <c r="VJJ16" s="691"/>
      <c r="VJK16" s="691"/>
      <c r="VJL16" s="201"/>
      <c r="VJM16" s="202"/>
      <c r="VJN16" s="203"/>
      <c r="VJO16" s="203"/>
      <c r="VJP16" s="203"/>
      <c r="VJQ16" s="691"/>
      <c r="VJR16" s="691"/>
      <c r="VJS16" s="200"/>
      <c r="VJT16" s="691"/>
      <c r="VJU16" s="691"/>
      <c r="VJV16" s="691"/>
      <c r="VJW16" s="201"/>
      <c r="VJX16" s="202"/>
      <c r="VJY16" s="203"/>
      <c r="VJZ16" s="203"/>
      <c r="VKA16" s="203"/>
      <c r="VKB16" s="691"/>
      <c r="VKC16" s="691"/>
      <c r="VKD16" s="200"/>
      <c r="VKE16" s="691"/>
      <c r="VKF16" s="691"/>
      <c r="VKG16" s="691"/>
      <c r="VKH16" s="201"/>
      <c r="VKI16" s="202"/>
      <c r="VKJ16" s="203"/>
      <c r="VKK16" s="203"/>
      <c r="VKL16" s="203"/>
      <c r="VKM16" s="691"/>
      <c r="VKN16" s="691"/>
      <c r="VKO16" s="200"/>
      <c r="VKP16" s="691"/>
      <c r="VKQ16" s="691"/>
      <c r="VKR16" s="691"/>
      <c r="VKS16" s="201"/>
      <c r="VKT16" s="202"/>
      <c r="VKU16" s="203"/>
      <c r="VKV16" s="203"/>
      <c r="VKW16" s="203"/>
      <c r="VKX16" s="691"/>
      <c r="VKY16" s="691"/>
      <c r="VKZ16" s="200"/>
      <c r="VLA16" s="691"/>
      <c r="VLB16" s="691"/>
      <c r="VLC16" s="691"/>
      <c r="VLD16" s="201"/>
      <c r="VLE16" s="202"/>
      <c r="VLF16" s="203"/>
      <c r="VLG16" s="203"/>
      <c r="VLH16" s="203"/>
      <c r="VLI16" s="691"/>
      <c r="VLJ16" s="691"/>
      <c r="VLK16" s="200"/>
      <c r="VLL16" s="691"/>
      <c r="VLM16" s="691"/>
      <c r="VLN16" s="691"/>
      <c r="VLO16" s="201"/>
      <c r="VLP16" s="202"/>
      <c r="VLQ16" s="203"/>
      <c r="VLR16" s="203"/>
      <c r="VLS16" s="203"/>
      <c r="VLT16" s="691"/>
      <c r="VLU16" s="691"/>
      <c r="VLV16" s="200"/>
      <c r="VLW16" s="691"/>
      <c r="VLX16" s="691"/>
      <c r="VLY16" s="691"/>
      <c r="VLZ16" s="201"/>
      <c r="VMA16" s="202"/>
      <c r="VMB16" s="203"/>
      <c r="VMC16" s="203"/>
      <c r="VMD16" s="203"/>
      <c r="VME16" s="691"/>
      <c r="VMF16" s="691"/>
      <c r="VMG16" s="200"/>
      <c r="VMH16" s="691"/>
      <c r="VMI16" s="691"/>
      <c r="VMJ16" s="691"/>
      <c r="VMK16" s="201"/>
      <c r="VML16" s="202"/>
      <c r="VMM16" s="203"/>
      <c r="VMN16" s="203"/>
      <c r="VMO16" s="203"/>
      <c r="VMP16" s="691"/>
      <c r="VMQ16" s="691"/>
      <c r="VMR16" s="200"/>
      <c r="VMS16" s="691"/>
      <c r="VMT16" s="691"/>
      <c r="VMU16" s="691"/>
      <c r="VMV16" s="201"/>
      <c r="VMW16" s="202"/>
      <c r="VMX16" s="203"/>
      <c r="VMY16" s="203"/>
      <c r="VMZ16" s="203"/>
      <c r="VNA16" s="691"/>
      <c r="VNB16" s="691"/>
      <c r="VNC16" s="200"/>
      <c r="VND16" s="691"/>
      <c r="VNE16" s="691"/>
      <c r="VNF16" s="691"/>
      <c r="VNG16" s="201"/>
      <c r="VNH16" s="202"/>
      <c r="VNI16" s="203"/>
      <c r="VNJ16" s="203"/>
      <c r="VNK16" s="203"/>
      <c r="VNL16" s="691"/>
      <c r="VNM16" s="691"/>
      <c r="VNN16" s="200"/>
      <c r="VNO16" s="691"/>
      <c r="VNP16" s="691"/>
      <c r="VNQ16" s="691"/>
      <c r="VNR16" s="201"/>
      <c r="VNS16" s="202"/>
      <c r="VNT16" s="203"/>
      <c r="VNU16" s="203"/>
      <c r="VNV16" s="203"/>
      <c r="VNW16" s="691"/>
      <c r="VNX16" s="691"/>
      <c r="VNY16" s="200"/>
      <c r="VNZ16" s="691"/>
      <c r="VOA16" s="691"/>
      <c r="VOB16" s="691"/>
      <c r="VOC16" s="201"/>
      <c r="VOD16" s="202"/>
      <c r="VOE16" s="203"/>
      <c r="VOF16" s="203"/>
      <c r="VOG16" s="203"/>
      <c r="VOH16" s="691"/>
      <c r="VOI16" s="691"/>
      <c r="VOJ16" s="200"/>
      <c r="VOK16" s="691"/>
      <c r="VOL16" s="691"/>
      <c r="VOM16" s="691"/>
      <c r="VON16" s="201"/>
      <c r="VOO16" s="202"/>
      <c r="VOP16" s="203"/>
      <c r="VOQ16" s="203"/>
      <c r="VOR16" s="203"/>
      <c r="VOS16" s="691"/>
      <c r="VOT16" s="691"/>
      <c r="VOU16" s="200"/>
      <c r="VOV16" s="691"/>
      <c r="VOW16" s="691"/>
      <c r="VOX16" s="691"/>
      <c r="VOY16" s="201"/>
      <c r="VOZ16" s="202"/>
      <c r="VPA16" s="203"/>
      <c r="VPB16" s="203"/>
      <c r="VPC16" s="203"/>
      <c r="VPD16" s="691"/>
      <c r="VPE16" s="691"/>
      <c r="VPF16" s="200"/>
      <c r="VPG16" s="691"/>
      <c r="VPH16" s="691"/>
      <c r="VPI16" s="691"/>
      <c r="VPJ16" s="201"/>
      <c r="VPK16" s="202"/>
      <c r="VPL16" s="203"/>
      <c r="VPM16" s="203"/>
      <c r="VPN16" s="203"/>
      <c r="VPO16" s="691"/>
      <c r="VPP16" s="691"/>
      <c r="VPQ16" s="200"/>
      <c r="VPR16" s="691"/>
      <c r="VPS16" s="691"/>
      <c r="VPT16" s="691"/>
      <c r="VPU16" s="201"/>
      <c r="VPV16" s="202"/>
      <c r="VPW16" s="203"/>
      <c r="VPX16" s="203"/>
      <c r="VPY16" s="203"/>
      <c r="VPZ16" s="691"/>
      <c r="VQA16" s="691"/>
      <c r="VQB16" s="200"/>
      <c r="VQC16" s="691"/>
      <c r="VQD16" s="691"/>
      <c r="VQE16" s="691"/>
      <c r="VQF16" s="201"/>
      <c r="VQG16" s="202"/>
      <c r="VQH16" s="203"/>
      <c r="VQI16" s="203"/>
      <c r="VQJ16" s="203"/>
      <c r="VQK16" s="691"/>
      <c r="VQL16" s="691"/>
      <c r="VQM16" s="200"/>
      <c r="VQN16" s="691"/>
      <c r="VQO16" s="691"/>
      <c r="VQP16" s="691"/>
      <c r="VQQ16" s="201"/>
      <c r="VQR16" s="202"/>
      <c r="VQS16" s="203"/>
      <c r="VQT16" s="203"/>
      <c r="VQU16" s="203"/>
      <c r="VQV16" s="691"/>
      <c r="VQW16" s="691"/>
      <c r="VQX16" s="200"/>
      <c r="VQY16" s="691"/>
      <c r="VQZ16" s="691"/>
      <c r="VRA16" s="691"/>
      <c r="VRB16" s="201"/>
      <c r="VRC16" s="202"/>
      <c r="VRD16" s="203"/>
      <c r="VRE16" s="203"/>
      <c r="VRF16" s="203"/>
      <c r="VRG16" s="691"/>
      <c r="VRH16" s="691"/>
      <c r="VRI16" s="200"/>
      <c r="VRJ16" s="691"/>
      <c r="VRK16" s="691"/>
      <c r="VRL16" s="691"/>
      <c r="VRM16" s="201"/>
      <c r="VRN16" s="202"/>
      <c r="VRO16" s="203"/>
      <c r="VRP16" s="203"/>
      <c r="VRQ16" s="203"/>
      <c r="VRR16" s="691"/>
      <c r="VRS16" s="691"/>
      <c r="VRT16" s="200"/>
      <c r="VRU16" s="691"/>
      <c r="VRV16" s="691"/>
      <c r="VRW16" s="691"/>
      <c r="VRX16" s="201"/>
      <c r="VRY16" s="202"/>
      <c r="VRZ16" s="203"/>
      <c r="VSA16" s="203"/>
      <c r="VSB16" s="203"/>
      <c r="VSC16" s="691"/>
      <c r="VSD16" s="691"/>
      <c r="VSE16" s="200"/>
      <c r="VSF16" s="691"/>
      <c r="VSG16" s="691"/>
      <c r="VSH16" s="691"/>
      <c r="VSI16" s="201"/>
      <c r="VSJ16" s="202"/>
      <c r="VSK16" s="203"/>
      <c r="VSL16" s="203"/>
      <c r="VSM16" s="203"/>
      <c r="VSN16" s="691"/>
      <c r="VSO16" s="691"/>
      <c r="VSP16" s="200"/>
      <c r="VSQ16" s="691"/>
      <c r="VSR16" s="691"/>
      <c r="VSS16" s="691"/>
      <c r="VST16" s="201"/>
      <c r="VSU16" s="202"/>
      <c r="VSV16" s="203"/>
      <c r="VSW16" s="203"/>
      <c r="VSX16" s="203"/>
      <c r="VSY16" s="691"/>
      <c r="VSZ16" s="691"/>
      <c r="VTA16" s="200"/>
      <c r="VTB16" s="691"/>
      <c r="VTC16" s="691"/>
      <c r="VTD16" s="691"/>
      <c r="VTE16" s="201"/>
      <c r="VTF16" s="202"/>
      <c r="VTG16" s="203"/>
      <c r="VTH16" s="203"/>
      <c r="VTI16" s="203"/>
      <c r="VTJ16" s="691"/>
      <c r="VTK16" s="691"/>
      <c r="VTL16" s="200"/>
      <c r="VTM16" s="691"/>
      <c r="VTN16" s="691"/>
      <c r="VTO16" s="691"/>
      <c r="VTP16" s="201"/>
      <c r="VTQ16" s="202"/>
      <c r="VTR16" s="203"/>
      <c r="VTS16" s="203"/>
      <c r="VTT16" s="203"/>
      <c r="VTU16" s="691"/>
      <c r="VTV16" s="691"/>
      <c r="VTW16" s="200"/>
      <c r="VTX16" s="691"/>
      <c r="VTY16" s="691"/>
      <c r="VTZ16" s="691"/>
      <c r="VUA16" s="201"/>
      <c r="VUB16" s="202"/>
      <c r="VUC16" s="203"/>
      <c r="VUD16" s="203"/>
      <c r="VUE16" s="203"/>
      <c r="VUF16" s="691"/>
      <c r="VUG16" s="691"/>
      <c r="VUH16" s="200"/>
      <c r="VUI16" s="691"/>
      <c r="VUJ16" s="691"/>
      <c r="VUK16" s="691"/>
      <c r="VUL16" s="201"/>
      <c r="VUM16" s="202"/>
      <c r="VUN16" s="203"/>
      <c r="VUO16" s="203"/>
      <c r="VUP16" s="203"/>
      <c r="VUQ16" s="691"/>
      <c r="VUR16" s="691"/>
      <c r="VUS16" s="200"/>
      <c r="VUT16" s="691"/>
      <c r="VUU16" s="691"/>
      <c r="VUV16" s="691"/>
      <c r="VUW16" s="201"/>
      <c r="VUX16" s="202"/>
      <c r="VUY16" s="203"/>
      <c r="VUZ16" s="203"/>
      <c r="VVA16" s="203"/>
      <c r="VVB16" s="691"/>
      <c r="VVC16" s="691"/>
      <c r="VVD16" s="200"/>
      <c r="VVE16" s="691"/>
      <c r="VVF16" s="691"/>
      <c r="VVG16" s="691"/>
      <c r="VVH16" s="201"/>
      <c r="VVI16" s="202"/>
      <c r="VVJ16" s="203"/>
      <c r="VVK16" s="203"/>
      <c r="VVL16" s="203"/>
      <c r="VVM16" s="691"/>
      <c r="VVN16" s="691"/>
      <c r="VVO16" s="200"/>
      <c r="VVP16" s="691"/>
      <c r="VVQ16" s="691"/>
      <c r="VVR16" s="691"/>
      <c r="VVS16" s="201"/>
      <c r="VVT16" s="202"/>
      <c r="VVU16" s="203"/>
      <c r="VVV16" s="203"/>
      <c r="VVW16" s="203"/>
      <c r="VVX16" s="691"/>
      <c r="VVY16" s="691"/>
      <c r="VVZ16" s="200"/>
      <c r="VWA16" s="691"/>
      <c r="VWB16" s="691"/>
      <c r="VWC16" s="691"/>
      <c r="VWD16" s="201"/>
      <c r="VWE16" s="202"/>
      <c r="VWF16" s="203"/>
      <c r="VWG16" s="203"/>
      <c r="VWH16" s="203"/>
      <c r="VWI16" s="691"/>
      <c r="VWJ16" s="691"/>
      <c r="VWK16" s="200"/>
      <c r="VWL16" s="691"/>
      <c r="VWM16" s="691"/>
      <c r="VWN16" s="691"/>
      <c r="VWO16" s="201"/>
      <c r="VWP16" s="202"/>
      <c r="VWQ16" s="203"/>
      <c r="VWR16" s="203"/>
      <c r="VWS16" s="203"/>
      <c r="VWT16" s="691"/>
      <c r="VWU16" s="691"/>
      <c r="VWV16" s="200"/>
      <c r="VWW16" s="691"/>
      <c r="VWX16" s="691"/>
      <c r="VWY16" s="691"/>
      <c r="VWZ16" s="201"/>
      <c r="VXA16" s="202"/>
      <c r="VXB16" s="203"/>
      <c r="VXC16" s="203"/>
      <c r="VXD16" s="203"/>
      <c r="VXE16" s="691"/>
      <c r="VXF16" s="691"/>
      <c r="VXG16" s="200"/>
      <c r="VXH16" s="691"/>
      <c r="VXI16" s="691"/>
      <c r="VXJ16" s="691"/>
      <c r="VXK16" s="201"/>
      <c r="VXL16" s="202"/>
      <c r="VXM16" s="203"/>
      <c r="VXN16" s="203"/>
      <c r="VXO16" s="203"/>
      <c r="VXP16" s="691"/>
      <c r="VXQ16" s="691"/>
      <c r="VXR16" s="200"/>
      <c r="VXS16" s="691"/>
      <c r="VXT16" s="691"/>
      <c r="VXU16" s="691"/>
      <c r="VXV16" s="201"/>
      <c r="VXW16" s="202"/>
      <c r="VXX16" s="203"/>
      <c r="VXY16" s="203"/>
      <c r="VXZ16" s="203"/>
      <c r="VYA16" s="691"/>
      <c r="VYB16" s="691"/>
      <c r="VYC16" s="200"/>
      <c r="VYD16" s="691"/>
      <c r="VYE16" s="691"/>
      <c r="VYF16" s="691"/>
      <c r="VYG16" s="201"/>
      <c r="VYH16" s="202"/>
      <c r="VYI16" s="203"/>
      <c r="VYJ16" s="203"/>
      <c r="VYK16" s="203"/>
      <c r="VYL16" s="691"/>
      <c r="VYM16" s="691"/>
      <c r="VYN16" s="200"/>
      <c r="VYO16" s="691"/>
      <c r="VYP16" s="691"/>
      <c r="VYQ16" s="691"/>
      <c r="VYR16" s="201"/>
      <c r="VYS16" s="202"/>
      <c r="VYT16" s="203"/>
      <c r="VYU16" s="203"/>
      <c r="VYV16" s="203"/>
      <c r="VYW16" s="691"/>
      <c r="VYX16" s="691"/>
      <c r="VYY16" s="200"/>
      <c r="VYZ16" s="691"/>
      <c r="VZA16" s="691"/>
      <c r="VZB16" s="691"/>
      <c r="VZC16" s="201"/>
      <c r="VZD16" s="202"/>
      <c r="VZE16" s="203"/>
      <c r="VZF16" s="203"/>
      <c r="VZG16" s="203"/>
      <c r="VZH16" s="691"/>
      <c r="VZI16" s="691"/>
      <c r="VZJ16" s="200"/>
      <c r="VZK16" s="691"/>
      <c r="VZL16" s="691"/>
      <c r="VZM16" s="691"/>
      <c r="VZN16" s="201"/>
      <c r="VZO16" s="202"/>
      <c r="VZP16" s="203"/>
      <c r="VZQ16" s="203"/>
      <c r="VZR16" s="203"/>
      <c r="VZS16" s="691"/>
      <c r="VZT16" s="691"/>
      <c r="VZU16" s="200"/>
      <c r="VZV16" s="691"/>
      <c r="VZW16" s="691"/>
      <c r="VZX16" s="691"/>
      <c r="VZY16" s="201"/>
      <c r="VZZ16" s="202"/>
      <c r="WAA16" s="203"/>
      <c r="WAB16" s="203"/>
      <c r="WAC16" s="203"/>
      <c r="WAD16" s="691"/>
      <c r="WAE16" s="691"/>
      <c r="WAF16" s="200"/>
      <c r="WAG16" s="691"/>
      <c r="WAH16" s="691"/>
      <c r="WAI16" s="691"/>
      <c r="WAJ16" s="201"/>
      <c r="WAK16" s="202"/>
      <c r="WAL16" s="203"/>
      <c r="WAM16" s="203"/>
      <c r="WAN16" s="203"/>
      <c r="WAO16" s="691"/>
      <c r="WAP16" s="691"/>
      <c r="WAQ16" s="200"/>
      <c r="WAR16" s="691"/>
      <c r="WAS16" s="691"/>
      <c r="WAT16" s="691"/>
      <c r="WAU16" s="201"/>
      <c r="WAV16" s="202"/>
      <c r="WAW16" s="203"/>
      <c r="WAX16" s="203"/>
      <c r="WAY16" s="203"/>
      <c r="WAZ16" s="691"/>
      <c r="WBA16" s="691"/>
      <c r="WBB16" s="200"/>
      <c r="WBC16" s="691"/>
      <c r="WBD16" s="691"/>
      <c r="WBE16" s="691"/>
      <c r="WBF16" s="201"/>
      <c r="WBG16" s="202"/>
      <c r="WBH16" s="203"/>
      <c r="WBI16" s="203"/>
      <c r="WBJ16" s="203"/>
      <c r="WBK16" s="691"/>
      <c r="WBL16" s="691"/>
      <c r="WBM16" s="200"/>
      <c r="WBN16" s="691"/>
      <c r="WBO16" s="691"/>
      <c r="WBP16" s="691"/>
      <c r="WBQ16" s="201"/>
      <c r="WBR16" s="202"/>
      <c r="WBS16" s="203"/>
      <c r="WBT16" s="203"/>
      <c r="WBU16" s="203"/>
      <c r="WBV16" s="691"/>
      <c r="WBW16" s="691"/>
      <c r="WBX16" s="200"/>
      <c r="WBY16" s="691"/>
      <c r="WBZ16" s="691"/>
      <c r="WCA16" s="691"/>
      <c r="WCB16" s="201"/>
      <c r="WCC16" s="202"/>
      <c r="WCD16" s="203"/>
      <c r="WCE16" s="203"/>
      <c r="WCF16" s="203"/>
      <c r="WCG16" s="691"/>
      <c r="WCH16" s="691"/>
      <c r="WCI16" s="200"/>
      <c r="WCJ16" s="691"/>
      <c r="WCK16" s="691"/>
      <c r="WCL16" s="691"/>
      <c r="WCM16" s="201"/>
      <c r="WCN16" s="202"/>
      <c r="WCO16" s="203"/>
      <c r="WCP16" s="203"/>
      <c r="WCQ16" s="203"/>
      <c r="WCR16" s="691"/>
      <c r="WCS16" s="691"/>
      <c r="WCT16" s="200"/>
      <c r="WCU16" s="691"/>
      <c r="WCV16" s="691"/>
      <c r="WCW16" s="691"/>
      <c r="WCX16" s="201"/>
      <c r="WCY16" s="202"/>
      <c r="WCZ16" s="203"/>
      <c r="WDA16" s="203"/>
      <c r="WDB16" s="203"/>
      <c r="WDC16" s="691"/>
      <c r="WDD16" s="691"/>
      <c r="WDE16" s="200"/>
      <c r="WDF16" s="691"/>
      <c r="WDG16" s="691"/>
      <c r="WDH16" s="691"/>
      <c r="WDI16" s="201"/>
      <c r="WDJ16" s="202"/>
      <c r="WDK16" s="203"/>
      <c r="WDL16" s="203"/>
      <c r="WDM16" s="203"/>
      <c r="WDN16" s="691"/>
      <c r="WDO16" s="691"/>
      <c r="WDP16" s="200"/>
      <c r="WDQ16" s="691"/>
      <c r="WDR16" s="691"/>
      <c r="WDS16" s="691"/>
      <c r="WDT16" s="201"/>
      <c r="WDU16" s="202"/>
      <c r="WDV16" s="203"/>
      <c r="WDW16" s="203"/>
      <c r="WDX16" s="203"/>
      <c r="WDY16" s="691"/>
      <c r="WDZ16" s="691"/>
      <c r="WEA16" s="200"/>
      <c r="WEB16" s="691"/>
      <c r="WEC16" s="691"/>
      <c r="WED16" s="691"/>
      <c r="WEE16" s="201"/>
      <c r="WEF16" s="202"/>
      <c r="WEG16" s="203"/>
      <c r="WEH16" s="203"/>
      <c r="WEI16" s="203"/>
      <c r="WEJ16" s="691"/>
      <c r="WEK16" s="691"/>
      <c r="WEL16" s="200"/>
      <c r="WEM16" s="691"/>
      <c r="WEN16" s="691"/>
      <c r="WEO16" s="691"/>
      <c r="WEP16" s="201"/>
      <c r="WEQ16" s="202"/>
      <c r="WER16" s="203"/>
      <c r="WES16" s="203"/>
      <c r="WET16" s="203"/>
      <c r="WEU16" s="691"/>
      <c r="WEV16" s="691"/>
      <c r="WEW16" s="200"/>
      <c r="WEX16" s="691"/>
      <c r="WEY16" s="691"/>
      <c r="WEZ16" s="691"/>
      <c r="WFA16" s="201"/>
      <c r="WFB16" s="202"/>
      <c r="WFC16" s="203"/>
      <c r="WFD16" s="203"/>
      <c r="WFE16" s="203"/>
      <c r="WFF16" s="691"/>
      <c r="WFG16" s="691"/>
      <c r="WFH16" s="200"/>
      <c r="WFI16" s="691"/>
      <c r="WFJ16" s="691"/>
      <c r="WFK16" s="691"/>
      <c r="WFL16" s="201"/>
      <c r="WFM16" s="202"/>
      <c r="WFN16" s="203"/>
      <c r="WFO16" s="203"/>
      <c r="WFP16" s="203"/>
      <c r="WFQ16" s="691"/>
      <c r="WFR16" s="691"/>
      <c r="WFS16" s="200"/>
      <c r="WFT16" s="691"/>
      <c r="WFU16" s="691"/>
      <c r="WFV16" s="691"/>
      <c r="WFW16" s="201"/>
      <c r="WFX16" s="202"/>
      <c r="WFY16" s="203"/>
      <c r="WFZ16" s="203"/>
      <c r="WGA16" s="203"/>
      <c r="WGB16" s="691"/>
      <c r="WGC16" s="691"/>
      <c r="WGD16" s="200"/>
      <c r="WGE16" s="691"/>
      <c r="WGF16" s="691"/>
      <c r="WGG16" s="691"/>
      <c r="WGH16" s="201"/>
      <c r="WGI16" s="202"/>
      <c r="WGJ16" s="203"/>
      <c r="WGK16" s="203"/>
      <c r="WGL16" s="203"/>
      <c r="WGM16" s="691"/>
      <c r="WGN16" s="691"/>
      <c r="WGO16" s="200"/>
      <c r="WGP16" s="691"/>
      <c r="WGQ16" s="691"/>
      <c r="WGR16" s="691"/>
      <c r="WGS16" s="201"/>
      <c r="WGT16" s="202"/>
      <c r="WGU16" s="203"/>
      <c r="WGV16" s="203"/>
      <c r="WGW16" s="203"/>
      <c r="WGX16" s="691"/>
      <c r="WGY16" s="691"/>
      <c r="WGZ16" s="200"/>
      <c r="WHA16" s="691"/>
      <c r="WHB16" s="691"/>
      <c r="WHC16" s="691"/>
      <c r="WHD16" s="201"/>
      <c r="WHE16" s="202"/>
      <c r="WHF16" s="203"/>
      <c r="WHG16" s="203"/>
      <c r="WHH16" s="203"/>
      <c r="WHI16" s="691"/>
      <c r="WHJ16" s="691"/>
      <c r="WHK16" s="200"/>
      <c r="WHL16" s="691"/>
      <c r="WHM16" s="691"/>
      <c r="WHN16" s="691"/>
      <c r="WHO16" s="201"/>
      <c r="WHP16" s="202"/>
      <c r="WHQ16" s="203"/>
      <c r="WHR16" s="203"/>
      <c r="WHS16" s="203"/>
      <c r="WHT16" s="691"/>
      <c r="WHU16" s="691"/>
      <c r="WHV16" s="200"/>
      <c r="WHW16" s="691"/>
      <c r="WHX16" s="691"/>
      <c r="WHY16" s="691"/>
      <c r="WHZ16" s="201"/>
      <c r="WIA16" s="202"/>
      <c r="WIB16" s="203"/>
      <c r="WIC16" s="203"/>
      <c r="WID16" s="203"/>
      <c r="WIE16" s="691"/>
      <c r="WIF16" s="691"/>
      <c r="WIG16" s="200"/>
      <c r="WIH16" s="691"/>
      <c r="WII16" s="691"/>
      <c r="WIJ16" s="691"/>
      <c r="WIK16" s="201"/>
      <c r="WIL16" s="202"/>
      <c r="WIM16" s="203"/>
      <c r="WIN16" s="203"/>
      <c r="WIO16" s="203"/>
      <c r="WIP16" s="691"/>
      <c r="WIQ16" s="691"/>
      <c r="WIR16" s="200"/>
      <c r="WIS16" s="691"/>
      <c r="WIT16" s="691"/>
      <c r="WIU16" s="691"/>
      <c r="WIV16" s="201"/>
      <c r="WIW16" s="202"/>
      <c r="WIX16" s="203"/>
      <c r="WIY16" s="203"/>
      <c r="WIZ16" s="203"/>
      <c r="WJA16" s="691"/>
      <c r="WJB16" s="691"/>
      <c r="WJC16" s="200"/>
      <c r="WJD16" s="691"/>
      <c r="WJE16" s="691"/>
      <c r="WJF16" s="691"/>
      <c r="WJG16" s="201"/>
      <c r="WJH16" s="202"/>
      <c r="WJI16" s="203"/>
      <c r="WJJ16" s="203"/>
      <c r="WJK16" s="203"/>
      <c r="WJL16" s="691"/>
      <c r="WJM16" s="691"/>
      <c r="WJN16" s="200"/>
      <c r="WJO16" s="691"/>
      <c r="WJP16" s="691"/>
      <c r="WJQ16" s="691"/>
      <c r="WJR16" s="201"/>
      <c r="WJS16" s="202"/>
      <c r="WJT16" s="203"/>
      <c r="WJU16" s="203"/>
      <c r="WJV16" s="203"/>
      <c r="WJW16" s="691"/>
      <c r="WJX16" s="691"/>
      <c r="WJY16" s="200"/>
      <c r="WJZ16" s="691"/>
      <c r="WKA16" s="691"/>
      <c r="WKB16" s="691"/>
      <c r="WKC16" s="201"/>
      <c r="WKD16" s="202"/>
      <c r="WKE16" s="203"/>
      <c r="WKF16" s="203"/>
      <c r="WKG16" s="203"/>
      <c r="WKH16" s="691"/>
      <c r="WKI16" s="691"/>
      <c r="WKJ16" s="200"/>
      <c r="WKK16" s="691"/>
      <c r="WKL16" s="691"/>
      <c r="WKM16" s="691"/>
      <c r="WKN16" s="201"/>
      <c r="WKO16" s="202"/>
      <c r="WKP16" s="203"/>
      <c r="WKQ16" s="203"/>
      <c r="WKR16" s="203"/>
      <c r="WKS16" s="691"/>
      <c r="WKT16" s="691"/>
      <c r="WKU16" s="200"/>
      <c r="WKV16" s="691"/>
      <c r="WKW16" s="691"/>
      <c r="WKX16" s="691"/>
      <c r="WKY16" s="201"/>
      <c r="WKZ16" s="202"/>
      <c r="WLA16" s="203"/>
      <c r="WLB16" s="203"/>
      <c r="WLC16" s="203"/>
      <c r="WLD16" s="691"/>
      <c r="WLE16" s="691"/>
      <c r="WLF16" s="200"/>
      <c r="WLG16" s="691"/>
      <c r="WLH16" s="691"/>
      <c r="WLI16" s="691"/>
      <c r="WLJ16" s="201"/>
      <c r="WLK16" s="202"/>
      <c r="WLL16" s="203"/>
      <c r="WLM16" s="203"/>
      <c r="WLN16" s="203"/>
      <c r="WLO16" s="691"/>
      <c r="WLP16" s="691"/>
      <c r="WLQ16" s="200"/>
      <c r="WLR16" s="691"/>
      <c r="WLS16" s="691"/>
      <c r="WLT16" s="691"/>
      <c r="WLU16" s="201"/>
      <c r="WLV16" s="202"/>
      <c r="WLW16" s="203"/>
      <c r="WLX16" s="203"/>
      <c r="WLY16" s="203"/>
      <c r="WLZ16" s="691"/>
      <c r="WMA16" s="691"/>
      <c r="WMB16" s="200"/>
      <c r="WMC16" s="691"/>
      <c r="WMD16" s="691"/>
      <c r="WME16" s="691"/>
      <c r="WMF16" s="201"/>
      <c r="WMG16" s="202"/>
      <c r="WMH16" s="203"/>
      <c r="WMI16" s="203"/>
      <c r="WMJ16" s="203"/>
      <c r="WMK16" s="691"/>
      <c r="WML16" s="691"/>
      <c r="WMM16" s="200"/>
      <c r="WMN16" s="691"/>
      <c r="WMO16" s="691"/>
      <c r="WMP16" s="691"/>
      <c r="WMQ16" s="201"/>
      <c r="WMR16" s="202"/>
      <c r="WMS16" s="203"/>
      <c r="WMT16" s="203"/>
      <c r="WMU16" s="203"/>
      <c r="WMV16" s="691"/>
      <c r="WMW16" s="691"/>
      <c r="WMX16" s="200"/>
      <c r="WMY16" s="691"/>
      <c r="WMZ16" s="691"/>
      <c r="WNA16" s="691"/>
      <c r="WNB16" s="201"/>
      <c r="WNC16" s="202"/>
      <c r="WND16" s="203"/>
      <c r="WNE16" s="203"/>
      <c r="WNF16" s="203"/>
      <c r="WNG16" s="691"/>
      <c r="WNH16" s="691"/>
      <c r="WNI16" s="200"/>
      <c r="WNJ16" s="691"/>
      <c r="WNK16" s="691"/>
      <c r="WNL16" s="691"/>
      <c r="WNM16" s="201"/>
      <c r="WNN16" s="202"/>
      <c r="WNO16" s="203"/>
      <c r="WNP16" s="203"/>
      <c r="WNQ16" s="203"/>
      <c r="WNR16" s="691"/>
      <c r="WNS16" s="691"/>
      <c r="WNT16" s="200"/>
      <c r="WNU16" s="691"/>
      <c r="WNV16" s="691"/>
      <c r="WNW16" s="691"/>
      <c r="WNX16" s="201"/>
      <c r="WNY16" s="202"/>
      <c r="WNZ16" s="203"/>
      <c r="WOA16" s="203"/>
      <c r="WOB16" s="203"/>
      <c r="WOC16" s="691"/>
      <c r="WOD16" s="691"/>
      <c r="WOE16" s="200"/>
      <c r="WOF16" s="691"/>
      <c r="WOG16" s="691"/>
      <c r="WOH16" s="691"/>
      <c r="WOI16" s="201"/>
      <c r="WOJ16" s="202"/>
      <c r="WOK16" s="203"/>
      <c r="WOL16" s="203"/>
      <c r="WOM16" s="203"/>
      <c r="WON16" s="691"/>
      <c r="WOO16" s="691"/>
      <c r="WOP16" s="200"/>
      <c r="WOQ16" s="691"/>
      <c r="WOR16" s="691"/>
      <c r="WOS16" s="691"/>
      <c r="WOT16" s="201"/>
      <c r="WOU16" s="202"/>
      <c r="WOV16" s="203"/>
      <c r="WOW16" s="203"/>
      <c r="WOX16" s="203"/>
      <c r="WOY16" s="691"/>
      <c r="WOZ16" s="691"/>
      <c r="WPA16" s="200"/>
      <c r="WPB16" s="691"/>
      <c r="WPC16" s="691"/>
      <c r="WPD16" s="691"/>
      <c r="WPE16" s="201"/>
      <c r="WPF16" s="202"/>
      <c r="WPG16" s="203"/>
      <c r="WPH16" s="203"/>
      <c r="WPI16" s="203"/>
      <c r="WPJ16" s="691"/>
      <c r="WPK16" s="691"/>
      <c r="WPL16" s="200"/>
      <c r="WPM16" s="691"/>
      <c r="WPN16" s="691"/>
      <c r="WPO16" s="691"/>
      <c r="WPP16" s="201"/>
      <c r="WPQ16" s="202"/>
      <c r="WPR16" s="203"/>
      <c r="WPS16" s="203"/>
      <c r="WPT16" s="203"/>
      <c r="WPU16" s="691"/>
      <c r="WPV16" s="691"/>
      <c r="WPW16" s="200"/>
      <c r="WPX16" s="691"/>
      <c r="WPY16" s="691"/>
      <c r="WPZ16" s="691"/>
      <c r="WQA16" s="201"/>
      <c r="WQB16" s="202"/>
      <c r="WQC16" s="203"/>
      <c r="WQD16" s="203"/>
      <c r="WQE16" s="203"/>
      <c r="WQF16" s="691"/>
      <c r="WQG16" s="691"/>
      <c r="WQH16" s="200"/>
      <c r="WQI16" s="691"/>
      <c r="WQJ16" s="691"/>
      <c r="WQK16" s="691"/>
      <c r="WQL16" s="201"/>
      <c r="WQM16" s="202"/>
      <c r="WQN16" s="203"/>
      <c r="WQO16" s="203"/>
      <c r="WQP16" s="203"/>
      <c r="WQQ16" s="691"/>
      <c r="WQR16" s="691"/>
      <c r="WQS16" s="200"/>
      <c r="WQT16" s="691"/>
      <c r="WQU16" s="691"/>
      <c r="WQV16" s="691"/>
      <c r="WQW16" s="201"/>
      <c r="WQX16" s="202"/>
      <c r="WQY16" s="203"/>
      <c r="WQZ16" s="203"/>
      <c r="WRA16" s="203"/>
      <c r="WRB16" s="691"/>
      <c r="WRC16" s="691"/>
      <c r="WRD16" s="200"/>
      <c r="WRE16" s="691"/>
      <c r="WRF16" s="691"/>
      <c r="WRG16" s="691"/>
      <c r="WRH16" s="201"/>
      <c r="WRI16" s="202"/>
      <c r="WRJ16" s="203"/>
      <c r="WRK16" s="203"/>
      <c r="WRL16" s="203"/>
      <c r="WRM16" s="691"/>
      <c r="WRN16" s="691"/>
      <c r="WRO16" s="200"/>
      <c r="WRP16" s="691"/>
      <c r="WRQ16" s="691"/>
      <c r="WRR16" s="691"/>
      <c r="WRS16" s="201"/>
      <c r="WRT16" s="202"/>
      <c r="WRU16" s="203"/>
      <c r="WRV16" s="203"/>
      <c r="WRW16" s="203"/>
      <c r="WRX16" s="691"/>
      <c r="WRY16" s="691"/>
      <c r="WRZ16" s="200"/>
      <c r="WSA16" s="691"/>
      <c r="WSB16" s="691"/>
      <c r="WSC16" s="691"/>
      <c r="WSD16" s="201"/>
      <c r="WSE16" s="202"/>
      <c r="WSF16" s="203"/>
      <c r="WSG16" s="203"/>
      <c r="WSH16" s="203"/>
      <c r="WSI16" s="691"/>
      <c r="WSJ16" s="691"/>
      <c r="WSK16" s="200"/>
      <c r="WSL16" s="691"/>
      <c r="WSM16" s="691"/>
      <c r="WSN16" s="691"/>
      <c r="WSO16" s="201"/>
      <c r="WSP16" s="202"/>
      <c r="WSQ16" s="203"/>
      <c r="WSR16" s="203"/>
      <c r="WSS16" s="203"/>
      <c r="WST16" s="691"/>
      <c r="WSU16" s="691"/>
      <c r="WSV16" s="200"/>
      <c r="WSW16" s="691"/>
      <c r="WSX16" s="691"/>
      <c r="WSY16" s="691"/>
      <c r="WSZ16" s="201"/>
      <c r="WTA16" s="202"/>
      <c r="WTB16" s="203"/>
      <c r="WTC16" s="203"/>
      <c r="WTD16" s="203"/>
      <c r="WTE16" s="691"/>
      <c r="WTF16" s="691"/>
      <c r="WTG16" s="200"/>
      <c r="WTH16" s="691"/>
      <c r="WTI16" s="691"/>
      <c r="WTJ16" s="691"/>
      <c r="WTK16" s="201"/>
      <c r="WTL16" s="202"/>
      <c r="WTM16" s="203"/>
      <c r="WTN16" s="203"/>
      <c r="WTO16" s="203"/>
      <c r="WTP16" s="691"/>
      <c r="WTQ16" s="691"/>
      <c r="WTR16" s="200"/>
      <c r="WTS16" s="691"/>
      <c r="WTT16" s="691"/>
      <c r="WTU16" s="691"/>
      <c r="WTV16" s="201"/>
      <c r="WTW16" s="202"/>
      <c r="WTX16" s="203"/>
      <c r="WTY16" s="203"/>
      <c r="WTZ16" s="203"/>
      <c r="WUA16" s="691"/>
      <c r="WUB16" s="691"/>
      <c r="WUC16" s="200"/>
      <c r="WUD16" s="691"/>
      <c r="WUE16" s="691"/>
      <c r="WUF16" s="691"/>
      <c r="WUG16" s="201"/>
      <c r="WUH16" s="202"/>
      <c r="WUI16" s="203"/>
      <c r="WUJ16" s="203"/>
      <c r="WUK16" s="203"/>
      <c r="WUL16" s="691"/>
      <c r="WUM16" s="691"/>
      <c r="WUN16" s="200"/>
      <c r="WUO16" s="691"/>
      <c r="WUP16" s="691"/>
      <c r="WUQ16" s="691"/>
      <c r="WUR16" s="201"/>
      <c r="WUS16" s="202"/>
      <c r="WUT16" s="203"/>
      <c r="WUU16" s="203"/>
      <c r="WUV16" s="203"/>
      <c r="WUW16" s="691"/>
      <c r="WUX16" s="691"/>
      <c r="WUY16" s="200"/>
      <c r="WUZ16" s="691"/>
      <c r="WVA16" s="691"/>
      <c r="WVB16" s="691"/>
      <c r="WVC16" s="201"/>
      <c r="WVD16" s="202"/>
      <c r="WVE16" s="203"/>
      <c r="WVF16" s="203"/>
      <c r="WVG16" s="203"/>
      <c r="WVH16" s="691"/>
      <c r="WVI16" s="691"/>
      <c r="WVJ16" s="200"/>
      <c r="WVK16" s="691"/>
      <c r="WVL16" s="691"/>
      <c r="WVM16" s="691"/>
      <c r="WVN16" s="201"/>
      <c r="WVO16" s="202"/>
      <c r="WVP16" s="203"/>
      <c r="WVQ16" s="203"/>
      <c r="WVR16" s="203"/>
      <c r="WVS16" s="691"/>
      <c r="WVT16" s="691"/>
      <c r="WVU16" s="200"/>
      <c r="WVV16" s="691"/>
      <c r="WVW16" s="691"/>
      <c r="WVX16" s="691"/>
      <c r="WVY16" s="201"/>
      <c r="WVZ16" s="202"/>
      <c r="WWA16" s="203"/>
      <c r="WWB16" s="203"/>
      <c r="WWC16" s="203"/>
      <c r="WWD16" s="691"/>
      <c r="WWE16" s="691"/>
      <c r="WWF16" s="200"/>
      <c r="WWG16" s="691"/>
      <c r="WWH16" s="691"/>
      <c r="WWI16" s="691"/>
      <c r="WWJ16" s="201"/>
      <c r="WWK16" s="202"/>
      <c r="WWL16" s="203"/>
      <c r="WWM16" s="203"/>
      <c r="WWN16" s="203"/>
      <c r="WWO16" s="691"/>
      <c r="WWP16" s="691"/>
      <c r="WWQ16" s="200"/>
      <c r="WWR16" s="691"/>
      <c r="WWS16" s="691"/>
      <c r="WWT16" s="691"/>
      <c r="WWU16" s="201"/>
      <c r="WWV16" s="202"/>
      <c r="WWW16" s="203"/>
      <c r="WWX16" s="203"/>
      <c r="WWY16" s="203"/>
      <c r="WWZ16" s="691"/>
      <c r="WXA16" s="691"/>
      <c r="WXB16" s="200"/>
      <c r="WXC16" s="691"/>
      <c r="WXD16" s="691"/>
      <c r="WXE16" s="691"/>
      <c r="WXF16" s="201"/>
      <c r="WXG16" s="202"/>
      <c r="WXH16" s="203"/>
      <c r="WXI16" s="203"/>
      <c r="WXJ16" s="203"/>
      <c r="WXK16" s="691"/>
      <c r="WXL16" s="691"/>
      <c r="WXM16" s="200"/>
      <c r="WXN16" s="691"/>
      <c r="WXO16" s="691"/>
      <c r="WXP16" s="691"/>
      <c r="WXQ16" s="201"/>
      <c r="WXR16" s="202"/>
      <c r="WXS16" s="203"/>
      <c r="WXT16" s="203"/>
      <c r="WXU16" s="203"/>
      <c r="WXV16" s="691"/>
      <c r="WXW16" s="691"/>
      <c r="WXX16" s="200"/>
      <c r="WXY16" s="691"/>
      <c r="WXZ16" s="691"/>
      <c r="WYA16" s="691"/>
      <c r="WYB16" s="201"/>
      <c r="WYC16" s="202"/>
      <c r="WYD16" s="203"/>
      <c r="WYE16" s="203"/>
      <c r="WYF16" s="203"/>
      <c r="WYG16" s="691"/>
      <c r="WYH16" s="691"/>
      <c r="WYI16" s="200"/>
      <c r="WYJ16" s="691"/>
      <c r="WYK16" s="691"/>
      <c r="WYL16" s="691"/>
      <c r="WYM16" s="201"/>
      <c r="WYN16" s="202"/>
      <c r="WYO16" s="203"/>
      <c r="WYP16" s="203"/>
      <c r="WYQ16" s="203"/>
      <c r="WYR16" s="691"/>
      <c r="WYS16" s="691"/>
      <c r="WYT16" s="200"/>
      <c r="WYU16" s="691"/>
      <c r="WYV16" s="691"/>
      <c r="WYW16" s="691"/>
      <c r="WYX16" s="201"/>
      <c r="WYY16" s="202"/>
      <c r="WYZ16" s="203"/>
      <c r="WZA16" s="203"/>
      <c r="WZB16" s="203"/>
      <c r="WZC16" s="691"/>
      <c r="WZD16" s="691"/>
      <c r="WZE16" s="200"/>
      <c r="WZF16" s="691"/>
      <c r="WZG16" s="691"/>
      <c r="WZH16" s="691"/>
      <c r="WZI16" s="201"/>
      <c r="WZJ16" s="202"/>
      <c r="WZK16" s="203"/>
      <c r="WZL16" s="203"/>
      <c r="WZM16" s="203"/>
      <c r="WZN16" s="691"/>
      <c r="WZO16" s="691"/>
      <c r="WZP16" s="200"/>
      <c r="WZQ16" s="691"/>
      <c r="WZR16" s="691"/>
      <c r="WZS16" s="691"/>
      <c r="WZT16" s="201"/>
      <c r="WZU16" s="202"/>
      <c r="WZV16" s="203"/>
      <c r="WZW16" s="203"/>
      <c r="WZX16" s="203"/>
      <c r="WZY16" s="691"/>
      <c r="WZZ16" s="691"/>
      <c r="XAA16" s="200"/>
      <c r="XAB16" s="691"/>
      <c r="XAC16" s="691"/>
      <c r="XAD16" s="691"/>
      <c r="XAE16" s="201"/>
      <c r="XAF16" s="202"/>
      <c r="XAG16" s="203"/>
      <c r="XAH16" s="203"/>
      <c r="XAI16" s="203"/>
      <c r="XAJ16" s="691"/>
      <c r="XAK16" s="691"/>
      <c r="XAL16" s="200"/>
      <c r="XAM16" s="691"/>
      <c r="XAN16" s="691"/>
      <c r="XAO16" s="691"/>
      <c r="XAP16" s="201"/>
      <c r="XAQ16" s="202"/>
      <c r="XAR16" s="203"/>
      <c r="XAS16" s="203"/>
      <c r="XAT16" s="203"/>
    </row>
    <row r="17" spans="1:16270" ht="33.6" x14ac:dyDescent="0.65">
      <c r="A17" s="195">
        <v>13</v>
      </c>
      <c r="B17" s="209" t="s">
        <v>577</v>
      </c>
      <c r="C17" s="262"/>
      <c r="D17" s="260">
        <f t="shared" si="0"/>
        <v>0</v>
      </c>
      <c r="E17" s="718">
        <v>20</v>
      </c>
      <c r="F17" s="718"/>
      <c r="G17" s="263"/>
      <c r="H17" s="308">
        <f t="shared" si="1"/>
        <v>0</v>
      </c>
      <c r="I17" s="199"/>
      <c r="J17" s="200"/>
      <c r="K17" s="691"/>
      <c r="L17" s="691"/>
      <c r="M17" s="691"/>
      <c r="N17" s="201"/>
      <c r="O17" s="202"/>
      <c r="P17" s="203"/>
      <c r="Q17" s="203"/>
      <c r="R17" s="203"/>
      <c r="S17" s="691"/>
      <c r="T17" s="691"/>
      <c r="U17" s="200"/>
      <c r="V17" s="691"/>
      <c r="W17" s="691"/>
      <c r="X17" s="691"/>
      <c r="Y17" s="201"/>
      <c r="Z17" s="202"/>
      <c r="AA17" s="203"/>
      <c r="AB17" s="203"/>
      <c r="AC17" s="203"/>
      <c r="AD17" s="691"/>
      <c r="AE17" s="691"/>
      <c r="AF17" s="200"/>
      <c r="AG17" s="691"/>
      <c r="AH17" s="691"/>
      <c r="AI17" s="691"/>
      <c r="AJ17" s="201"/>
      <c r="AK17" s="202"/>
      <c r="AL17" s="203"/>
      <c r="AM17" s="203"/>
      <c r="AN17" s="203"/>
      <c r="AO17" s="691"/>
      <c r="AP17" s="691"/>
      <c r="AQ17" s="200"/>
      <c r="AR17" s="691"/>
      <c r="AS17" s="691"/>
      <c r="AT17" s="691"/>
      <c r="AU17" s="201"/>
      <c r="AV17" s="202"/>
      <c r="AW17" s="203"/>
      <c r="AX17" s="203"/>
      <c r="AY17" s="203"/>
      <c r="AZ17" s="691"/>
      <c r="BA17" s="691"/>
      <c r="BB17" s="200"/>
      <c r="BC17" s="691"/>
      <c r="BD17" s="691"/>
      <c r="BE17" s="691"/>
      <c r="BF17" s="201"/>
      <c r="BG17" s="202"/>
      <c r="BH17" s="203"/>
      <c r="BI17" s="203"/>
      <c r="BJ17" s="203"/>
      <c r="BK17" s="691"/>
      <c r="BL17" s="691"/>
      <c r="BM17" s="200"/>
      <c r="BN17" s="691"/>
      <c r="BO17" s="691"/>
      <c r="BP17" s="691"/>
      <c r="BQ17" s="201"/>
      <c r="BR17" s="202"/>
      <c r="BS17" s="203"/>
      <c r="BT17" s="203"/>
      <c r="BU17" s="203"/>
      <c r="BV17" s="691"/>
      <c r="BW17" s="691"/>
      <c r="BX17" s="200"/>
      <c r="BY17" s="691"/>
      <c r="BZ17" s="691"/>
      <c r="CA17" s="691"/>
      <c r="CB17" s="201"/>
      <c r="CC17" s="202"/>
      <c r="CD17" s="203"/>
      <c r="CE17" s="203"/>
      <c r="CF17" s="203"/>
      <c r="CG17" s="691"/>
      <c r="CH17" s="691"/>
      <c r="CI17" s="200"/>
      <c r="CJ17" s="691"/>
      <c r="CK17" s="691"/>
      <c r="CL17" s="691"/>
      <c r="CM17" s="201"/>
      <c r="CN17" s="202"/>
      <c r="CO17" s="203"/>
      <c r="CP17" s="691"/>
      <c r="CQ17" s="691"/>
      <c r="CR17" s="201"/>
      <c r="CS17" s="202"/>
      <c r="CT17" s="203"/>
      <c r="CU17" s="203"/>
      <c r="CV17" s="203"/>
      <c r="CW17" s="691"/>
      <c r="CX17" s="691"/>
      <c r="CY17" s="200"/>
      <c r="CZ17" s="691"/>
      <c r="DA17" s="691"/>
      <c r="DB17" s="691"/>
      <c r="DC17" s="201"/>
      <c r="DD17" s="202"/>
      <c r="DE17" s="203"/>
      <c r="DF17" s="203"/>
      <c r="DG17" s="203"/>
      <c r="DH17" s="691"/>
      <c r="DI17" s="691"/>
      <c r="DJ17" s="200"/>
      <c r="DK17" s="691"/>
      <c r="DL17" s="691"/>
      <c r="DM17" s="691"/>
      <c r="DN17" s="201"/>
      <c r="DO17" s="202"/>
      <c r="DP17" s="203"/>
      <c r="DQ17" s="203"/>
      <c r="DR17" s="203"/>
      <c r="DS17" s="691"/>
      <c r="DT17" s="691"/>
      <c r="DU17" s="200"/>
      <c r="DV17" s="691"/>
      <c r="DW17" s="691"/>
      <c r="DX17" s="691"/>
      <c r="DY17" s="201"/>
      <c r="DZ17" s="202"/>
      <c r="EA17" s="203"/>
      <c r="EB17" s="203"/>
      <c r="EC17" s="203"/>
      <c r="ED17" s="691"/>
      <c r="EE17" s="691"/>
      <c r="EF17" s="200"/>
      <c r="EG17" s="691"/>
      <c r="EH17" s="691"/>
      <c r="EI17" s="691"/>
      <c r="EJ17" s="201"/>
      <c r="EK17" s="202"/>
      <c r="EL17" s="203"/>
      <c r="EM17" s="203"/>
      <c r="EN17" s="203"/>
      <c r="EO17" s="691"/>
      <c r="EP17" s="691"/>
      <c r="EQ17" s="200"/>
      <c r="ER17" s="691"/>
      <c r="ES17" s="691"/>
      <c r="ET17" s="691"/>
      <c r="EU17" s="201"/>
      <c r="EV17" s="202"/>
      <c r="EW17" s="203"/>
      <c r="EX17" s="203"/>
      <c r="EY17" s="203"/>
      <c r="EZ17" s="691"/>
      <c r="FA17" s="691"/>
      <c r="FB17" s="200"/>
      <c r="FC17" s="691"/>
      <c r="FD17" s="691"/>
      <c r="FE17" s="691"/>
      <c r="FF17" s="201"/>
      <c r="FG17" s="202"/>
      <c r="FH17" s="203"/>
      <c r="FI17" s="203"/>
      <c r="FJ17" s="203"/>
      <c r="FK17" s="691"/>
      <c r="FL17" s="691"/>
      <c r="FM17" s="200"/>
      <c r="FN17" s="691"/>
      <c r="FO17" s="691"/>
      <c r="FP17" s="691"/>
      <c r="FQ17" s="201"/>
      <c r="FR17" s="202"/>
      <c r="FS17" s="203"/>
      <c r="FT17" s="203"/>
      <c r="FU17" s="203"/>
      <c r="FV17" s="691"/>
      <c r="FW17" s="691"/>
      <c r="FX17" s="200"/>
      <c r="FY17" s="691"/>
      <c r="FZ17" s="691"/>
      <c r="GA17" s="691"/>
      <c r="GB17" s="201"/>
      <c r="GC17" s="202"/>
      <c r="GD17" s="203"/>
      <c r="GE17" s="203"/>
      <c r="GF17" s="203"/>
      <c r="GG17" s="691"/>
      <c r="GH17" s="691"/>
      <c r="GI17" s="200"/>
      <c r="GJ17" s="691"/>
      <c r="GK17" s="691"/>
      <c r="GL17" s="691"/>
      <c r="GM17" s="201"/>
      <c r="GN17" s="202"/>
      <c r="GO17" s="203"/>
      <c r="GP17" s="203"/>
      <c r="GQ17" s="203"/>
      <c r="GR17" s="691"/>
      <c r="GS17" s="691"/>
      <c r="GT17" s="200"/>
      <c r="GU17" s="691"/>
      <c r="GV17" s="691"/>
      <c r="GW17" s="691"/>
      <c r="GX17" s="201"/>
      <c r="GY17" s="202"/>
      <c r="GZ17" s="203"/>
      <c r="HA17" s="203"/>
      <c r="HB17" s="203"/>
      <c r="HC17" s="691"/>
      <c r="HD17" s="691"/>
      <c r="HE17" s="200"/>
      <c r="HF17" s="691"/>
      <c r="HG17" s="691"/>
      <c r="HH17" s="691"/>
      <c r="HI17" s="201"/>
      <c r="HJ17" s="202"/>
      <c r="HK17" s="203"/>
      <c r="HL17" s="203"/>
      <c r="HM17" s="203"/>
      <c r="HN17" s="691"/>
      <c r="HO17" s="691"/>
      <c r="HP17" s="200"/>
      <c r="HQ17" s="691"/>
      <c r="HR17" s="691"/>
      <c r="HS17" s="691"/>
      <c r="HT17" s="201"/>
      <c r="HU17" s="202"/>
      <c r="HV17" s="203"/>
      <c r="HW17" s="203"/>
      <c r="HX17" s="203"/>
      <c r="HY17" s="691"/>
      <c r="HZ17" s="691"/>
      <c r="IA17" s="200"/>
      <c r="IB17" s="691"/>
      <c r="IC17" s="691"/>
      <c r="ID17" s="691"/>
      <c r="IE17" s="201"/>
      <c r="IF17" s="202"/>
      <c r="IG17" s="203"/>
      <c r="IH17" s="203"/>
      <c r="II17" s="203"/>
      <c r="IJ17" s="691"/>
      <c r="IK17" s="691"/>
      <c r="IL17" s="200"/>
      <c r="IM17" s="691"/>
      <c r="IN17" s="691"/>
      <c r="IO17" s="691"/>
      <c r="IP17" s="201"/>
      <c r="IQ17" s="202"/>
      <c r="IR17" s="203"/>
      <c r="IS17" s="203"/>
      <c r="IT17" s="203"/>
      <c r="IU17" s="691"/>
      <c r="IV17" s="691"/>
      <c r="IW17" s="200"/>
      <c r="IX17" s="691"/>
      <c r="IY17" s="691"/>
      <c r="IZ17" s="691"/>
      <c r="JA17" s="201"/>
      <c r="JB17" s="202"/>
      <c r="JC17" s="203"/>
      <c r="JD17" s="203"/>
      <c r="JE17" s="203"/>
      <c r="JF17" s="691"/>
      <c r="JG17" s="691"/>
      <c r="JH17" s="200"/>
      <c r="JI17" s="691"/>
      <c r="JJ17" s="691"/>
      <c r="JK17" s="691"/>
      <c r="JL17" s="201"/>
      <c r="JM17" s="202"/>
      <c r="JN17" s="203"/>
      <c r="JO17" s="203"/>
      <c r="JP17" s="203"/>
      <c r="JQ17" s="691"/>
      <c r="JR17" s="691"/>
      <c r="JS17" s="200"/>
      <c r="JT17" s="691"/>
      <c r="JU17" s="691"/>
      <c r="JV17" s="691"/>
      <c r="JW17" s="201"/>
      <c r="JX17" s="202"/>
      <c r="JY17" s="203"/>
      <c r="JZ17" s="203"/>
      <c r="KA17" s="203"/>
      <c r="KB17" s="691"/>
      <c r="KC17" s="691"/>
      <c r="KD17" s="200"/>
      <c r="KE17" s="691"/>
      <c r="KF17" s="691"/>
      <c r="KG17" s="691"/>
      <c r="KH17" s="201"/>
      <c r="KI17" s="202"/>
      <c r="KJ17" s="203"/>
      <c r="KK17" s="203"/>
      <c r="KL17" s="203"/>
      <c r="KM17" s="691"/>
      <c r="KN17" s="691"/>
      <c r="KO17" s="200"/>
      <c r="KP17" s="691"/>
      <c r="KQ17" s="691"/>
      <c r="KR17" s="691"/>
      <c r="KS17" s="201"/>
      <c r="KT17" s="202"/>
      <c r="KU17" s="203"/>
      <c r="KV17" s="203"/>
      <c r="KW17" s="203"/>
      <c r="KX17" s="691"/>
      <c r="KY17" s="691"/>
      <c r="KZ17" s="200"/>
      <c r="LA17" s="691"/>
      <c r="LB17" s="691"/>
      <c r="LC17" s="691"/>
      <c r="LD17" s="201"/>
      <c r="LE17" s="202"/>
      <c r="LF17" s="203"/>
      <c r="LG17" s="203"/>
      <c r="LH17" s="203"/>
      <c r="LI17" s="691"/>
      <c r="LJ17" s="691"/>
      <c r="LK17" s="200"/>
      <c r="LL17" s="691"/>
      <c r="LM17" s="691"/>
      <c r="LN17" s="691"/>
      <c r="LO17" s="201"/>
      <c r="LP17" s="202"/>
      <c r="LQ17" s="203"/>
      <c r="LR17" s="203"/>
      <c r="LS17" s="203"/>
      <c r="LT17" s="691"/>
      <c r="LU17" s="691"/>
      <c r="LV17" s="200"/>
      <c r="LW17" s="691"/>
      <c r="LX17" s="691"/>
      <c r="LY17" s="691"/>
      <c r="LZ17" s="201"/>
      <c r="MA17" s="202"/>
      <c r="MB17" s="203"/>
      <c r="MC17" s="203"/>
      <c r="MD17" s="203"/>
      <c r="ME17" s="691"/>
      <c r="MF17" s="691"/>
      <c r="MG17" s="200"/>
      <c r="MH17" s="691"/>
      <c r="MI17" s="691"/>
      <c r="MJ17" s="691"/>
      <c r="MK17" s="201"/>
      <c r="ML17" s="202"/>
      <c r="MM17" s="203"/>
      <c r="MN17" s="203"/>
      <c r="MO17" s="203"/>
      <c r="MP17" s="691"/>
      <c r="MQ17" s="691"/>
      <c r="MR17" s="200"/>
      <c r="MS17" s="691"/>
      <c r="MT17" s="691"/>
      <c r="MU17" s="691"/>
      <c r="MV17" s="201"/>
      <c r="MW17" s="202"/>
      <c r="MX17" s="203"/>
      <c r="MY17" s="203"/>
      <c r="MZ17" s="203"/>
      <c r="NA17" s="691"/>
      <c r="NB17" s="691"/>
      <c r="NC17" s="200"/>
      <c r="ND17" s="691"/>
      <c r="NE17" s="691"/>
      <c r="NF17" s="691"/>
      <c r="NG17" s="201"/>
      <c r="NH17" s="202"/>
      <c r="NI17" s="203"/>
      <c r="NJ17" s="203"/>
      <c r="NK17" s="203"/>
      <c r="NL17" s="691"/>
      <c r="NM17" s="691"/>
      <c r="NN17" s="200"/>
      <c r="NO17" s="691"/>
      <c r="NP17" s="691"/>
      <c r="NQ17" s="691"/>
      <c r="NR17" s="201"/>
      <c r="NS17" s="202"/>
      <c r="NT17" s="203"/>
      <c r="NU17" s="203"/>
      <c r="NV17" s="203"/>
      <c r="NW17" s="691"/>
      <c r="NX17" s="691"/>
      <c r="NY17" s="200"/>
      <c r="NZ17" s="691"/>
      <c r="OA17" s="691"/>
      <c r="OB17" s="691"/>
      <c r="OC17" s="201"/>
      <c r="OD17" s="202"/>
      <c r="OE17" s="203"/>
      <c r="OF17" s="203"/>
      <c r="OG17" s="203"/>
      <c r="OH17" s="691"/>
      <c r="OI17" s="691"/>
      <c r="OJ17" s="200"/>
      <c r="OK17" s="691"/>
      <c r="OL17" s="691"/>
      <c r="OM17" s="691"/>
      <c r="ON17" s="201"/>
      <c r="OO17" s="202"/>
      <c r="OP17" s="203"/>
      <c r="OQ17" s="203"/>
      <c r="OR17" s="203"/>
      <c r="OS17" s="691"/>
      <c r="OT17" s="691"/>
      <c r="OU17" s="200"/>
      <c r="OV17" s="691"/>
      <c r="OW17" s="691"/>
      <c r="OX17" s="691"/>
      <c r="OY17" s="201"/>
      <c r="OZ17" s="202"/>
      <c r="PA17" s="203"/>
      <c r="PB17" s="203"/>
      <c r="PC17" s="203"/>
      <c r="PD17" s="691"/>
      <c r="PE17" s="691"/>
      <c r="PF17" s="200"/>
      <c r="PG17" s="691"/>
      <c r="PH17" s="691"/>
      <c r="PI17" s="691"/>
      <c r="PJ17" s="201"/>
      <c r="PK17" s="202"/>
      <c r="PL17" s="203"/>
      <c r="PM17" s="203"/>
      <c r="PN17" s="203"/>
      <c r="PO17" s="691"/>
      <c r="PP17" s="691"/>
      <c r="PQ17" s="200"/>
      <c r="PR17" s="691"/>
      <c r="PS17" s="691"/>
      <c r="PT17" s="691"/>
      <c r="PU17" s="201"/>
      <c r="PV17" s="202"/>
      <c r="PW17" s="203"/>
      <c r="PX17" s="203"/>
      <c r="PY17" s="203"/>
      <c r="PZ17" s="691"/>
      <c r="QA17" s="691"/>
      <c r="QB17" s="200"/>
      <c r="QC17" s="691"/>
      <c r="QD17" s="691"/>
      <c r="QE17" s="691"/>
      <c r="QF17" s="201"/>
      <c r="QG17" s="202"/>
      <c r="QH17" s="203"/>
      <c r="QI17" s="203"/>
      <c r="QJ17" s="203"/>
      <c r="QK17" s="691"/>
      <c r="QL17" s="691"/>
      <c r="QM17" s="200"/>
      <c r="QN17" s="691"/>
      <c r="QO17" s="691"/>
      <c r="QP17" s="691"/>
      <c r="QQ17" s="201"/>
      <c r="QR17" s="202"/>
      <c r="QS17" s="203"/>
      <c r="QT17" s="203"/>
      <c r="QU17" s="203"/>
      <c r="QV17" s="691"/>
      <c r="QW17" s="691"/>
      <c r="QX17" s="200"/>
      <c r="QY17" s="691"/>
      <c r="QZ17" s="691"/>
      <c r="RA17" s="691"/>
      <c r="RB17" s="201"/>
      <c r="RC17" s="202"/>
      <c r="RD17" s="203"/>
      <c r="RE17" s="203"/>
      <c r="RF17" s="203"/>
      <c r="RG17" s="691"/>
      <c r="RH17" s="691"/>
      <c r="RI17" s="200"/>
      <c r="RJ17" s="691"/>
      <c r="RK17" s="691"/>
      <c r="RL17" s="691"/>
      <c r="RM17" s="201"/>
      <c r="RN17" s="202"/>
      <c r="RO17" s="203"/>
      <c r="RP17" s="203"/>
      <c r="RQ17" s="203"/>
      <c r="RR17" s="691"/>
      <c r="RS17" s="691"/>
      <c r="RT17" s="200"/>
      <c r="RU17" s="691"/>
      <c r="RV17" s="691"/>
      <c r="RW17" s="691"/>
      <c r="RX17" s="201"/>
      <c r="RY17" s="202"/>
      <c r="RZ17" s="203"/>
      <c r="SA17" s="203"/>
      <c r="SB17" s="203"/>
      <c r="SC17" s="691"/>
      <c r="SD17" s="691"/>
      <c r="SE17" s="200"/>
      <c r="SF17" s="691"/>
      <c r="SG17" s="691"/>
      <c r="SH17" s="691"/>
      <c r="SI17" s="201"/>
      <c r="SJ17" s="202"/>
      <c r="SK17" s="203"/>
      <c r="SL17" s="203"/>
      <c r="SM17" s="203"/>
      <c r="SN17" s="691"/>
      <c r="SO17" s="691"/>
      <c r="SP17" s="200"/>
      <c r="SQ17" s="691"/>
      <c r="SR17" s="691"/>
      <c r="SS17" s="691"/>
      <c r="ST17" s="201"/>
      <c r="SU17" s="202"/>
      <c r="SV17" s="203"/>
      <c r="SW17" s="203"/>
      <c r="SX17" s="203"/>
      <c r="SY17" s="691"/>
      <c r="SZ17" s="691"/>
      <c r="TA17" s="200"/>
      <c r="TB17" s="691"/>
      <c r="TC17" s="691"/>
      <c r="TD17" s="691"/>
      <c r="TE17" s="201"/>
      <c r="TF17" s="202"/>
      <c r="TG17" s="203"/>
      <c r="TH17" s="203"/>
      <c r="TI17" s="203"/>
      <c r="TJ17" s="691"/>
      <c r="TK17" s="691"/>
      <c r="TL17" s="200"/>
      <c r="TM17" s="691"/>
      <c r="TN17" s="691"/>
      <c r="TO17" s="691"/>
      <c r="TP17" s="201"/>
      <c r="TQ17" s="202"/>
      <c r="TR17" s="203"/>
      <c r="TS17" s="203"/>
      <c r="TT17" s="203"/>
      <c r="TU17" s="691"/>
      <c r="TV17" s="691"/>
      <c r="TW17" s="200"/>
      <c r="TX17" s="691"/>
      <c r="TY17" s="691"/>
      <c r="TZ17" s="691"/>
      <c r="UA17" s="201"/>
      <c r="UB17" s="202"/>
      <c r="UC17" s="203"/>
      <c r="UD17" s="203"/>
      <c r="UE17" s="203"/>
      <c r="UF17" s="691"/>
      <c r="UG17" s="691"/>
      <c r="UH17" s="200"/>
      <c r="UI17" s="691"/>
      <c r="UJ17" s="691"/>
      <c r="UK17" s="691"/>
      <c r="UL17" s="201"/>
      <c r="UM17" s="202"/>
      <c r="UN17" s="203"/>
      <c r="UO17" s="203"/>
      <c r="UP17" s="203"/>
      <c r="UQ17" s="691"/>
      <c r="UR17" s="691"/>
      <c r="US17" s="200"/>
      <c r="UT17" s="691"/>
      <c r="UU17" s="691"/>
      <c r="UV17" s="691"/>
      <c r="UW17" s="201"/>
      <c r="UX17" s="202"/>
      <c r="UY17" s="203"/>
      <c r="UZ17" s="203"/>
      <c r="VA17" s="203"/>
      <c r="VB17" s="691"/>
      <c r="VC17" s="691"/>
      <c r="VD17" s="200"/>
      <c r="VE17" s="691"/>
      <c r="VF17" s="691"/>
      <c r="VG17" s="691"/>
      <c r="VH17" s="201"/>
      <c r="VI17" s="202"/>
      <c r="VJ17" s="203"/>
      <c r="VK17" s="203"/>
      <c r="VL17" s="203"/>
      <c r="VM17" s="691"/>
      <c r="VN17" s="691"/>
      <c r="VO17" s="200"/>
      <c r="VP17" s="691"/>
      <c r="VQ17" s="691"/>
      <c r="VR17" s="691"/>
      <c r="VS17" s="201"/>
      <c r="VT17" s="202"/>
      <c r="VU17" s="203"/>
      <c r="VV17" s="203"/>
      <c r="VW17" s="203"/>
      <c r="VX17" s="691"/>
      <c r="VY17" s="691"/>
      <c r="VZ17" s="200"/>
      <c r="WA17" s="691"/>
      <c r="WB17" s="691"/>
      <c r="WC17" s="691"/>
      <c r="WD17" s="201"/>
      <c r="WE17" s="202"/>
      <c r="WF17" s="203"/>
      <c r="WG17" s="203"/>
      <c r="WH17" s="203"/>
      <c r="WI17" s="691"/>
      <c r="WJ17" s="691"/>
      <c r="WK17" s="200"/>
      <c r="WL17" s="691"/>
      <c r="WM17" s="691"/>
      <c r="WN17" s="691"/>
      <c r="WO17" s="201"/>
      <c r="WP17" s="202"/>
      <c r="WQ17" s="203"/>
      <c r="WR17" s="203"/>
      <c r="WS17" s="203"/>
      <c r="WT17" s="691"/>
      <c r="WU17" s="691"/>
      <c r="WV17" s="200"/>
      <c r="WW17" s="691"/>
      <c r="WX17" s="691"/>
      <c r="WY17" s="691"/>
      <c r="WZ17" s="201"/>
      <c r="XA17" s="202"/>
      <c r="XB17" s="203"/>
      <c r="XC17" s="203"/>
      <c r="XD17" s="203"/>
      <c r="XE17" s="691"/>
      <c r="XF17" s="691"/>
      <c r="XG17" s="200"/>
      <c r="XH17" s="691"/>
      <c r="XI17" s="691"/>
      <c r="XJ17" s="691"/>
      <c r="XK17" s="201"/>
      <c r="XL17" s="202"/>
      <c r="XM17" s="203"/>
      <c r="XN17" s="203"/>
      <c r="XO17" s="203"/>
      <c r="XP17" s="691"/>
      <c r="XQ17" s="691"/>
      <c r="XR17" s="200"/>
      <c r="XS17" s="691"/>
      <c r="XT17" s="691"/>
      <c r="XU17" s="691"/>
      <c r="XV17" s="201"/>
      <c r="XW17" s="202"/>
      <c r="XX17" s="203"/>
      <c r="XY17" s="203"/>
      <c r="XZ17" s="203"/>
      <c r="YA17" s="691"/>
      <c r="YB17" s="691"/>
      <c r="YC17" s="200"/>
      <c r="YD17" s="691"/>
      <c r="YE17" s="691"/>
      <c r="YF17" s="691"/>
      <c r="YG17" s="201"/>
      <c r="YH17" s="202"/>
      <c r="YI17" s="203"/>
      <c r="YJ17" s="203"/>
      <c r="YK17" s="203"/>
      <c r="YL17" s="691"/>
      <c r="YM17" s="691"/>
      <c r="YN17" s="200"/>
      <c r="YO17" s="691"/>
      <c r="YP17" s="691"/>
      <c r="YQ17" s="691"/>
      <c r="YR17" s="201"/>
      <c r="YS17" s="202"/>
      <c r="YT17" s="203"/>
      <c r="YU17" s="203"/>
      <c r="YV17" s="203"/>
      <c r="YW17" s="691"/>
      <c r="YX17" s="691"/>
      <c r="YY17" s="200"/>
      <c r="YZ17" s="691"/>
      <c r="ZA17" s="691"/>
      <c r="ZB17" s="691"/>
      <c r="ZC17" s="201"/>
      <c r="ZD17" s="202"/>
      <c r="ZE17" s="203"/>
      <c r="ZF17" s="203"/>
      <c r="ZG17" s="203"/>
      <c r="ZH17" s="691"/>
      <c r="ZI17" s="691"/>
      <c r="ZJ17" s="200"/>
      <c r="ZK17" s="691"/>
      <c r="ZL17" s="691"/>
      <c r="ZM17" s="691"/>
      <c r="ZN17" s="201"/>
      <c r="ZO17" s="202"/>
      <c r="ZP17" s="203"/>
      <c r="ZQ17" s="203"/>
      <c r="ZR17" s="203"/>
      <c r="ZS17" s="691"/>
      <c r="ZT17" s="691"/>
      <c r="ZU17" s="200"/>
      <c r="ZV17" s="691"/>
      <c r="ZW17" s="691"/>
      <c r="ZX17" s="691"/>
      <c r="ZY17" s="201"/>
      <c r="ZZ17" s="202"/>
      <c r="AAA17" s="203"/>
      <c r="AAB17" s="203"/>
      <c r="AAC17" s="203"/>
      <c r="AAD17" s="691"/>
      <c r="AAE17" s="691"/>
      <c r="AAF17" s="200"/>
      <c r="AAG17" s="691"/>
      <c r="AAH17" s="691"/>
      <c r="AAI17" s="691"/>
      <c r="AAJ17" s="201"/>
      <c r="AAK17" s="202"/>
      <c r="AAL17" s="203"/>
      <c r="AAM17" s="203"/>
      <c r="AAN17" s="203"/>
      <c r="AAO17" s="691"/>
      <c r="AAP17" s="691"/>
      <c r="AAQ17" s="200"/>
      <c r="AAR17" s="691"/>
      <c r="AAS17" s="691"/>
      <c r="AAT17" s="691"/>
      <c r="AAU17" s="201"/>
      <c r="AAV17" s="202"/>
      <c r="AAW17" s="203"/>
      <c r="AAX17" s="203"/>
      <c r="AAY17" s="203"/>
      <c r="AAZ17" s="691"/>
      <c r="ABA17" s="691"/>
      <c r="ABB17" s="200"/>
      <c r="ABC17" s="691"/>
      <c r="ABD17" s="691"/>
      <c r="ABE17" s="691"/>
      <c r="ABF17" s="201"/>
      <c r="ABG17" s="202"/>
      <c r="ABH17" s="203"/>
      <c r="ABI17" s="203"/>
      <c r="ABJ17" s="203"/>
      <c r="ABK17" s="691"/>
      <c r="ABL17" s="691"/>
      <c r="ABM17" s="200"/>
      <c r="ABN17" s="691"/>
      <c r="ABO17" s="691"/>
      <c r="ABP17" s="691"/>
      <c r="ABQ17" s="201"/>
      <c r="ABR17" s="202"/>
      <c r="ABS17" s="203"/>
      <c r="ABT17" s="203"/>
      <c r="ABU17" s="203"/>
      <c r="ABV17" s="691"/>
      <c r="ABW17" s="691"/>
      <c r="ABX17" s="200"/>
      <c r="ABY17" s="691"/>
      <c r="ABZ17" s="691"/>
      <c r="ACA17" s="691"/>
      <c r="ACB17" s="201"/>
      <c r="ACC17" s="202"/>
      <c r="ACD17" s="203"/>
      <c r="ACE17" s="203"/>
      <c r="ACF17" s="203"/>
      <c r="ACG17" s="691"/>
      <c r="ACH17" s="691"/>
      <c r="ACI17" s="200"/>
      <c r="ACJ17" s="691"/>
      <c r="ACK17" s="691"/>
      <c r="ACL17" s="691"/>
      <c r="ACM17" s="201"/>
      <c r="ACN17" s="202"/>
      <c r="ACO17" s="203"/>
      <c r="ACP17" s="203"/>
      <c r="ACQ17" s="203"/>
      <c r="ACR17" s="691"/>
      <c r="ACS17" s="691"/>
      <c r="ACT17" s="200"/>
      <c r="ACU17" s="691"/>
      <c r="ACV17" s="691"/>
      <c r="ACW17" s="691"/>
      <c r="ACX17" s="201"/>
      <c r="ACY17" s="202"/>
      <c r="ACZ17" s="203"/>
      <c r="ADA17" s="203"/>
      <c r="ADB17" s="203"/>
      <c r="ADC17" s="691"/>
      <c r="ADD17" s="691"/>
      <c r="ADE17" s="200"/>
      <c r="ADF17" s="691"/>
      <c r="ADG17" s="691"/>
      <c r="ADH17" s="691"/>
      <c r="ADI17" s="201"/>
      <c r="ADJ17" s="202"/>
      <c r="ADK17" s="203"/>
      <c r="ADL17" s="203"/>
      <c r="ADM17" s="203"/>
      <c r="ADN17" s="691"/>
      <c r="ADO17" s="691"/>
      <c r="ADP17" s="200"/>
      <c r="ADQ17" s="691"/>
      <c r="ADR17" s="691"/>
      <c r="ADS17" s="691"/>
      <c r="ADT17" s="201"/>
      <c r="ADU17" s="202"/>
      <c r="ADV17" s="203"/>
      <c r="ADW17" s="203"/>
      <c r="ADX17" s="203"/>
      <c r="ADY17" s="691"/>
      <c r="ADZ17" s="691"/>
      <c r="AEA17" s="200"/>
      <c r="AEB17" s="691"/>
      <c r="AEC17" s="691"/>
      <c r="AED17" s="691"/>
      <c r="AEE17" s="201"/>
      <c r="AEF17" s="202"/>
      <c r="AEG17" s="203"/>
      <c r="AEH17" s="203"/>
      <c r="AEI17" s="203"/>
      <c r="AEJ17" s="691"/>
      <c r="AEK17" s="691"/>
      <c r="AEL17" s="200"/>
      <c r="AEM17" s="691"/>
      <c r="AEN17" s="691"/>
      <c r="AEO17" s="691"/>
      <c r="AEP17" s="201"/>
      <c r="AEQ17" s="202"/>
      <c r="AER17" s="203"/>
      <c r="AES17" s="203"/>
      <c r="AET17" s="203"/>
      <c r="AEU17" s="691"/>
      <c r="AEV17" s="691"/>
      <c r="AEW17" s="200"/>
      <c r="AEX17" s="691"/>
      <c r="AEY17" s="691"/>
      <c r="AEZ17" s="691"/>
      <c r="AFA17" s="201"/>
      <c r="AFB17" s="202"/>
      <c r="AFC17" s="203"/>
      <c r="AFD17" s="203"/>
      <c r="AFE17" s="203"/>
      <c r="AFF17" s="691"/>
      <c r="AFG17" s="691"/>
      <c r="AFH17" s="200"/>
      <c r="AFI17" s="691"/>
      <c r="AFJ17" s="691"/>
      <c r="AFK17" s="691"/>
      <c r="AFL17" s="201"/>
      <c r="AFM17" s="202"/>
      <c r="AFN17" s="203"/>
      <c r="AFO17" s="203"/>
      <c r="AFP17" s="203"/>
      <c r="AFQ17" s="691"/>
      <c r="AFR17" s="691"/>
      <c r="AFS17" s="200"/>
      <c r="AFT17" s="691"/>
      <c r="AFU17" s="691"/>
      <c r="AFV17" s="691"/>
      <c r="AFW17" s="201"/>
      <c r="AFX17" s="202"/>
      <c r="AFY17" s="203"/>
      <c r="AFZ17" s="203"/>
      <c r="AGA17" s="203"/>
      <c r="AGB17" s="691"/>
      <c r="AGC17" s="691"/>
      <c r="AGD17" s="200"/>
      <c r="AGE17" s="691"/>
      <c r="AGF17" s="691"/>
      <c r="AGG17" s="691"/>
      <c r="AGH17" s="201"/>
      <c r="AGI17" s="202"/>
      <c r="AGJ17" s="203"/>
      <c r="AGK17" s="203"/>
      <c r="AGL17" s="203"/>
      <c r="AGM17" s="691"/>
      <c r="AGN17" s="691"/>
      <c r="AGO17" s="200"/>
      <c r="AGP17" s="691"/>
      <c r="AGQ17" s="691"/>
      <c r="AGR17" s="691"/>
      <c r="AGS17" s="201"/>
      <c r="AGT17" s="202"/>
      <c r="AGU17" s="203"/>
      <c r="AGV17" s="203"/>
      <c r="AGW17" s="203"/>
      <c r="AGX17" s="691"/>
      <c r="AGY17" s="691"/>
      <c r="AGZ17" s="200"/>
      <c r="AHA17" s="691"/>
      <c r="AHB17" s="691"/>
      <c r="AHC17" s="691"/>
      <c r="AHD17" s="201"/>
      <c r="AHE17" s="202"/>
      <c r="AHF17" s="203"/>
      <c r="AHG17" s="203"/>
      <c r="AHH17" s="203"/>
      <c r="AHI17" s="691"/>
      <c r="AHJ17" s="691"/>
      <c r="AHK17" s="200"/>
      <c r="AHL17" s="691"/>
      <c r="AHM17" s="691"/>
      <c r="AHN17" s="691"/>
      <c r="AHO17" s="201"/>
      <c r="AHP17" s="202"/>
      <c r="AHQ17" s="203"/>
      <c r="AHR17" s="203"/>
      <c r="AHS17" s="203"/>
      <c r="AHT17" s="691"/>
      <c r="AHU17" s="691"/>
      <c r="AHV17" s="200"/>
      <c r="AHW17" s="691"/>
      <c r="AHX17" s="691"/>
      <c r="AHY17" s="691"/>
      <c r="AHZ17" s="201"/>
      <c r="AIA17" s="202"/>
      <c r="AIB17" s="203"/>
      <c r="AIC17" s="203"/>
      <c r="AID17" s="203"/>
      <c r="AIE17" s="691"/>
      <c r="AIF17" s="691"/>
      <c r="AIG17" s="200"/>
      <c r="AIH17" s="691"/>
      <c r="AII17" s="691"/>
      <c r="AIJ17" s="691"/>
      <c r="AIK17" s="201"/>
      <c r="AIL17" s="202"/>
      <c r="AIM17" s="203"/>
      <c r="AIN17" s="203"/>
      <c r="AIO17" s="203"/>
      <c r="AIP17" s="691"/>
      <c r="AIQ17" s="691"/>
      <c r="AIR17" s="200"/>
      <c r="AIS17" s="691"/>
      <c r="AIT17" s="691"/>
      <c r="AIU17" s="691"/>
      <c r="AIV17" s="201"/>
      <c r="AIW17" s="202"/>
      <c r="AIX17" s="203"/>
      <c r="AIY17" s="203"/>
      <c r="AIZ17" s="203"/>
      <c r="AJA17" s="691"/>
      <c r="AJB17" s="691"/>
      <c r="AJC17" s="200"/>
      <c r="AJD17" s="691"/>
      <c r="AJE17" s="691"/>
      <c r="AJF17" s="691"/>
      <c r="AJG17" s="201"/>
      <c r="AJH17" s="202"/>
      <c r="AJI17" s="203"/>
      <c r="AJJ17" s="203"/>
      <c r="AJK17" s="203"/>
      <c r="AJL17" s="691"/>
      <c r="AJM17" s="691"/>
      <c r="AJN17" s="200"/>
      <c r="AJO17" s="691"/>
      <c r="AJP17" s="691"/>
      <c r="AJQ17" s="691"/>
      <c r="AJR17" s="201"/>
      <c r="AJS17" s="202"/>
      <c r="AJT17" s="203"/>
      <c r="AJU17" s="203"/>
      <c r="AJV17" s="203"/>
      <c r="AJW17" s="691"/>
      <c r="AJX17" s="691"/>
      <c r="AJY17" s="200"/>
      <c r="AJZ17" s="691"/>
      <c r="AKA17" s="691"/>
      <c r="AKB17" s="691"/>
      <c r="AKC17" s="201"/>
      <c r="AKD17" s="202"/>
      <c r="AKE17" s="203"/>
      <c r="AKF17" s="203"/>
      <c r="AKG17" s="203"/>
      <c r="AKH17" s="691"/>
      <c r="AKI17" s="691"/>
      <c r="AKJ17" s="200"/>
      <c r="AKK17" s="691"/>
      <c r="AKL17" s="691"/>
      <c r="AKM17" s="691"/>
      <c r="AKN17" s="201"/>
      <c r="AKO17" s="202"/>
      <c r="AKP17" s="203"/>
      <c r="AKQ17" s="203"/>
      <c r="AKR17" s="203"/>
      <c r="AKS17" s="691"/>
      <c r="AKT17" s="691"/>
      <c r="AKU17" s="200"/>
      <c r="AKV17" s="691"/>
      <c r="AKW17" s="691"/>
      <c r="AKX17" s="691"/>
      <c r="AKY17" s="201"/>
      <c r="AKZ17" s="202"/>
      <c r="ALA17" s="203"/>
      <c r="ALB17" s="203"/>
      <c r="ALC17" s="203"/>
      <c r="ALD17" s="691"/>
      <c r="ALE17" s="691"/>
      <c r="ALF17" s="200"/>
      <c r="ALG17" s="691"/>
      <c r="ALH17" s="691"/>
      <c r="ALI17" s="691"/>
      <c r="ALJ17" s="201"/>
      <c r="ALK17" s="202"/>
      <c r="ALL17" s="203"/>
      <c r="ALM17" s="203"/>
      <c r="ALN17" s="203"/>
      <c r="ALO17" s="691"/>
      <c r="ALP17" s="691"/>
      <c r="ALQ17" s="200"/>
      <c r="ALR17" s="691"/>
      <c r="ALS17" s="691"/>
      <c r="ALT17" s="691"/>
      <c r="ALU17" s="201"/>
      <c r="ALV17" s="202"/>
      <c r="ALW17" s="203"/>
      <c r="ALX17" s="203"/>
      <c r="ALY17" s="203"/>
      <c r="ALZ17" s="691"/>
      <c r="AMA17" s="691"/>
      <c r="AMB17" s="200"/>
      <c r="AMC17" s="691"/>
      <c r="AMD17" s="691"/>
      <c r="AME17" s="691"/>
      <c r="AMF17" s="201"/>
      <c r="AMG17" s="202"/>
      <c r="AMH17" s="203"/>
      <c r="AMI17" s="203"/>
      <c r="AMJ17" s="203"/>
      <c r="AMK17" s="691"/>
      <c r="AML17" s="691"/>
      <c r="AMM17" s="200"/>
      <c r="AMN17" s="691"/>
      <c r="AMO17" s="691"/>
      <c r="AMP17" s="691"/>
      <c r="AMQ17" s="201"/>
      <c r="AMR17" s="202"/>
      <c r="AMS17" s="203"/>
      <c r="AMT17" s="203"/>
      <c r="AMU17" s="203"/>
      <c r="AMV17" s="691"/>
      <c r="AMW17" s="691"/>
      <c r="AMX17" s="200"/>
      <c r="AMY17" s="691"/>
      <c r="AMZ17" s="691"/>
      <c r="ANA17" s="691"/>
      <c r="ANB17" s="201"/>
      <c r="ANC17" s="202"/>
      <c r="AND17" s="203"/>
      <c r="ANE17" s="203"/>
      <c r="ANF17" s="203"/>
      <c r="ANG17" s="691"/>
      <c r="ANH17" s="691"/>
      <c r="ANI17" s="200"/>
      <c r="ANJ17" s="691"/>
      <c r="ANK17" s="691"/>
      <c r="ANL17" s="691"/>
      <c r="ANM17" s="201"/>
      <c r="ANN17" s="202"/>
      <c r="ANO17" s="203"/>
      <c r="ANP17" s="203"/>
      <c r="ANQ17" s="203"/>
      <c r="ANR17" s="691"/>
      <c r="ANS17" s="691"/>
      <c r="ANT17" s="200"/>
      <c r="ANU17" s="691"/>
      <c r="ANV17" s="691"/>
      <c r="ANW17" s="691"/>
      <c r="ANX17" s="201"/>
      <c r="ANY17" s="202"/>
      <c r="ANZ17" s="203"/>
      <c r="AOA17" s="203"/>
      <c r="AOB17" s="203"/>
      <c r="AOC17" s="691"/>
      <c r="AOD17" s="691"/>
      <c r="AOE17" s="200"/>
      <c r="AOF17" s="691"/>
      <c r="AOG17" s="691"/>
      <c r="AOH17" s="691"/>
      <c r="AOI17" s="201"/>
      <c r="AOJ17" s="202"/>
      <c r="AOK17" s="203"/>
      <c r="AOL17" s="203"/>
      <c r="AOM17" s="203"/>
      <c r="AON17" s="691"/>
      <c r="AOO17" s="691"/>
      <c r="AOP17" s="200"/>
      <c r="AOQ17" s="691"/>
      <c r="AOR17" s="691"/>
      <c r="AOS17" s="691"/>
      <c r="AOT17" s="201"/>
      <c r="AOU17" s="202"/>
      <c r="AOV17" s="203"/>
      <c r="AOW17" s="203"/>
      <c r="AOX17" s="203"/>
      <c r="AOY17" s="691"/>
      <c r="AOZ17" s="691"/>
      <c r="APA17" s="200"/>
      <c r="APB17" s="691"/>
      <c r="APC17" s="691"/>
      <c r="APD17" s="691"/>
      <c r="APE17" s="201"/>
      <c r="APF17" s="202"/>
      <c r="APG17" s="203"/>
      <c r="APH17" s="203"/>
      <c r="API17" s="203"/>
      <c r="APJ17" s="691"/>
      <c r="APK17" s="691"/>
      <c r="APL17" s="200"/>
      <c r="APM17" s="691"/>
      <c r="APN17" s="691"/>
      <c r="APO17" s="691"/>
      <c r="APP17" s="201"/>
      <c r="APQ17" s="202"/>
      <c r="APR17" s="203"/>
      <c r="APS17" s="203"/>
      <c r="APT17" s="203"/>
      <c r="APU17" s="691"/>
      <c r="APV17" s="691"/>
      <c r="APW17" s="200"/>
      <c r="APX17" s="691"/>
      <c r="APY17" s="691"/>
      <c r="APZ17" s="691"/>
      <c r="AQA17" s="201"/>
      <c r="AQB17" s="202"/>
      <c r="AQC17" s="203"/>
      <c r="AQD17" s="203"/>
      <c r="AQE17" s="203"/>
      <c r="AQF17" s="691"/>
      <c r="AQG17" s="691"/>
      <c r="AQH17" s="200"/>
      <c r="AQI17" s="691"/>
      <c r="AQJ17" s="691"/>
      <c r="AQK17" s="691"/>
      <c r="AQL17" s="201"/>
      <c r="AQM17" s="202"/>
      <c r="AQN17" s="203"/>
      <c r="AQO17" s="203"/>
      <c r="AQP17" s="203"/>
      <c r="AQQ17" s="691"/>
      <c r="AQR17" s="691"/>
      <c r="AQS17" s="200"/>
      <c r="AQT17" s="691"/>
      <c r="AQU17" s="691"/>
      <c r="AQV17" s="691"/>
      <c r="AQW17" s="201"/>
      <c r="AQX17" s="202"/>
      <c r="AQY17" s="203"/>
      <c r="AQZ17" s="203"/>
      <c r="ARA17" s="203"/>
      <c r="ARB17" s="691"/>
      <c r="ARC17" s="691"/>
      <c r="ARD17" s="200"/>
      <c r="ARE17" s="691"/>
      <c r="ARF17" s="691"/>
      <c r="ARG17" s="691"/>
      <c r="ARH17" s="201"/>
      <c r="ARI17" s="202"/>
      <c r="ARJ17" s="203"/>
      <c r="ARK17" s="203"/>
      <c r="ARL17" s="203"/>
      <c r="ARM17" s="691"/>
      <c r="ARN17" s="691"/>
      <c r="ARO17" s="200"/>
      <c r="ARP17" s="691"/>
      <c r="ARQ17" s="691"/>
      <c r="ARR17" s="691"/>
      <c r="ARS17" s="201"/>
      <c r="ART17" s="202"/>
      <c r="ARU17" s="203"/>
      <c r="ARV17" s="203"/>
      <c r="ARW17" s="203"/>
      <c r="ARX17" s="691"/>
      <c r="ARY17" s="691"/>
      <c r="ARZ17" s="200"/>
      <c r="ASA17" s="691"/>
      <c r="ASB17" s="691"/>
      <c r="ASC17" s="691"/>
      <c r="ASD17" s="201"/>
      <c r="ASE17" s="202"/>
      <c r="ASF17" s="203"/>
      <c r="ASG17" s="203"/>
      <c r="ASH17" s="203"/>
      <c r="ASI17" s="691"/>
      <c r="ASJ17" s="691"/>
      <c r="ASK17" s="200"/>
      <c r="ASL17" s="691"/>
      <c r="ASM17" s="691"/>
      <c r="ASN17" s="691"/>
      <c r="ASO17" s="201"/>
      <c r="ASP17" s="202"/>
      <c r="ASQ17" s="203"/>
      <c r="ASR17" s="203"/>
      <c r="ASS17" s="203"/>
      <c r="AST17" s="691"/>
      <c r="ASU17" s="691"/>
      <c r="ASV17" s="200"/>
      <c r="ASW17" s="691"/>
      <c r="ASX17" s="691"/>
      <c r="ASY17" s="691"/>
      <c r="ASZ17" s="201"/>
      <c r="ATA17" s="202"/>
      <c r="ATB17" s="203"/>
      <c r="ATC17" s="203"/>
      <c r="ATD17" s="203"/>
      <c r="ATE17" s="691"/>
      <c r="ATF17" s="691"/>
      <c r="ATG17" s="200"/>
      <c r="ATH17" s="691"/>
      <c r="ATI17" s="691"/>
      <c r="ATJ17" s="691"/>
      <c r="ATK17" s="201"/>
      <c r="ATL17" s="202"/>
      <c r="ATM17" s="203"/>
      <c r="ATN17" s="203"/>
      <c r="ATO17" s="203"/>
      <c r="ATP17" s="691"/>
      <c r="ATQ17" s="691"/>
      <c r="ATR17" s="200"/>
      <c r="ATS17" s="691"/>
      <c r="ATT17" s="691"/>
      <c r="ATU17" s="691"/>
      <c r="ATV17" s="201"/>
      <c r="ATW17" s="202"/>
      <c r="ATX17" s="203"/>
      <c r="ATY17" s="203"/>
      <c r="ATZ17" s="203"/>
      <c r="AUA17" s="691"/>
      <c r="AUB17" s="691"/>
      <c r="AUC17" s="200"/>
      <c r="AUD17" s="691"/>
      <c r="AUE17" s="691"/>
      <c r="AUF17" s="691"/>
      <c r="AUG17" s="201"/>
      <c r="AUH17" s="202"/>
      <c r="AUI17" s="203"/>
      <c r="AUJ17" s="203"/>
      <c r="AUK17" s="203"/>
      <c r="AUL17" s="691"/>
      <c r="AUM17" s="691"/>
      <c r="AUN17" s="200"/>
      <c r="AUO17" s="691"/>
      <c r="AUP17" s="691"/>
      <c r="AUQ17" s="691"/>
      <c r="AUR17" s="201"/>
      <c r="AUS17" s="202"/>
      <c r="AUT17" s="203"/>
      <c r="AUU17" s="203"/>
      <c r="AUV17" s="203"/>
      <c r="AUW17" s="691"/>
      <c r="AUX17" s="691"/>
      <c r="AUY17" s="200"/>
      <c r="AUZ17" s="691"/>
      <c r="AVA17" s="691"/>
      <c r="AVB17" s="691"/>
      <c r="AVC17" s="201"/>
      <c r="AVD17" s="202"/>
      <c r="AVE17" s="203"/>
      <c r="AVF17" s="203"/>
      <c r="AVG17" s="203"/>
      <c r="AVH17" s="691"/>
      <c r="AVI17" s="691"/>
      <c r="AVJ17" s="200"/>
      <c r="AVK17" s="691"/>
      <c r="AVL17" s="691"/>
      <c r="AVM17" s="691"/>
      <c r="AVN17" s="201"/>
      <c r="AVO17" s="202"/>
      <c r="AVP17" s="203"/>
      <c r="AVQ17" s="203"/>
      <c r="AVR17" s="203"/>
      <c r="AVS17" s="691"/>
      <c r="AVT17" s="691"/>
      <c r="AVU17" s="200"/>
      <c r="AVV17" s="691"/>
      <c r="AVW17" s="691"/>
      <c r="AVX17" s="691"/>
      <c r="AVY17" s="201"/>
      <c r="AVZ17" s="202"/>
      <c r="AWA17" s="203"/>
      <c r="AWB17" s="203"/>
      <c r="AWC17" s="203"/>
      <c r="AWD17" s="691"/>
      <c r="AWE17" s="691"/>
      <c r="AWF17" s="200"/>
      <c r="AWG17" s="691"/>
      <c r="AWH17" s="691"/>
      <c r="AWI17" s="691"/>
      <c r="AWJ17" s="201"/>
      <c r="AWK17" s="202"/>
      <c r="AWL17" s="203"/>
      <c r="AWM17" s="203"/>
      <c r="AWN17" s="203"/>
      <c r="AWO17" s="691"/>
      <c r="AWP17" s="691"/>
      <c r="AWQ17" s="200"/>
      <c r="AWR17" s="691"/>
      <c r="AWS17" s="691"/>
      <c r="AWT17" s="691"/>
      <c r="AWU17" s="201"/>
      <c r="AWV17" s="202"/>
      <c r="AWW17" s="203"/>
      <c r="AWX17" s="203"/>
      <c r="AWY17" s="203"/>
      <c r="AWZ17" s="691"/>
      <c r="AXA17" s="691"/>
      <c r="AXB17" s="200"/>
      <c r="AXC17" s="691"/>
      <c r="AXD17" s="691"/>
      <c r="AXE17" s="691"/>
      <c r="AXF17" s="201"/>
      <c r="AXG17" s="202"/>
      <c r="AXH17" s="203"/>
      <c r="AXI17" s="203"/>
      <c r="AXJ17" s="203"/>
      <c r="AXK17" s="691"/>
      <c r="AXL17" s="691"/>
      <c r="AXM17" s="200"/>
      <c r="AXN17" s="691"/>
      <c r="AXO17" s="691"/>
      <c r="AXP17" s="691"/>
      <c r="AXQ17" s="201"/>
      <c r="AXR17" s="202"/>
      <c r="AXS17" s="203"/>
      <c r="AXT17" s="203"/>
      <c r="AXU17" s="203"/>
      <c r="AXV17" s="691"/>
      <c r="AXW17" s="691"/>
      <c r="AXX17" s="200"/>
      <c r="AXY17" s="691"/>
      <c r="AXZ17" s="691"/>
      <c r="AYA17" s="691"/>
      <c r="AYB17" s="201"/>
      <c r="AYC17" s="202"/>
      <c r="AYD17" s="203"/>
      <c r="AYE17" s="203"/>
      <c r="AYF17" s="203"/>
      <c r="AYG17" s="691"/>
      <c r="AYH17" s="691"/>
      <c r="AYI17" s="200"/>
      <c r="AYJ17" s="691"/>
      <c r="AYK17" s="691"/>
      <c r="AYL17" s="691"/>
      <c r="AYM17" s="201"/>
      <c r="AYN17" s="202"/>
      <c r="AYO17" s="203"/>
      <c r="AYP17" s="203"/>
      <c r="AYQ17" s="203"/>
      <c r="AYR17" s="691"/>
      <c r="AYS17" s="691"/>
      <c r="AYT17" s="200"/>
      <c r="AYU17" s="691"/>
      <c r="AYV17" s="691"/>
      <c r="AYW17" s="691"/>
      <c r="AYX17" s="201"/>
      <c r="AYY17" s="202"/>
      <c r="AYZ17" s="203"/>
      <c r="AZA17" s="203"/>
      <c r="AZB17" s="203"/>
      <c r="AZC17" s="691"/>
      <c r="AZD17" s="691"/>
      <c r="AZE17" s="200"/>
      <c r="AZF17" s="691"/>
      <c r="AZG17" s="691"/>
      <c r="AZH17" s="691"/>
      <c r="AZI17" s="201"/>
      <c r="AZJ17" s="202"/>
      <c r="AZK17" s="203"/>
      <c r="AZL17" s="203"/>
      <c r="AZM17" s="203"/>
      <c r="AZN17" s="691"/>
      <c r="AZO17" s="691"/>
      <c r="AZP17" s="200"/>
      <c r="AZQ17" s="691"/>
      <c r="AZR17" s="691"/>
      <c r="AZS17" s="691"/>
      <c r="AZT17" s="201"/>
      <c r="AZU17" s="202"/>
      <c r="AZV17" s="203"/>
      <c r="AZW17" s="203"/>
      <c r="AZX17" s="203"/>
      <c r="AZY17" s="691"/>
      <c r="AZZ17" s="691"/>
      <c r="BAA17" s="200"/>
      <c r="BAB17" s="691"/>
      <c r="BAC17" s="691"/>
      <c r="BAD17" s="691"/>
      <c r="BAE17" s="201"/>
      <c r="BAF17" s="202"/>
      <c r="BAG17" s="203"/>
      <c r="BAH17" s="203"/>
      <c r="BAI17" s="203"/>
      <c r="BAJ17" s="691"/>
      <c r="BAK17" s="691"/>
      <c r="BAL17" s="200"/>
      <c r="BAM17" s="691"/>
      <c r="BAN17" s="691"/>
      <c r="BAO17" s="691"/>
      <c r="BAP17" s="201"/>
      <c r="BAQ17" s="202"/>
      <c r="BAR17" s="203"/>
      <c r="BAS17" s="203"/>
      <c r="BAT17" s="203"/>
      <c r="BAU17" s="691"/>
      <c r="BAV17" s="691"/>
      <c r="BAW17" s="200"/>
      <c r="BAX17" s="691"/>
      <c r="BAY17" s="691"/>
      <c r="BAZ17" s="691"/>
      <c r="BBA17" s="201"/>
      <c r="BBB17" s="202"/>
      <c r="BBC17" s="203"/>
      <c r="BBD17" s="203"/>
      <c r="BBE17" s="203"/>
      <c r="BBF17" s="691"/>
      <c r="BBG17" s="691"/>
      <c r="BBH17" s="200"/>
      <c r="BBI17" s="691"/>
      <c r="BBJ17" s="691"/>
      <c r="BBK17" s="691"/>
      <c r="BBL17" s="201"/>
      <c r="BBM17" s="202"/>
      <c r="BBN17" s="203"/>
      <c r="BBO17" s="203"/>
      <c r="BBP17" s="203"/>
      <c r="BBQ17" s="691"/>
      <c r="BBR17" s="691"/>
      <c r="BBS17" s="200"/>
      <c r="BBT17" s="691"/>
      <c r="BBU17" s="691"/>
      <c r="BBV17" s="691"/>
      <c r="BBW17" s="201"/>
      <c r="BBX17" s="202"/>
      <c r="BBY17" s="203"/>
      <c r="BBZ17" s="203"/>
      <c r="BCA17" s="203"/>
      <c r="BCB17" s="691"/>
      <c r="BCC17" s="691"/>
      <c r="BCD17" s="200"/>
      <c r="BCE17" s="691"/>
      <c r="BCF17" s="691"/>
      <c r="BCG17" s="691"/>
      <c r="BCH17" s="201"/>
      <c r="BCI17" s="202"/>
      <c r="BCJ17" s="203"/>
      <c r="BCK17" s="203"/>
      <c r="BCL17" s="203"/>
      <c r="BCM17" s="691"/>
      <c r="BCN17" s="691"/>
      <c r="BCO17" s="200"/>
      <c r="BCP17" s="691"/>
      <c r="BCQ17" s="691"/>
      <c r="BCR17" s="691"/>
      <c r="BCS17" s="201"/>
      <c r="BCT17" s="202"/>
      <c r="BCU17" s="203"/>
      <c r="BCV17" s="203"/>
      <c r="BCW17" s="203"/>
      <c r="BCX17" s="691"/>
      <c r="BCY17" s="691"/>
      <c r="BCZ17" s="200"/>
      <c r="BDA17" s="691"/>
      <c r="BDB17" s="691"/>
      <c r="BDC17" s="691"/>
      <c r="BDD17" s="201"/>
      <c r="BDE17" s="202"/>
      <c r="BDF17" s="203"/>
      <c r="BDG17" s="203"/>
      <c r="BDH17" s="203"/>
      <c r="BDI17" s="691"/>
      <c r="BDJ17" s="691"/>
      <c r="BDK17" s="200"/>
      <c r="BDL17" s="691"/>
      <c r="BDM17" s="691"/>
      <c r="BDN17" s="691"/>
      <c r="BDO17" s="201"/>
      <c r="BDP17" s="202"/>
      <c r="BDQ17" s="203"/>
      <c r="BDR17" s="203"/>
      <c r="BDS17" s="203"/>
      <c r="BDT17" s="691"/>
      <c r="BDU17" s="691"/>
      <c r="BDV17" s="200"/>
      <c r="BDW17" s="691"/>
      <c r="BDX17" s="691"/>
      <c r="BDY17" s="691"/>
      <c r="BDZ17" s="201"/>
      <c r="BEA17" s="202"/>
      <c r="BEB17" s="203"/>
      <c r="BEC17" s="203"/>
      <c r="BED17" s="203"/>
      <c r="BEE17" s="691"/>
      <c r="BEF17" s="691"/>
      <c r="BEG17" s="200"/>
      <c r="BEH17" s="691"/>
      <c r="BEI17" s="691"/>
      <c r="BEJ17" s="691"/>
      <c r="BEK17" s="201"/>
      <c r="BEL17" s="202"/>
      <c r="BEM17" s="203"/>
      <c r="BEN17" s="203"/>
      <c r="BEO17" s="203"/>
      <c r="BEP17" s="691"/>
      <c r="BEQ17" s="691"/>
      <c r="BER17" s="200"/>
      <c r="BES17" s="691"/>
      <c r="BET17" s="691"/>
      <c r="BEU17" s="691"/>
      <c r="BEV17" s="201"/>
      <c r="BEW17" s="202"/>
      <c r="BEX17" s="203"/>
      <c r="BEY17" s="203"/>
      <c r="BEZ17" s="203"/>
      <c r="BFA17" s="691"/>
      <c r="BFB17" s="691"/>
      <c r="BFC17" s="200"/>
      <c r="BFD17" s="691"/>
      <c r="BFE17" s="691"/>
      <c r="BFF17" s="691"/>
      <c r="BFG17" s="201"/>
      <c r="BFH17" s="202"/>
      <c r="BFI17" s="203"/>
      <c r="BFJ17" s="203"/>
      <c r="BFK17" s="203"/>
      <c r="BFL17" s="691"/>
      <c r="BFM17" s="691"/>
      <c r="BFN17" s="200"/>
      <c r="BFO17" s="691"/>
      <c r="BFP17" s="691"/>
      <c r="BFQ17" s="691"/>
      <c r="BFR17" s="201"/>
      <c r="BFS17" s="202"/>
      <c r="BFT17" s="203"/>
      <c r="BFU17" s="203"/>
      <c r="BFV17" s="203"/>
      <c r="BFW17" s="691"/>
      <c r="BFX17" s="691"/>
      <c r="BFY17" s="200"/>
      <c r="BFZ17" s="691"/>
      <c r="BGA17" s="691"/>
      <c r="BGB17" s="691"/>
      <c r="BGC17" s="201"/>
      <c r="BGD17" s="202"/>
      <c r="BGE17" s="203"/>
      <c r="BGF17" s="203"/>
      <c r="BGG17" s="203"/>
      <c r="BGH17" s="691"/>
      <c r="BGI17" s="691"/>
      <c r="BGJ17" s="200"/>
      <c r="BGK17" s="691"/>
      <c r="BGL17" s="691"/>
      <c r="BGM17" s="691"/>
      <c r="BGN17" s="201"/>
      <c r="BGO17" s="202"/>
      <c r="BGP17" s="203"/>
      <c r="BGQ17" s="203"/>
      <c r="BGR17" s="203"/>
      <c r="BGS17" s="691"/>
      <c r="BGT17" s="691"/>
      <c r="BGU17" s="200"/>
      <c r="BGV17" s="691"/>
      <c r="BGW17" s="691"/>
      <c r="BGX17" s="691"/>
      <c r="BGY17" s="201"/>
      <c r="BGZ17" s="202"/>
      <c r="BHA17" s="203"/>
      <c r="BHB17" s="203"/>
      <c r="BHC17" s="203"/>
      <c r="BHD17" s="691"/>
      <c r="BHE17" s="691"/>
      <c r="BHF17" s="200"/>
      <c r="BHG17" s="691"/>
      <c r="BHH17" s="691"/>
      <c r="BHI17" s="691"/>
      <c r="BHJ17" s="201"/>
      <c r="BHK17" s="202"/>
      <c r="BHL17" s="203"/>
      <c r="BHM17" s="203"/>
      <c r="BHN17" s="203"/>
      <c r="BHO17" s="691"/>
      <c r="BHP17" s="691"/>
      <c r="BHQ17" s="200"/>
      <c r="BHR17" s="691"/>
      <c r="BHS17" s="691"/>
      <c r="BHT17" s="691"/>
      <c r="BHU17" s="201"/>
      <c r="BHV17" s="202"/>
      <c r="BHW17" s="203"/>
      <c r="BHX17" s="203"/>
      <c r="BHY17" s="203"/>
      <c r="BHZ17" s="691"/>
      <c r="BIA17" s="691"/>
      <c r="BIB17" s="200"/>
      <c r="BIC17" s="691"/>
      <c r="BID17" s="691"/>
      <c r="BIE17" s="691"/>
      <c r="BIF17" s="201"/>
      <c r="BIG17" s="202"/>
      <c r="BIH17" s="203"/>
      <c r="BII17" s="203"/>
      <c r="BIJ17" s="203"/>
      <c r="BIK17" s="691"/>
      <c r="BIL17" s="691"/>
      <c r="BIM17" s="200"/>
      <c r="BIN17" s="691"/>
      <c r="BIO17" s="691"/>
      <c r="BIP17" s="691"/>
      <c r="BIQ17" s="201"/>
      <c r="BIR17" s="202"/>
      <c r="BIS17" s="203"/>
      <c r="BIT17" s="203"/>
      <c r="BIU17" s="203"/>
      <c r="BIV17" s="691"/>
      <c r="BIW17" s="691"/>
      <c r="BIX17" s="200"/>
      <c r="BIY17" s="691"/>
      <c r="BIZ17" s="691"/>
      <c r="BJA17" s="691"/>
      <c r="BJB17" s="201"/>
      <c r="BJC17" s="202"/>
      <c r="BJD17" s="203"/>
      <c r="BJE17" s="203"/>
      <c r="BJF17" s="203"/>
      <c r="BJG17" s="691"/>
      <c r="BJH17" s="691"/>
      <c r="BJI17" s="200"/>
      <c r="BJJ17" s="691"/>
      <c r="BJK17" s="691"/>
      <c r="BJL17" s="691"/>
      <c r="BJM17" s="201"/>
      <c r="BJN17" s="202"/>
      <c r="BJO17" s="203"/>
      <c r="BJP17" s="203"/>
      <c r="BJQ17" s="203"/>
      <c r="BJR17" s="691"/>
      <c r="BJS17" s="691"/>
      <c r="BJT17" s="200"/>
      <c r="BJU17" s="691"/>
      <c r="BJV17" s="691"/>
      <c r="BJW17" s="691"/>
      <c r="BJX17" s="201"/>
      <c r="BJY17" s="202"/>
      <c r="BJZ17" s="203"/>
      <c r="BKA17" s="203"/>
      <c r="BKB17" s="203"/>
      <c r="BKC17" s="691"/>
      <c r="BKD17" s="691"/>
      <c r="BKE17" s="200"/>
      <c r="BKF17" s="691"/>
      <c r="BKG17" s="691"/>
      <c r="BKH17" s="691"/>
      <c r="BKI17" s="201"/>
      <c r="BKJ17" s="202"/>
      <c r="BKK17" s="203"/>
      <c r="BKL17" s="203"/>
      <c r="BKM17" s="203"/>
      <c r="BKN17" s="691"/>
      <c r="BKO17" s="691"/>
      <c r="BKP17" s="200"/>
      <c r="BKQ17" s="691"/>
      <c r="BKR17" s="691"/>
      <c r="BKS17" s="691"/>
      <c r="BKT17" s="201"/>
      <c r="BKU17" s="202"/>
      <c r="BKV17" s="203"/>
      <c r="BKW17" s="203"/>
      <c r="BKX17" s="203"/>
      <c r="BKY17" s="691"/>
      <c r="BKZ17" s="691"/>
      <c r="BLA17" s="200"/>
      <c r="BLB17" s="691"/>
      <c r="BLC17" s="691"/>
      <c r="BLD17" s="691"/>
      <c r="BLE17" s="201"/>
      <c r="BLF17" s="202"/>
      <c r="BLG17" s="203"/>
      <c r="BLH17" s="203"/>
      <c r="BLI17" s="203"/>
      <c r="BLJ17" s="691"/>
      <c r="BLK17" s="691"/>
      <c r="BLL17" s="200"/>
      <c r="BLM17" s="691"/>
      <c r="BLN17" s="691"/>
      <c r="BLO17" s="691"/>
      <c r="BLP17" s="201"/>
      <c r="BLQ17" s="202"/>
      <c r="BLR17" s="203"/>
      <c r="BLS17" s="203"/>
      <c r="BLT17" s="203"/>
      <c r="BLU17" s="691"/>
      <c r="BLV17" s="691"/>
      <c r="BLW17" s="200"/>
      <c r="BLX17" s="691"/>
      <c r="BLY17" s="691"/>
      <c r="BLZ17" s="691"/>
      <c r="BMA17" s="201"/>
      <c r="BMB17" s="202"/>
      <c r="BMC17" s="203"/>
      <c r="BMD17" s="203"/>
      <c r="BME17" s="203"/>
      <c r="BMF17" s="691"/>
      <c r="BMG17" s="691"/>
      <c r="BMH17" s="200"/>
      <c r="BMI17" s="691"/>
      <c r="BMJ17" s="691"/>
      <c r="BMK17" s="691"/>
      <c r="BML17" s="201"/>
      <c r="BMM17" s="202"/>
      <c r="BMN17" s="203"/>
      <c r="BMO17" s="203"/>
      <c r="BMP17" s="203"/>
      <c r="BMQ17" s="691"/>
      <c r="BMR17" s="691"/>
      <c r="BMS17" s="200"/>
      <c r="BMT17" s="691"/>
      <c r="BMU17" s="691"/>
      <c r="BMV17" s="691"/>
      <c r="BMW17" s="201"/>
      <c r="BMX17" s="202"/>
      <c r="BMY17" s="203"/>
      <c r="BMZ17" s="203"/>
      <c r="BNA17" s="203"/>
      <c r="BNB17" s="691"/>
      <c r="BNC17" s="691"/>
      <c r="BND17" s="200"/>
      <c r="BNE17" s="691"/>
      <c r="BNF17" s="691"/>
      <c r="BNG17" s="691"/>
      <c r="BNH17" s="201"/>
      <c r="BNI17" s="202"/>
      <c r="BNJ17" s="203"/>
      <c r="BNK17" s="203"/>
      <c r="BNL17" s="203"/>
      <c r="BNM17" s="691"/>
      <c r="BNN17" s="691"/>
      <c r="BNO17" s="200"/>
      <c r="BNP17" s="691"/>
      <c r="BNQ17" s="691"/>
      <c r="BNR17" s="691"/>
      <c r="BNS17" s="201"/>
      <c r="BNT17" s="202"/>
      <c r="BNU17" s="203"/>
      <c r="BNV17" s="203"/>
      <c r="BNW17" s="203"/>
      <c r="BNX17" s="691"/>
      <c r="BNY17" s="691"/>
      <c r="BNZ17" s="200"/>
      <c r="BOA17" s="691"/>
      <c r="BOB17" s="691"/>
      <c r="BOC17" s="691"/>
      <c r="BOD17" s="201"/>
      <c r="BOE17" s="202"/>
      <c r="BOF17" s="203"/>
      <c r="BOG17" s="203"/>
      <c r="BOH17" s="203"/>
      <c r="BOI17" s="691"/>
      <c r="BOJ17" s="691"/>
      <c r="BOK17" s="200"/>
      <c r="BOL17" s="691"/>
      <c r="BOM17" s="691"/>
      <c r="BON17" s="691"/>
      <c r="BOO17" s="201"/>
      <c r="BOP17" s="202"/>
      <c r="BOQ17" s="203"/>
      <c r="BOR17" s="203"/>
      <c r="BOS17" s="203"/>
      <c r="BOT17" s="691"/>
      <c r="BOU17" s="691"/>
      <c r="BOV17" s="200"/>
      <c r="BOW17" s="691"/>
      <c r="BOX17" s="691"/>
      <c r="BOY17" s="691"/>
      <c r="BOZ17" s="201"/>
      <c r="BPA17" s="202"/>
      <c r="BPB17" s="203"/>
      <c r="BPC17" s="203"/>
      <c r="BPD17" s="203"/>
      <c r="BPE17" s="691"/>
      <c r="BPF17" s="691"/>
      <c r="BPG17" s="200"/>
      <c r="BPH17" s="691"/>
      <c r="BPI17" s="691"/>
      <c r="BPJ17" s="691"/>
      <c r="BPK17" s="201"/>
      <c r="BPL17" s="202"/>
      <c r="BPM17" s="203"/>
      <c r="BPN17" s="203"/>
      <c r="BPO17" s="203"/>
      <c r="BPP17" s="691"/>
      <c r="BPQ17" s="691"/>
      <c r="BPR17" s="200"/>
      <c r="BPS17" s="691"/>
      <c r="BPT17" s="691"/>
      <c r="BPU17" s="691"/>
      <c r="BPV17" s="201"/>
      <c r="BPW17" s="202"/>
      <c r="BPX17" s="203"/>
      <c r="BPY17" s="203"/>
      <c r="BPZ17" s="203"/>
      <c r="BQA17" s="691"/>
      <c r="BQB17" s="691"/>
      <c r="BQC17" s="200"/>
      <c r="BQD17" s="691"/>
      <c r="BQE17" s="691"/>
      <c r="BQF17" s="691"/>
      <c r="BQG17" s="201"/>
      <c r="BQH17" s="202"/>
      <c r="BQI17" s="203"/>
      <c r="BQJ17" s="203"/>
      <c r="BQK17" s="203"/>
      <c r="BQL17" s="691"/>
      <c r="BQM17" s="691"/>
      <c r="BQN17" s="200"/>
      <c r="BQO17" s="691"/>
      <c r="BQP17" s="691"/>
      <c r="BQQ17" s="691"/>
      <c r="BQR17" s="201"/>
      <c r="BQS17" s="202"/>
      <c r="BQT17" s="203"/>
      <c r="BQU17" s="203"/>
      <c r="BQV17" s="203"/>
      <c r="BQW17" s="691"/>
      <c r="BQX17" s="691"/>
      <c r="BQY17" s="200"/>
      <c r="BQZ17" s="691"/>
      <c r="BRA17" s="691"/>
      <c r="BRB17" s="691"/>
      <c r="BRC17" s="201"/>
      <c r="BRD17" s="202"/>
      <c r="BRE17" s="203"/>
      <c r="BRF17" s="203"/>
      <c r="BRG17" s="203"/>
      <c r="BRH17" s="691"/>
      <c r="BRI17" s="691"/>
      <c r="BRJ17" s="200"/>
      <c r="BRK17" s="691"/>
      <c r="BRL17" s="691"/>
      <c r="BRM17" s="691"/>
      <c r="BRN17" s="201"/>
      <c r="BRO17" s="202"/>
      <c r="BRP17" s="203"/>
      <c r="BRQ17" s="203"/>
      <c r="BRR17" s="203"/>
      <c r="BRS17" s="691"/>
      <c r="BRT17" s="691"/>
      <c r="BRU17" s="200"/>
      <c r="BRV17" s="691"/>
      <c r="BRW17" s="691"/>
      <c r="BRX17" s="691"/>
      <c r="BRY17" s="201"/>
      <c r="BRZ17" s="202"/>
      <c r="BSA17" s="203"/>
      <c r="BSB17" s="203"/>
      <c r="BSC17" s="203"/>
      <c r="BSD17" s="691"/>
      <c r="BSE17" s="691"/>
      <c r="BSF17" s="200"/>
      <c r="BSG17" s="691"/>
      <c r="BSH17" s="691"/>
      <c r="BSI17" s="691"/>
      <c r="BSJ17" s="201"/>
      <c r="BSK17" s="202"/>
      <c r="BSL17" s="203"/>
      <c r="BSM17" s="203"/>
      <c r="BSN17" s="203"/>
      <c r="BSO17" s="691"/>
      <c r="BSP17" s="691"/>
      <c r="BSQ17" s="200"/>
      <c r="BSR17" s="691"/>
      <c r="BSS17" s="691"/>
      <c r="BST17" s="691"/>
      <c r="BSU17" s="201"/>
      <c r="BSV17" s="202"/>
      <c r="BSW17" s="203"/>
      <c r="BSX17" s="203"/>
      <c r="BSY17" s="203"/>
      <c r="BSZ17" s="691"/>
      <c r="BTA17" s="691"/>
      <c r="BTB17" s="200"/>
      <c r="BTC17" s="691"/>
      <c r="BTD17" s="691"/>
      <c r="BTE17" s="691"/>
      <c r="BTF17" s="201"/>
      <c r="BTG17" s="202"/>
      <c r="BTH17" s="203"/>
      <c r="BTI17" s="203"/>
      <c r="BTJ17" s="203"/>
      <c r="BTK17" s="691"/>
      <c r="BTL17" s="691"/>
      <c r="BTM17" s="200"/>
      <c r="BTN17" s="691"/>
      <c r="BTO17" s="691"/>
      <c r="BTP17" s="691"/>
      <c r="BTQ17" s="201"/>
      <c r="BTR17" s="202"/>
      <c r="BTS17" s="203"/>
      <c r="BTT17" s="203"/>
      <c r="BTU17" s="203"/>
      <c r="BTV17" s="691"/>
      <c r="BTW17" s="691"/>
      <c r="BTX17" s="200"/>
      <c r="BTY17" s="691"/>
      <c r="BTZ17" s="691"/>
      <c r="BUA17" s="691"/>
      <c r="BUB17" s="201"/>
      <c r="BUC17" s="202"/>
      <c r="BUD17" s="203"/>
      <c r="BUE17" s="203"/>
      <c r="BUF17" s="203"/>
      <c r="BUG17" s="691"/>
      <c r="BUH17" s="691"/>
      <c r="BUI17" s="200"/>
      <c r="BUJ17" s="691"/>
      <c r="BUK17" s="691"/>
      <c r="BUL17" s="691"/>
      <c r="BUM17" s="201"/>
      <c r="BUN17" s="202"/>
      <c r="BUO17" s="203"/>
      <c r="BUP17" s="203"/>
      <c r="BUQ17" s="203"/>
      <c r="BUR17" s="691"/>
      <c r="BUS17" s="691"/>
      <c r="BUT17" s="200"/>
      <c r="BUU17" s="691"/>
      <c r="BUV17" s="691"/>
      <c r="BUW17" s="691"/>
      <c r="BUX17" s="201"/>
      <c r="BUY17" s="202"/>
      <c r="BUZ17" s="203"/>
      <c r="BVA17" s="203"/>
      <c r="BVB17" s="203"/>
      <c r="BVC17" s="691"/>
      <c r="BVD17" s="691"/>
      <c r="BVE17" s="200"/>
      <c r="BVF17" s="691"/>
      <c r="BVG17" s="691"/>
      <c r="BVH17" s="691"/>
      <c r="BVI17" s="201"/>
      <c r="BVJ17" s="202"/>
      <c r="BVK17" s="203"/>
      <c r="BVL17" s="203"/>
      <c r="BVM17" s="203"/>
      <c r="BVN17" s="691"/>
      <c r="BVO17" s="691"/>
      <c r="BVP17" s="200"/>
      <c r="BVQ17" s="691"/>
      <c r="BVR17" s="691"/>
      <c r="BVS17" s="691"/>
      <c r="BVT17" s="201"/>
      <c r="BVU17" s="202"/>
      <c r="BVV17" s="203"/>
      <c r="BVW17" s="203"/>
      <c r="BVX17" s="203"/>
      <c r="BVY17" s="691"/>
      <c r="BVZ17" s="691"/>
      <c r="BWA17" s="200"/>
      <c r="BWB17" s="691"/>
      <c r="BWC17" s="691"/>
      <c r="BWD17" s="691"/>
      <c r="BWE17" s="201"/>
      <c r="BWF17" s="202"/>
      <c r="BWG17" s="203"/>
      <c r="BWH17" s="203"/>
      <c r="BWI17" s="203"/>
      <c r="BWJ17" s="691"/>
      <c r="BWK17" s="691"/>
      <c r="BWL17" s="200"/>
      <c r="BWM17" s="691"/>
      <c r="BWN17" s="691"/>
      <c r="BWO17" s="691"/>
      <c r="BWP17" s="201"/>
      <c r="BWQ17" s="202"/>
      <c r="BWR17" s="203"/>
      <c r="BWS17" s="203"/>
      <c r="BWT17" s="203"/>
      <c r="BWU17" s="691"/>
      <c r="BWV17" s="691"/>
      <c r="BWW17" s="200"/>
      <c r="BWX17" s="691"/>
      <c r="BWY17" s="691"/>
      <c r="BWZ17" s="691"/>
      <c r="BXA17" s="201"/>
      <c r="BXB17" s="202"/>
      <c r="BXC17" s="203"/>
      <c r="BXD17" s="203"/>
      <c r="BXE17" s="203"/>
      <c r="BXF17" s="691"/>
      <c r="BXG17" s="691"/>
      <c r="BXH17" s="200"/>
      <c r="BXI17" s="691"/>
      <c r="BXJ17" s="691"/>
      <c r="BXK17" s="691"/>
      <c r="BXL17" s="201"/>
      <c r="BXM17" s="202"/>
      <c r="BXN17" s="203"/>
      <c r="BXO17" s="203"/>
      <c r="BXP17" s="203"/>
      <c r="BXQ17" s="691"/>
      <c r="BXR17" s="691"/>
      <c r="BXS17" s="200"/>
      <c r="BXT17" s="691"/>
      <c r="BXU17" s="691"/>
      <c r="BXV17" s="691"/>
      <c r="BXW17" s="201"/>
      <c r="BXX17" s="202"/>
      <c r="BXY17" s="203"/>
      <c r="BXZ17" s="203"/>
      <c r="BYA17" s="203"/>
      <c r="BYB17" s="691"/>
      <c r="BYC17" s="691"/>
      <c r="BYD17" s="200"/>
      <c r="BYE17" s="691"/>
      <c r="BYF17" s="691"/>
      <c r="BYG17" s="691"/>
      <c r="BYH17" s="201"/>
      <c r="BYI17" s="202"/>
      <c r="BYJ17" s="203"/>
      <c r="BYK17" s="203"/>
      <c r="BYL17" s="203"/>
      <c r="BYM17" s="691"/>
      <c r="BYN17" s="691"/>
      <c r="BYO17" s="200"/>
      <c r="BYP17" s="691"/>
      <c r="BYQ17" s="691"/>
      <c r="BYR17" s="691"/>
      <c r="BYS17" s="201"/>
      <c r="BYT17" s="202"/>
      <c r="BYU17" s="203"/>
      <c r="BYV17" s="203"/>
      <c r="BYW17" s="203"/>
      <c r="BYX17" s="691"/>
      <c r="BYY17" s="691"/>
      <c r="BYZ17" s="200"/>
      <c r="BZA17" s="691"/>
      <c r="BZB17" s="691"/>
      <c r="BZC17" s="691"/>
      <c r="BZD17" s="201"/>
      <c r="BZE17" s="202"/>
      <c r="BZF17" s="203"/>
      <c r="BZG17" s="203"/>
      <c r="BZH17" s="203"/>
      <c r="BZI17" s="691"/>
      <c r="BZJ17" s="691"/>
      <c r="BZK17" s="200"/>
      <c r="BZL17" s="691"/>
      <c r="BZM17" s="691"/>
      <c r="BZN17" s="691"/>
      <c r="BZO17" s="201"/>
      <c r="BZP17" s="202"/>
      <c r="BZQ17" s="203"/>
      <c r="BZR17" s="203"/>
      <c r="BZS17" s="203"/>
      <c r="BZT17" s="691"/>
      <c r="BZU17" s="691"/>
      <c r="BZV17" s="200"/>
      <c r="BZW17" s="691"/>
      <c r="BZX17" s="691"/>
      <c r="BZY17" s="691"/>
      <c r="BZZ17" s="201"/>
      <c r="CAA17" s="202"/>
      <c r="CAB17" s="203"/>
      <c r="CAC17" s="203"/>
      <c r="CAD17" s="203"/>
      <c r="CAE17" s="691"/>
      <c r="CAF17" s="691"/>
      <c r="CAG17" s="200"/>
      <c r="CAH17" s="691"/>
      <c r="CAI17" s="691"/>
      <c r="CAJ17" s="691"/>
      <c r="CAK17" s="201"/>
      <c r="CAL17" s="202"/>
      <c r="CAM17" s="203"/>
      <c r="CAN17" s="203"/>
      <c r="CAO17" s="203"/>
      <c r="CAP17" s="691"/>
      <c r="CAQ17" s="691"/>
      <c r="CAR17" s="200"/>
      <c r="CAS17" s="691"/>
      <c r="CAT17" s="691"/>
      <c r="CAU17" s="691"/>
      <c r="CAV17" s="201"/>
      <c r="CAW17" s="202"/>
      <c r="CAX17" s="203"/>
      <c r="CAY17" s="203"/>
      <c r="CAZ17" s="203"/>
      <c r="CBA17" s="691"/>
      <c r="CBB17" s="691"/>
      <c r="CBC17" s="200"/>
      <c r="CBD17" s="691"/>
      <c r="CBE17" s="691"/>
      <c r="CBF17" s="691"/>
      <c r="CBG17" s="201"/>
      <c r="CBH17" s="202"/>
      <c r="CBI17" s="203"/>
      <c r="CBJ17" s="203"/>
      <c r="CBK17" s="203"/>
      <c r="CBL17" s="691"/>
      <c r="CBM17" s="691"/>
      <c r="CBN17" s="200"/>
      <c r="CBO17" s="691"/>
      <c r="CBP17" s="691"/>
      <c r="CBQ17" s="691"/>
      <c r="CBR17" s="201"/>
      <c r="CBS17" s="202"/>
      <c r="CBT17" s="203"/>
      <c r="CBU17" s="203"/>
      <c r="CBV17" s="203"/>
      <c r="CBW17" s="691"/>
      <c r="CBX17" s="691"/>
      <c r="CBY17" s="200"/>
      <c r="CBZ17" s="691"/>
      <c r="CCA17" s="691"/>
      <c r="CCB17" s="691"/>
      <c r="CCC17" s="201"/>
      <c r="CCD17" s="202"/>
      <c r="CCE17" s="203"/>
      <c r="CCF17" s="203"/>
      <c r="CCG17" s="203"/>
      <c r="CCH17" s="691"/>
      <c r="CCI17" s="691"/>
      <c r="CCJ17" s="200"/>
      <c r="CCK17" s="691"/>
      <c r="CCL17" s="691"/>
      <c r="CCM17" s="691"/>
      <c r="CCN17" s="201"/>
      <c r="CCO17" s="202"/>
      <c r="CCP17" s="203"/>
      <c r="CCQ17" s="203"/>
      <c r="CCR17" s="203"/>
      <c r="CCS17" s="691"/>
      <c r="CCT17" s="691"/>
      <c r="CCU17" s="200"/>
      <c r="CCV17" s="691"/>
      <c r="CCW17" s="691"/>
      <c r="CCX17" s="691"/>
      <c r="CCY17" s="201"/>
      <c r="CCZ17" s="202"/>
      <c r="CDA17" s="203"/>
      <c r="CDB17" s="203"/>
      <c r="CDC17" s="203"/>
      <c r="CDD17" s="691"/>
      <c r="CDE17" s="691"/>
      <c r="CDF17" s="200"/>
      <c r="CDG17" s="691"/>
      <c r="CDH17" s="691"/>
      <c r="CDI17" s="691"/>
      <c r="CDJ17" s="201"/>
      <c r="CDK17" s="202"/>
      <c r="CDL17" s="203"/>
      <c r="CDM17" s="203"/>
      <c r="CDN17" s="203"/>
      <c r="CDO17" s="691"/>
      <c r="CDP17" s="691"/>
      <c r="CDQ17" s="200"/>
      <c r="CDR17" s="691"/>
      <c r="CDS17" s="691"/>
      <c r="CDT17" s="691"/>
      <c r="CDU17" s="201"/>
      <c r="CDV17" s="202"/>
      <c r="CDW17" s="203"/>
      <c r="CDX17" s="203"/>
      <c r="CDY17" s="203"/>
      <c r="CDZ17" s="691"/>
      <c r="CEA17" s="691"/>
      <c r="CEB17" s="200"/>
      <c r="CEC17" s="691"/>
      <c r="CED17" s="691"/>
      <c r="CEE17" s="691"/>
      <c r="CEF17" s="201"/>
      <c r="CEG17" s="202"/>
      <c r="CEH17" s="203"/>
      <c r="CEI17" s="203"/>
      <c r="CEJ17" s="203"/>
      <c r="CEK17" s="691"/>
      <c r="CEL17" s="691"/>
      <c r="CEM17" s="200"/>
      <c r="CEN17" s="691"/>
      <c r="CEO17" s="691"/>
      <c r="CEP17" s="691"/>
      <c r="CEQ17" s="201"/>
      <c r="CER17" s="202"/>
      <c r="CES17" s="203"/>
      <c r="CET17" s="203"/>
      <c r="CEU17" s="203"/>
      <c r="CEV17" s="691"/>
      <c r="CEW17" s="691"/>
      <c r="CEX17" s="200"/>
      <c r="CEY17" s="691"/>
      <c r="CEZ17" s="691"/>
      <c r="CFA17" s="691"/>
      <c r="CFB17" s="201"/>
      <c r="CFC17" s="202"/>
      <c r="CFD17" s="203"/>
      <c r="CFE17" s="203"/>
      <c r="CFF17" s="203"/>
      <c r="CFG17" s="691"/>
      <c r="CFH17" s="691"/>
      <c r="CFI17" s="200"/>
      <c r="CFJ17" s="691"/>
      <c r="CFK17" s="691"/>
      <c r="CFL17" s="691"/>
      <c r="CFM17" s="201"/>
      <c r="CFN17" s="202"/>
      <c r="CFO17" s="203"/>
      <c r="CFP17" s="203"/>
      <c r="CFQ17" s="203"/>
      <c r="CFR17" s="691"/>
      <c r="CFS17" s="691"/>
      <c r="CFT17" s="200"/>
      <c r="CFU17" s="691"/>
      <c r="CFV17" s="691"/>
      <c r="CFW17" s="691"/>
      <c r="CFX17" s="201"/>
      <c r="CFY17" s="202"/>
      <c r="CFZ17" s="203"/>
      <c r="CGA17" s="203"/>
      <c r="CGB17" s="203"/>
      <c r="CGC17" s="691"/>
      <c r="CGD17" s="691"/>
      <c r="CGE17" s="200"/>
      <c r="CGF17" s="691"/>
      <c r="CGG17" s="691"/>
      <c r="CGH17" s="691"/>
      <c r="CGI17" s="201"/>
      <c r="CGJ17" s="202"/>
      <c r="CGK17" s="203"/>
      <c r="CGL17" s="203"/>
      <c r="CGM17" s="203"/>
      <c r="CGN17" s="691"/>
      <c r="CGO17" s="691"/>
      <c r="CGP17" s="200"/>
      <c r="CGQ17" s="691"/>
      <c r="CGR17" s="691"/>
      <c r="CGS17" s="691"/>
      <c r="CGT17" s="201"/>
      <c r="CGU17" s="202"/>
      <c r="CGV17" s="203"/>
      <c r="CGW17" s="203"/>
      <c r="CGX17" s="203"/>
      <c r="CGY17" s="691"/>
      <c r="CGZ17" s="691"/>
      <c r="CHA17" s="200"/>
      <c r="CHB17" s="691"/>
      <c r="CHC17" s="691"/>
      <c r="CHD17" s="691"/>
      <c r="CHE17" s="201"/>
      <c r="CHF17" s="202"/>
      <c r="CHG17" s="203"/>
      <c r="CHH17" s="203"/>
      <c r="CHI17" s="203"/>
      <c r="CHJ17" s="691"/>
      <c r="CHK17" s="691"/>
      <c r="CHL17" s="200"/>
      <c r="CHM17" s="691"/>
      <c r="CHN17" s="691"/>
      <c r="CHO17" s="691"/>
      <c r="CHP17" s="201"/>
      <c r="CHQ17" s="202"/>
      <c r="CHR17" s="203"/>
      <c r="CHS17" s="203"/>
      <c r="CHT17" s="203"/>
      <c r="CHU17" s="691"/>
      <c r="CHV17" s="691"/>
      <c r="CHW17" s="200"/>
      <c r="CHX17" s="691"/>
      <c r="CHY17" s="691"/>
      <c r="CHZ17" s="691"/>
      <c r="CIA17" s="201"/>
      <c r="CIB17" s="202"/>
      <c r="CIC17" s="203"/>
      <c r="CID17" s="203"/>
      <c r="CIE17" s="203"/>
      <c r="CIF17" s="691"/>
      <c r="CIG17" s="691"/>
      <c r="CIH17" s="200"/>
      <c r="CII17" s="691"/>
      <c r="CIJ17" s="691"/>
      <c r="CIK17" s="691"/>
      <c r="CIL17" s="201"/>
      <c r="CIM17" s="202"/>
      <c r="CIN17" s="203"/>
      <c r="CIO17" s="203"/>
      <c r="CIP17" s="203"/>
      <c r="CIQ17" s="691"/>
      <c r="CIR17" s="691"/>
      <c r="CIS17" s="200"/>
      <c r="CIT17" s="691"/>
      <c r="CIU17" s="691"/>
      <c r="CIV17" s="691"/>
      <c r="CIW17" s="201"/>
      <c r="CIX17" s="202"/>
      <c r="CIY17" s="203"/>
      <c r="CIZ17" s="203"/>
      <c r="CJA17" s="203"/>
      <c r="CJB17" s="691"/>
      <c r="CJC17" s="691"/>
      <c r="CJD17" s="200"/>
      <c r="CJE17" s="691"/>
      <c r="CJF17" s="691"/>
      <c r="CJG17" s="691"/>
      <c r="CJH17" s="201"/>
      <c r="CJI17" s="202"/>
      <c r="CJJ17" s="203"/>
      <c r="CJK17" s="203"/>
      <c r="CJL17" s="203"/>
      <c r="CJM17" s="691"/>
      <c r="CJN17" s="691"/>
      <c r="CJO17" s="200"/>
      <c r="CJP17" s="691"/>
      <c r="CJQ17" s="691"/>
      <c r="CJR17" s="691"/>
      <c r="CJS17" s="201"/>
      <c r="CJT17" s="202"/>
      <c r="CJU17" s="203"/>
      <c r="CJV17" s="203"/>
      <c r="CJW17" s="203"/>
      <c r="CJX17" s="691"/>
      <c r="CJY17" s="691"/>
      <c r="CJZ17" s="200"/>
      <c r="CKA17" s="691"/>
      <c r="CKB17" s="691"/>
      <c r="CKC17" s="691"/>
      <c r="CKD17" s="201"/>
      <c r="CKE17" s="202"/>
      <c r="CKF17" s="203"/>
      <c r="CKG17" s="203"/>
      <c r="CKH17" s="203"/>
      <c r="CKI17" s="691"/>
      <c r="CKJ17" s="691"/>
      <c r="CKK17" s="200"/>
      <c r="CKL17" s="691"/>
      <c r="CKM17" s="691"/>
      <c r="CKN17" s="691"/>
      <c r="CKO17" s="201"/>
      <c r="CKP17" s="202"/>
      <c r="CKQ17" s="203"/>
      <c r="CKR17" s="203"/>
      <c r="CKS17" s="203"/>
      <c r="CKT17" s="691"/>
      <c r="CKU17" s="691"/>
      <c r="CKV17" s="200"/>
      <c r="CKW17" s="691"/>
      <c r="CKX17" s="691"/>
      <c r="CKY17" s="691"/>
      <c r="CKZ17" s="201"/>
      <c r="CLA17" s="202"/>
      <c r="CLB17" s="203"/>
      <c r="CLC17" s="203"/>
      <c r="CLD17" s="203"/>
      <c r="CLE17" s="691"/>
      <c r="CLF17" s="691"/>
      <c r="CLG17" s="200"/>
      <c r="CLH17" s="691"/>
      <c r="CLI17" s="691"/>
      <c r="CLJ17" s="691"/>
      <c r="CLK17" s="201"/>
      <c r="CLL17" s="202"/>
      <c r="CLM17" s="203"/>
      <c r="CLN17" s="203"/>
      <c r="CLO17" s="203"/>
      <c r="CLP17" s="691"/>
      <c r="CLQ17" s="691"/>
      <c r="CLR17" s="200"/>
      <c r="CLS17" s="691"/>
      <c r="CLT17" s="691"/>
      <c r="CLU17" s="691"/>
      <c r="CLV17" s="201"/>
      <c r="CLW17" s="202"/>
      <c r="CLX17" s="203"/>
      <c r="CLY17" s="203"/>
      <c r="CLZ17" s="203"/>
      <c r="CMA17" s="691"/>
      <c r="CMB17" s="691"/>
      <c r="CMC17" s="200"/>
      <c r="CMD17" s="691"/>
      <c r="CME17" s="691"/>
      <c r="CMF17" s="691"/>
      <c r="CMG17" s="201"/>
      <c r="CMH17" s="202"/>
      <c r="CMI17" s="203"/>
      <c r="CMJ17" s="203"/>
      <c r="CMK17" s="203"/>
      <c r="CML17" s="691"/>
      <c r="CMM17" s="691"/>
      <c r="CMN17" s="200"/>
      <c r="CMO17" s="691"/>
      <c r="CMP17" s="691"/>
      <c r="CMQ17" s="691"/>
      <c r="CMR17" s="201"/>
      <c r="CMS17" s="202"/>
      <c r="CMT17" s="203"/>
      <c r="CMU17" s="203"/>
      <c r="CMV17" s="203"/>
      <c r="CMW17" s="691"/>
      <c r="CMX17" s="691"/>
      <c r="CMY17" s="200"/>
      <c r="CMZ17" s="691"/>
      <c r="CNA17" s="691"/>
      <c r="CNB17" s="691"/>
      <c r="CNC17" s="201"/>
      <c r="CND17" s="202"/>
      <c r="CNE17" s="203"/>
      <c r="CNF17" s="203"/>
      <c r="CNG17" s="203"/>
      <c r="CNH17" s="691"/>
      <c r="CNI17" s="691"/>
      <c r="CNJ17" s="200"/>
      <c r="CNK17" s="691"/>
      <c r="CNL17" s="691"/>
      <c r="CNM17" s="691"/>
      <c r="CNN17" s="201"/>
      <c r="CNO17" s="202"/>
      <c r="CNP17" s="203"/>
      <c r="CNQ17" s="203"/>
      <c r="CNR17" s="203"/>
      <c r="CNS17" s="691"/>
      <c r="CNT17" s="691"/>
      <c r="CNU17" s="200"/>
      <c r="CNV17" s="691"/>
      <c r="CNW17" s="691"/>
      <c r="CNX17" s="691"/>
      <c r="CNY17" s="201"/>
      <c r="CNZ17" s="202"/>
      <c r="COA17" s="203"/>
      <c r="COB17" s="203"/>
      <c r="COC17" s="203"/>
      <c r="COD17" s="691"/>
      <c r="COE17" s="691"/>
      <c r="COF17" s="200"/>
      <c r="COG17" s="691"/>
      <c r="COH17" s="691"/>
      <c r="COI17" s="691"/>
      <c r="COJ17" s="201"/>
      <c r="COK17" s="202"/>
      <c r="COL17" s="203"/>
      <c r="COM17" s="203"/>
      <c r="CON17" s="203"/>
      <c r="COO17" s="691"/>
      <c r="COP17" s="691"/>
      <c r="COQ17" s="200"/>
      <c r="COR17" s="691"/>
      <c r="COS17" s="691"/>
      <c r="COT17" s="691"/>
      <c r="COU17" s="201"/>
      <c r="COV17" s="202"/>
      <c r="COW17" s="203"/>
      <c r="COX17" s="203"/>
      <c r="COY17" s="203"/>
      <c r="COZ17" s="691"/>
      <c r="CPA17" s="691"/>
      <c r="CPB17" s="200"/>
      <c r="CPC17" s="691"/>
      <c r="CPD17" s="691"/>
      <c r="CPE17" s="691"/>
      <c r="CPF17" s="201"/>
      <c r="CPG17" s="202"/>
      <c r="CPH17" s="203"/>
      <c r="CPI17" s="203"/>
      <c r="CPJ17" s="203"/>
      <c r="CPK17" s="691"/>
      <c r="CPL17" s="691"/>
      <c r="CPM17" s="200"/>
      <c r="CPN17" s="691"/>
      <c r="CPO17" s="691"/>
      <c r="CPP17" s="691"/>
      <c r="CPQ17" s="201"/>
      <c r="CPR17" s="202"/>
      <c r="CPS17" s="203"/>
      <c r="CPT17" s="203"/>
      <c r="CPU17" s="203"/>
      <c r="CPV17" s="691"/>
      <c r="CPW17" s="691"/>
      <c r="CPX17" s="200"/>
      <c r="CPY17" s="691"/>
      <c r="CPZ17" s="691"/>
      <c r="CQA17" s="691"/>
      <c r="CQB17" s="201"/>
      <c r="CQC17" s="202"/>
      <c r="CQD17" s="203"/>
      <c r="CQE17" s="203"/>
      <c r="CQF17" s="203"/>
      <c r="CQG17" s="691"/>
      <c r="CQH17" s="691"/>
      <c r="CQI17" s="200"/>
      <c r="CQJ17" s="691"/>
      <c r="CQK17" s="691"/>
      <c r="CQL17" s="691"/>
      <c r="CQM17" s="201"/>
      <c r="CQN17" s="202"/>
      <c r="CQO17" s="203"/>
      <c r="CQP17" s="203"/>
      <c r="CQQ17" s="203"/>
      <c r="CQR17" s="691"/>
      <c r="CQS17" s="691"/>
      <c r="CQT17" s="200"/>
      <c r="CQU17" s="691"/>
      <c r="CQV17" s="691"/>
      <c r="CQW17" s="691"/>
      <c r="CQX17" s="201"/>
      <c r="CQY17" s="202"/>
      <c r="CQZ17" s="203"/>
      <c r="CRA17" s="203"/>
      <c r="CRB17" s="203"/>
      <c r="CRC17" s="691"/>
      <c r="CRD17" s="691"/>
      <c r="CRE17" s="200"/>
      <c r="CRF17" s="691"/>
      <c r="CRG17" s="691"/>
      <c r="CRH17" s="691"/>
      <c r="CRI17" s="201"/>
      <c r="CRJ17" s="202"/>
      <c r="CRK17" s="203"/>
      <c r="CRL17" s="203"/>
      <c r="CRM17" s="203"/>
      <c r="CRN17" s="691"/>
      <c r="CRO17" s="691"/>
      <c r="CRP17" s="200"/>
      <c r="CRQ17" s="691"/>
      <c r="CRR17" s="691"/>
      <c r="CRS17" s="691"/>
      <c r="CRT17" s="201"/>
      <c r="CRU17" s="202"/>
      <c r="CRV17" s="203"/>
      <c r="CRW17" s="203"/>
      <c r="CRX17" s="203"/>
      <c r="CRY17" s="691"/>
      <c r="CRZ17" s="691"/>
      <c r="CSA17" s="200"/>
      <c r="CSB17" s="691"/>
      <c r="CSC17" s="691"/>
      <c r="CSD17" s="691"/>
      <c r="CSE17" s="201"/>
      <c r="CSF17" s="202"/>
      <c r="CSG17" s="203"/>
      <c r="CSH17" s="203"/>
      <c r="CSI17" s="203"/>
      <c r="CSJ17" s="691"/>
      <c r="CSK17" s="691"/>
      <c r="CSL17" s="200"/>
      <c r="CSM17" s="691"/>
      <c r="CSN17" s="691"/>
      <c r="CSO17" s="691"/>
      <c r="CSP17" s="201"/>
      <c r="CSQ17" s="202"/>
      <c r="CSR17" s="203"/>
      <c r="CSS17" s="203"/>
      <c r="CST17" s="203"/>
      <c r="CSU17" s="691"/>
      <c r="CSV17" s="691"/>
      <c r="CSW17" s="200"/>
      <c r="CSX17" s="691"/>
      <c r="CSY17" s="691"/>
      <c r="CSZ17" s="691"/>
      <c r="CTA17" s="201"/>
      <c r="CTB17" s="202"/>
      <c r="CTC17" s="203"/>
      <c r="CTD17" s="203"/>
      <c r="CTE17" s="203"/>
      <c r="CTF17" s="691"/>
      <c r="CTG17" s="691"/>
      <c r="CTH17" s="200"/>
      <c r="CTI17" s="691"/>
      <c r="CTJ17" s="691"/>
      <c r="CTK17" s="691"/>
      <c r="CTL17" s="201"/>
      <c r="CTM17" s="202"/>
      <c r="CTN17" s="203"/>
      <c r="CTO17" s="203"/>
      <c r="CTP17" s="203"/>
      <c r="CTQ17" s="691"/>
      <c r="CTR17" s="691"/>
      <c r="CTS17" s="200"/>
      <c r="CTT17" s="691"/>
      <c r="CTU17" s="691"/>
      <c r="CTV17" s="691"/>
      <c r="CTW17" s="201"/>
      <c r="CTX17" s="202"/>
      <c r="CTY17" s="203"/>
      <c r="CTZ17" s="203"/>
      <c r="CUA17" s="203"/>
      <c r="CUB17" s="691"/>
      <c r="CUC17" s="691"/>
      <c r="CUD17" s="200"/>
      <c r="CUE17" s="691"/>
      <c r="CUF17" s="691"/>
      <c r="CUG17" s="691"/>
      <c r="CUH17" s="201"/>
      <c r="CUI17" s="202"/>
      <c r="CUJ17" s="203"/>
      <c r="CUK17" s="203"/>
      <c r="CUL17" s="203"/>
      <c r="CUM17" s="691"/>
      <c r="CUN17" s="691"/>
      <c r="CUO17" s="200"/>
      <c r="CUP17" s="691"/>
      <c r="CUQ17" s="691"/>
      <c r="CUR17" s="691"/>
      <c r="CUS17" s="201"/>
      <c r="CUT17" s="202"/>
      <c r="CUU17" s="203"/>
      <c r="CUV17" s="203"/>
      <c r="CUW17" s="203"/>
      <c r="CUX17" s="691"/>
      <c r="CUY17" s="691"/>
      <c r="CUZ17" s="200"/>
      <c r="CVA17" s="691"/>
      <c r="CVB17" s="691"/>
      <c r="CVC17" s="691"/>
      <c r="CVD17" s="201"/>
      <c r="CVE17" s="202"/>
      <c r="CVF17" s="203"/>
      <c r="CVG17" s="203"/>
      <c r="CVH17" s="203"/>
      <c r="CVI17" s="691"/>
      <c r="CVJ17" s="691"/>
      <c r="CVK17" s="200"/>
      <c r="CVL17" s="691"/>
      <c r="CVM17" s="691"/>
      <c r="CVN17" s="691"/>
      <c r="CVO17" s="201"/>
      <c r="CVP17" s="202"/>
      <c r="CVQ17" s="203"/>
      <c r="CVR17" s="203"/>
      <c r="CVS17" s="203"/>
      <c r="CVT17" s="691"/>
      <c r="CVU17" s="691"/>
      <c r="CVV17" s="200"/>
      <c r="CVW17" s="691"/>
      <c r="CVX17" s="691"/>
      <c r="CVY17" s="691"/>
      <c r="CVZ17" s="201"/>
      <c r="CWA17" s="202"/>
      <c r="CWB17" s="203"/>
      <c r="CWC17" s="203"/>
      <c r="CWD17" s="203"/>
      <c r="CWE17" s="691"/>
      <c r="CWF17" s="691"/>
      <c r="CWG17" s="200"/>
      <c r="CWH17" s="691"/>
      <c r="CWI17" s="691"/>
      <c r="CWJ17" s="691"/>
      <c r="CWK17" s="201"/>
      <c r="CWL17" s="202"/>
      <c r="CWM17" s="203"/>
      <c r="CWN17" s="203"/>
      <c r="CWO17" s="203"/>
      <c r="CWP17" s="691"/>
      <c r="CWQ17" s="691"/>
      <c r="CWR17" s="200"/>
      <c r="CWS17" s="691"/>
      <c r="CWT17" s="691"/>
      <c r="CWU17" s="691"/>
      <c r="CWV17" s="201"/>
      <c r="CWW17" s="202"/>
      <c r="CWX17" s="203"/>
      <c r="CWY17" s="203"/>
      <c r="CWZ17" s="203"/>
      <c r="CXA17" s="691"/>
      <c r="CXB17" s="691"/>
      <c r="CXC17" s="200"/>
      <c r="CXD17" s="691"/>
      <c r="CXE17" s="691"/>
      <c r="CXF17" s="691"/>
      <c r="CXG17" s="201"/>
      <c r="CXH17" s="202"/>
      <c r="CXI17" s="203"/>
      <c r="CXJ17" s="203"/>
      <c r="CXK17" s="203"/>
      <c r="CXL17" s="691"/>
      <c r="CXM17" s="691"/>
      <c r="CXN17" s="200"/>
      <c r="CXO17" s="691"/>
      <c r="CXP17" s="691"/>
      <c r="CXQ17" s="691"/>
      <c r="CXR17" s="201"/>
      <c r="CXS17" s="202"/>
      <c r="CXT17" s="203"/>
      <c r="CXU17" s="203"/>
      <c r="CXV17" s="203"/>
      <c r="CXW17" s="691"/>
      <c r="CXX17" s="691"/>
      <c r="CXY17" s="200"/>
      <c r="CXZ17" s="691"/>
      <c r="CYA17" s="691"/>
      <c r="CYB17" s="691"/>
      <c r="CYC17" s="201"/>
      <c r="CYD17" s="202"/>
      <c r="CYE17" s="203"/>
      <c r="CYF17" s="203"/>
      <c r="CYG17" s="203"/>
      <c r="CYH17" s="691"/>
      <c r="CYI17" s="691"/>
      <c r="CYJ17" s="200"/>
      <c r="CYK17" s="691"/>
      <c r="CYL17" s="691"/>
      <c r="CYM17" s="691"/>
      <c r="CYN17" s="201"/>
      <c r="CYO17" s="202"/>
      <c r="CYP17" s="203"/>
      <c r="CYQ17" s="203"/>
      <c r="CYR17" s="203"/>
      <c r="CYS17" s="691"/>
      <c r="CYT17" s="691"/>
      <c r="CYU17" s="200"/>
      <c r="CYV17" s="691"/>
      <c r="CYW17" s="691"/>
      <c r="CYX17" s="691"/>
      <c r="CYY17" s="201"/>
      <c r="CYZ17" s="202"/>
      <c r="CZA17" s="203"/>
      <c r="CZB17" s="203"/>
      <c r="CZC17" s="203"/>
      <c r="CZD17" s="691"/>
      <c r="CZE17" s="691"/>
      <c r="CZF17" s="200"/>
      <c r="CZG17" s="691"/>
      <c r="CZH17" s="691"/>
      <c r="CZI17" s="691"/>
      <c r="CZJ17" s="201"/>
      <c r="CZK17" s="202"/>
      <c r="CZL17" s="203"/>
      <c r="CZM17" s="203"/>
      <c r="CZN17" s="203"/>
      <c r="CZO17" s="691"/>
      <c r="CZP17" s="691"/>
      <c r="CZQ17" s="200"/>
      <c r="CZR17" s="691"/>
      <c r="CZS17" s="691"/>
      <c r="CZT17" s="691"/>
      <c r="CZU17" s="201"/>
      <c r="CZV17" s="202"/>
      <c r="CZW17" s="203"/>
      <c r="CZX17" s="203"/>
      <c r="CZY17" s="203"/>
      <c r="CZZ17" s="691"/>
      <c r="DAA17" s="691"/>
      <c r="DAB17" s="200"/>
      <c r="DAC17" s="691"/>
      <c r="DAD17" s="691"/>
      <c r="DAE17" s="691"/>
      <c r="DAF17" s="201"/>
      <c r="DAG17" s="202"/>
      <c r="DAH17" s="203"/>
      <c r="DAI17" s="203"/>
      <c r="DAJ17" s="203"/>
      <c r="DAK17" s="691"/>
      <c r="DAL17" s="691"/>
      <c r="DAM17" s="200"/>
      <c r="DAN17" s="691"/>
      <c r="DAO17" s="691"/>
      <c r="DAP17" s="691"/>
      <c r="DAQ17" s="201"/>
      <c r="DAR17" s="202"/>
      <c r="DAS17" s="203"/>
      <c r="DAT17" s="203"/>
      <c r="DAU17" s="203"/>
      <c r="DAV17" s="691"/>
      <c r="DAW17" s="691"/>
      <c r="DAX17" s="200"/>
      <c r="DAY17" s="691"/>
      <c r="DAZ17" s="691"/>
      <c r="DBA17" s="691"/>
      <c r="DBB17" s="201"/>
      <c r="DBC17" s="202"/>
      <c r="DBD17" s="203"/>
      <c r="DBE17" s="203"/>
      <c r="DBF17" s="203"/>
      <c r="DBG17" s="691"/>
      <c r="DBH17" s="691"/>
      <c r="DBI17" s="200"/>
      <c r="DBJ17" s="691"/>
      <c r="DBK17" s="691"/>
      <c r="DBL17" s="691"/>
      <c r="DBM17" s="201"/>
      <c r="DBN17" s="202"/>
      <c r="DBO17" s="203"/>
      <c r="DBP17" s="203"/>
      <c r="DBQ17" s="203"/>
      <c r="DBR17" s="691"/>
      <c r="DBS17" s="691"/>
      <c r="DBT17" s="200"/>
      <c r="DBU17" s="691"/>
      <c r="DBV17" s="691"/>
      <c r="DBW17" s="691"/>
      <c r="DBX17" s="201"/>
      <c r="DBY17" s="202"/>
      <c r="DBZ17" s="203"/>
      <c r="DCA17" s="203"/>
      <c r="DCB17" s="203"/>
      <c r="DCC17" s="691"/>
      <c r="DCD17" s="691"/>
      <c r="DCE17" s="200"/>
      <c r="DCF17" s="691"/>
      <c r="DCG17" s="691"/>
      <c r="DCH17" s="691"/>
      <c r="DCI17" s="201"/>
      <c r="DCJ17" s="202"/>
      <c r="DCK17" s="203"/>
      <c r="DCL17" s="203"/>
      <c r="DCM17" s="203"/>
      <c r="DCN17" s="691"/>
      <c r="DCO17" s="691"/>
      <c r="DCP17" s="200"/>
      <c r="DCQ17" s="691"/>
      <c r="DCR17" s="691"/>
      <c r="DCS17" s="691"/>
      <c r="DCT17" s="201"/>
      <c r="DCU17" s="202"/>
      <c r="DCV17" s="203"/>
      <c r="DCW17" s="203"/>
      <c r="DCX17" s="203"/>
      <c r="DCY17" s="691"/>
      <c r="DCZ17" s="691"/>
      <c r="DDA17" s="200"/>
      <c r="DDB17" s="691"/>
      <c r="DDC17" s="691"/>
      <c r="DDD17" s="691"/>
      <c r="DDE17" s="201"/>
      <c r="DDF17" s="202"/>
      <c r="DDG17" s="203"/>
      <c r="DDH17" s="203"/>
      <c r="DDI17" s="203"/>
      <c r="DDJ17" s="691"/>
      <c r="DDK17" s="691"/>
      <c r="DDL17" s="200"/>
      <c r="DDM17" s="691"/>
      <c r="DDN17" s="691"/>
      <c r="DDO17" s="691"/>
      <c r="DDP17" s="201"/>
      <c r="DDQ17" s="202"/>
      <c r="DDR17" s="203"/>
      <c r="DDS17" s="203"/>
      <c r="DDT17" s="203"/>
      <c r="DDU17" s="691"/>
      <c r="DDV17" s="691"/>
      <c r="DDW17" s="200"/>
      <c r="DDX17" s="691"/>
      <c r="DDY17" s="691"/>
      <c r="DDZ17" s="691"/>
      <c r="DEA17" s="201"/>
      <c r="DEB17" s="202"/>
      <c r="DEC17" s="203"/>
      <c r="DED17" s="203"/>
      <c r="DEE17" s="203"/>
      <c r="DEF17" s="691"/>
      <c r="DEG17" s="691"/>
      <c r="DEH17" s="200"/>
      <c r="DEI17" s="691"/>
      <c r="DEJ17" s="691"/>
      <c r="DEK17" s="691"/>
      <c r="DEL17" s="201"/>
      <c r="DEM17" s="202"/>
      <c r="DEN17" s="203"/>
      <c r="DEO17" s="203"/>
      <c r="DEP17" s="203"/>
      <c r="DEQ17" s="691"/>
      <c r="DER17" s="691"/>
      <c r="DES17" s="200"/>
      <c r="DET17" s="691"/>
      <c r="DEU17" s="691"/>
      <c r="DEV17" s="691"/>
      <c r="DEW17" s="201"/>
      <c r="DEX17" s="202"/>
      <c r="DEY17" s="203"/>
      <c r="DEZ17" s="203"/>
      <c r="DFA17" s="203"/>
      <c r="DFB17" s="691"/>
      <c r="DFC17" s="691"/>
      <c r="DFD17" s="200"/>
      <c r="DFE17" s="691"/>
      <c r="DFF17" s="691"/>
      <c r="DFG17" s="691"/>
      <c r="DFH17" s="201"/>
      <c r="DFI17" s="202"/>
      <c r="DFJ17" s="203"/>
      <c r="DFK17" s="203"/>
      <c r="DFL17" s="203"/>
      <c r="DFM17" s="691"/>
      <c r="DFN17" s="691"/>
      <c r="DFO17" s="200"/>
      <c r="DFP17" s="691"/>
      <c r="DFQ17" s="691"/>
      <c r="DFR17" s="691"/>
      <c r="DFS17" s="201"/>
      <c r="DFT17" s="202"/>
      <c r="DFU17" s="203"/>
      <c r="DFV17" s="203"/>
      <c r="DFW17" s="203"/>
      <c r="DFX17" s="691"/>
      <c r="DFY17" s="691"/>
      <c r="DFZ17" s="200"/>
      <c r="DGA17" s="691"/>
      <c r="DGB17" s="691"/>
      <c r="DGC17" s="691"/>
      <c r="DGD17" s="201"/>
      <c r="DGE17" s="202"/>
      <c r="DGF17" s="203"/>
      <c r="DGG17" s="203"/>
      <c r="DGH17" s="203"/>
      <c r="DGI17" s="691"/>
      <c r="DGJ17" s="691"/>
      <c r="DGK17" s="200"/>
      <c r="DGL17" s="691"/>
      <c r="DGM17" s="691"/>
      <c r="DGN17" s="691"/>
      <c r="DGO17" s="201"/>
      <c r="DGP17" s="202"/>
      <c r="DGQ17" s="203"/>
      <c r="DGR17" s="203"/>
      <c r="DGS17" s="203"/>
      <c r="DGT17" s="691"/>
      <c r="DGU17" s="691"/>
      <c r="DGV17" s="200"/>
      <c r="DGW17" s="691"/>
      <c r="DGX17" s="691"/>
      <c r="DGY17" s="691"/>
      <c r="DGZ17" s="201"/>
      <c r="DHA17" s="202"/>
      <c r="DHB17" s="203"/>
      <c r="DHC17" s="203"/>
      <c r="DHD17" s="203"/>
      <c r="DHE17" s="691"/>
      <c r="DHF17" s="691"/>
      <c r="DHG17" s="200"/>
      <c r="DHH17" s="691"/>
      <c r="DHI17" s="691"/>
      <c r="DHJ17" s="691"/>
      <c r="DHK17" s="201"/>
      <c r="DHL17" s="202"/>
      <c r="DHM17" s="203"/>
      <c r="DHN17" s="203"/>
      <c r="DHO17" s="203"/>
      <c r="DHP17" s="691"/>
      <c r="DHQ17" s="691"/>
      <c r="DHR17" s="200"/>
      <c r="DHS17" s="691"/>
      <c r="DHT17" s="691"/>
      <c r="DHU17" s="691"/>
      <c r="DHV17" s="201"/>
      <c r="DHW17" s="202"/>
      <c r="DHX17" s="203"/>
      <c r="DHY17" s="203"/>
      <c r="DHZ17" s="203"/>
      <c r="DIA17" s="691"/>
      <c r="DIB17" s="691"/>
      <c r="DIC17" s="200"/>
      <c r="DID17" s="691"/>
      <c r="DIE17" s="691"/>
      <c r="DIF17" s="691"/>
      <c r="DIG17" s="201"/>
      <c r="DIH17" s="202"/>
      <c r="DII17" s="203"/>
      <c r="DIJ17" s="203"/>
      <c r="DIK17" s="203"/>
      <c r="DIL17" s="691"/>
      <c r="DIM17" s="691"/>
      <c r="DIN17" s="200"/>
      <c r="DIO17" s="691"/>
      <c r="DIP17" s="691"/>
      <c r="DIQ17" s="691"/>
      <c r="DIR17" s="201"/>
      <c r="DIS17" s="202"/>
      <c r="DIT17" s="203"/>
      <c r="DIU17" s="203"/>
      <c r="DIV17" s="203"/>
      <c r="DIW17" s="691"/>
      <c r="DIX17" s="691"/>
      <c r="DIY17" s="200"/>
      <c r="DIZ17" s="691"/>
      <c r="DJA17" s="691"/>
      <c r="DJB17" s="691"/>
      <c r="DJC17" s="201"/>
      <c r="DJD17" s="202"/>
      <c r="DJE17" s="203"/>
      <c r="DJF17" s="203"/>
      <c r="DJG17" s="203"/>
      <c r="DJH17" s="691"/>
      <c r="DJI17" s="691"/>
      <c r="DJJ17" s="200"/>
      <c r="DJK17" s="691"/>
      <c r="DJL17" s="691"/>
      <c r="DJM17" s="691"/>
      <c r="DJN17" s="201"/>
      <c r="DJO17" s="202"/>
      <c r="DJP17" s="203"/>
      <c r="DJQ17" s="203"/>
      <c r="DJR17" s="203"/>
      <c r="DJS17" s="691"/>
      <c r="DJT17" s="691"/>
      <c r="DJU17" s="200"/>
      <c r="DJV17" s="691"/>
      <c r="DJW17" s="691"/>
      <c r="DJX17" s="691"/>
      <c r="DJY17" s="201"/>
      <c r="DJZ17" s="202"/>
      <c r="DKA17" s="203"/>
      <c r="DKB17" s="203"/>
      <c r="DKC17" s="203"/>
      <c r="DKD17" s="691"/>
      <c r="DKE17" s="691"/>
      <c r="DKF17" s="200"/>
      <c r="DKG17" s="691"/>
      <c r="DKH17" s="691"/>
      <c r="DKI17" s="691"/>
      <c r="DKJ17" s="201"/>
      <c r="DKK17" s="202"/>
      <c r="DKL17" s="203"/>
      <c r="DKM17" s="203"/>
      <c r="DKN17" s="203"/>
      <c r="DKO17" s="691"/>
      <c r="DKP17" s="691"/>
      <c r="DKQ17" s="200"/>
      <c r="DKR17" s="691"/>
      <c r="DKS17" s="691"/>
      <c r="DKT17" s="691"/>
      <c r="DKU17" s="201"/>
      <c r="DKV17" s="202"/>
      <c r="DKW17" s="203"/>
      <c r="DKX17" s="203"/>
      <c r="DKY17" s="203"/>
      <c r="DKZ17" s="691"/>
      <c r="DLA17" s="691"/>
      <c r="DLB17" s="200"/>
      <c r="DLC17" s="691"/>
      <c r="DLD17" s="691"/>
      <c r="DLE17" s="691"/>
      <c r="DLF17" s="201"/>
      <c r="DLG17" s="202"/>
      <c r="DLH17" s="203"/>
      <c r="DLI17" s="203"/>
      <c r="DLJ17" s="203"/>
      <c r="DLK17" s="691"/>
      <c r="DLL17" s="691"/>
      <c r="DLM17" s="200"/>
      <c r="DLN17" s="691"/>
      <c r="DLO17" s="691"/>
      <c r="DLP17" s="691"/>
      <c r="DLQ17" s="201"/>
      <c r="DLR17" s="202"/>
      <c r="DLS17" s="203"/>
      <c r="DLT17" s="203"/>
      <c r="DLU17" s="203"/>
      <c r="DLV17" s="691"/>
      <c r="DLW17" s="691"/>
      <c r="DLX17" s="200"/>
      <c r="DLY17" s="691"/>
      <c r="DLZ17" s="691"/>
      <c r="DMA17" s="691"/>
      <c r="DMB17" s="201"/>
      <c r="DMC17" s="202"/>
      <c r="DMD17" s="203"/>
      <c r="DME17" s="203"/>
      <c r="DMF17" s="203"/>
      <c r="DMG17" s="691"/>
      <c r="DMH17" s="691"/>
      <c r="DMI17" s="200"/>
      <c r="DMJ17" s="691"/>
      <c r="DMK17" s="691"/>
      <c r="DML17" s="691"/>
      <c r="DMM17" s="201"/>
      <c r="DMN17" s="202"/>
      <c r="DMO17" s="203"/>
      <c r="DMP17" s="203"/>
      <c r="DMQ17" s="203"/>
      <c r="DMR17" s="691"/>
      <c r="DMS17" s="691"/>
      <c r="DMT17" s="200"/>
      <c r="DMU17" s="691"/>
      <c r="DMV17" s="691"/>
      <c r="DMW17" s="691"/>
      <c r="DMX17" s="201"/>
      <c r="DMY17" s="202"/>
      <c r="DMZ17" s="203"/>
      <c r="DNA17" s="203"/>
      <c r="DNB17" s="203"/>
      <c r="DNC17" s="691"/>
      <c r="DND17" s="691"/>
      <c r="DNE17" s="200"/>
      <c r="DNF17" s="691"/>
      <c r="DNG17" s="691"/>
      <c r="DNH17" s="691"/>
      <c r="DNI17" s="201"/>
      <c r="DNJ17" s="202"/>
      <c r="DNK17" s="203"/>
      <c r="DNL17" s="203"/>
      <c r="DNM17" s="203"/>
      <c r="DNN17" s="691"/>
      <c r="DNO17" s="691"/>
      <c r="DNP17" s="200"/>
      <c r="DNQ17" s="691"/>
      <c r="DNR17" s="691"/>
      <c r="DNS17" s="691"/>
      <c r="DNT17" s="201"/>
      <c r="DNU17" s="202"/>
      <c r="DNV17" s="203"/>
      <c r="DNW17" s="203"/>
      <c r="DNX17" s="203"/>
      <c r="DNY17" s="691"/>
      <c r="DNZ17" s="691"/>
      <c r="DOA17" s="200"/>
      <c r="DOB17" s="691"/>
      <c r="DOC17" s="691"/>
      <c r="DOD17" s="691"/>
      <c r="DOE17" s="201"/>
      <c r="DOF17" s="202"/>
      <c r="DOG17" s="203"/>
      <c r="DOH17" s="203"/>
      <c r="DOI17" s="203"/>
      <c r="DOJ17" s="691"/>
      <c r="DOK17" s="691"/>
      <c r="DOL17" s="200"/>
      <c r="DOM17" s="691"/>
      <c r="DON17" s="691"/>
      <c r="DOO17" s="691"/>
      <c r="DOP17" s="201"/>
      <c r="DOQ17" s="202"/>
      <c r="DOR17" s="203"/>
      <c r="DOS17" s="203"/>
      <c r="DOT17" s="203"/>
      <c r="DOU17" s="691"/>
      <c r="DOV17" s="691"/>
      <c r="DOW17" s="200"/>
      <c r="DOX17" s="691"/>
      <c r="DOY17" s="691"/>
      <c r="DOZ17" s="691"/>
      <c r="DPA17" s="201"/>
      <c r="DPB17" s="202"/>
      <c r="DPC17" s="203"/>
      <c r="DPD17" s="203"/>
      <c r="DPE17" s="203"/>
      <c r="DPF17" s="691"/>
      <c r="DPG17" s="691"/>
      <c r="DPH17" s="200"/>
      <c r="DPI17" s="691"/>
      <c r="DPJ17" s="691"/>
      <c r="DPK17" s="691"/>
      <c r="DPL17" s="201"/>
      <c r="DPM17" s="202"/>
      <c r="DPN17" s="203"/>
      <c r="DPO17" s="203"/>
      <c r="DPP17" s="203"/>
      <c r="DPQ17" s="691"/>
      <c r="DPR17" s="691"/>
      <c r="DPS17" s="200"/>
      <c r="DPT17" s="691"/>
      <c r="DPU17" s="691"/>
      <c r="DPV17" s="691"/>
      <c r="DPW17" s="201"/>
      <c r="DPX17" s="202"/>
      <c r="DPY17" s="203"/>
      <c r="DPZ17" s="203"/>
      <c r="DQA17" s="203"/>
      <c r="DQB17" s="691"/>
      <c r="DQC17" s="691"/>
      <c r="DQD17" s="200"/>
      <c r="DQE17" s="691"/>
      <c r="DQF17" s="691"/>
      <c r="DQG17" s="691"/>
      <c r="DQH17" s="201"/>
      <c r="DQI17" s="202"/>
      <c r="DQJ17" s="203"/>
      <c r="DQK17" s="203"/>
      <c r="DQL17" s="203"/>
      <c r="DQM17" s="691"/>
      <c r="DQN17" s="691"/>
      <c r="DQO17" s="200"/>
      <c r="DQP17" s="691"/>
      <c r="DQQ17" s="691"/>
      <c r="DQR17" s="691"/>
      <c r="DQS17" s="201"/>
      <c r="DQT17" s="202"/>
      <c r="DQU17" s="203"/>
      <c r="DQV17" s="203"/>
      <c r="DQW17" s="203"/>
      <c r="DQX17" s="691"/>
      <c r="DQY17" s="691"/>
      <c r="DQZ17" s="200"/>
      <c r="DRA17" s="691"/>
      <c r="DRB17" s="691"/>
      <c r="DRC17" s="691"/>
      <c r="DRD17" s="201"/>
      <c r="DRE17" s="202"/>
      <c r="DRF17" s="203"/>
      <c r="DRG17" s="203"/>
      <c r="DRH17" s="203"/>
      <c r="DRI17" s="691"/>
      <c r="DRJ17" s="691"/>
      <c r="DRK17" s="200"/>
      <c r="DRL17" s="691"/>
      <c r="DRM17" s="691"/>
      <c r="DRN17" s="691"/>
      <c r="DRO17" s="201"/>
      <c r="DRP17" s="202"/>
      <c r="DRQ17" s="203"/>
      <c r="DRR17" s="203"/>
      <c r="DRS17" s="203"/>
      <c r="DRT17" s="691"/>
      <c r="DRU17" s="691"/>
      <c r="DRV17" s="200"/>
      <c r="DRW17" s="691"/>
      <c r="DRX17" s="691"/>
      <c r="DRY17" s="691"/>
      <c r="DRZ17" s="201"/>
      <c r="DSA17" s="202"/>
      <c r="DSB17" s="203"/>
      <c r="DSC17" s="203"/>
      <c r="DSD17" s="203"/>
      <c r="DSE17" s="691"/>
      <c r="DSF17" s="691"/>
      <c r="DSG17" s="200"/>
      <c r="DSH17" s="691"/>
      <c r="DSI17" s="691"/>
      <c r="DSJ17" s="691"/>
      <c r="DSK17" s="201"/>
      <c r="DSL17" s="202"/>
      <c r="DSM17" s="203"/>
      <c r="DSN17" s="203"/>
      <c r="DSO17" s="203"/>
      <c r="DSP17" s="691"/>
      <c r="DSQ17" s="691"/>
      <c r="DSR17" s="200"/>
      <c r="DSS17" s="691"/>
      <c r="DST17" s="691"/>
      <c r="DSU17" s="691"/>
      <c r="DSV17" s="201"/>
      <c r="DSW17" s="202"/>
      <c r="DSX17" s="203"/>
      <c r="DSY17" s="203"/>
      <c r="DSZ17" s="203"/>
      <c r="DTA17" s="691"/>
      <c r="DTB17" s="691"/>
      <c r="DTC17" s="200"/>
      <c r="DTD17" s="691"/>
      <c r="DTE17" s="691"/>
      <c r="DTF17" s="691"/>
      <c r="DTG17" s="201"/>
      <c r="DTH17" s="202"/>
      <c r="DTI17" s="203"/>
      <c r="DTJ17" s="203"/>
      <c r="DTK17" s="203"/>
      <c r="DTL17" s="691"/>
      <c r="DTM17" s="691"/>
      <c r="DTN17" s="200"/>
      <c r="DTO17" s="691"/>
      <c r="DTP17" s="691"/>
      <c r="DTQ17" s="691"/>
      <c r="DTR17" s="201"/>
      <c r="DTS17" s="202"/>
      <c r="DTT17" s="203"/>
      <c r="DTU17" s="203"/>
      <c r="DTV17" s="203"/>
      <c r="DTW17" s="691"/>
      <c r="DTX17" s="691"/>
      <c r="DTY17" s="200"/>
      <c r="DTZ17" s="691"/>
      <c r="DUA17" s="691"/>
      <c r="DUB17" s="691"/>
      <c r="DUC17" s="201"/>
      <c r="DUD17" s="202"/>
      <c r="DUE17" s="203"/>
      <c r="DUF17" s="203"/>
      <c r="DUG17" s="203"/>
      <c r="DUH17" s="691"/>
      <c r="DUI17" s="691"/>
      <c r="DUJ17" s="200"/>
      <c r="DUK17" s="691"/>
      <c r="DUL17" s="691"/>
      <c r="DUM17" s="691"/>
      <c r="DUN17" s="201"/>
      <c r="DUO17" s="202"/>
      <c r="DUP17" s="203"/>
      <c r="DUQ17" s="203"/>
      <c r="DUR17" s="203"/>
      <c r="DUS17" s="691"/>
      <c r="DUT17" s="691"/>
      <c r="DUU17" s="200"/>
      <c r="DUV17" s="691"/>
      <c r="DUW17" s="691"/>
      <c r="DUX17" s="691"/>
      <c r="DUY17" s="201"/>
      <c r="DUZ17" s="202"/>
      <c r="DVA17" s="203"/>
      <c r="DVB17" s="203"/>
      <c r="DVC17" s="203"/>
      <c r="DVD17" s="691"/>
      <c r="DVE17" s="691"/>
      <c r="DVF17" s="200"/>
      <c r="DVG17" s="691"/>
      <c r="DVH17" s="691"/>
      <c r="DVI17" s="691"/>
      <c r="DVJ17" s="201"/>
      <c r="DVK17" s="202"/>
      <c r="DVL17" s="203"/>
      <c r="DVM17" s="203"/>
      <c r="DVN17" s="203"/>
      <c r="DVO17" s="691"/>
      <c r="DVP17" s="691"/>
      <c r="DVQ17" s="200"/>
      <c r="DVR17" s="691"/>
      <c r="DVS17" s="691"/>
      <c r="DVT17" s="691"/>
      <c r="DVU17" s="201"/>
      <c r="DVV17" s="202"/>
      <c r="DVW17" s="203"/>
      <c r="DVX17" s="203"/>
      <c r="DVY17" s="203"/>
      <c r="DVZ17" s="691"/>
      <c r="DWA17" s="691"/>
      <c r="DWB17" s="200"/>
      <c r="DWC17" s="691"/>
      <c r="DWD17" s="691"/>
      <c r="DWE17" s="691"/>
      <c r="DWF17" s="201"/>
      <c r="DWG17" s="202"/>
      <c r="DWH17" s="203"/>
      <c r="DWI17" s="203"/>
      <c r="DWJ17" s="203"/>
      <c r="DWK17" s="691"/>
      <c r="DWL17" s="691"/>
      <c r="DWM17" s="200"/>
      <c r="DWN17" s="691"/>
      <c r="DWO17" s="691"/>
      <c r="DWP17" s="691"/>
      <c r="DWQ17" s="201"/>
      <c r="DWR17" s="202"/>
      <c r="DWS17" s="203"/>
      <c r="DWT17" s="203"/>
      <c r="DWU17" s="203"/>
      <c r="DWV17" s="691"/>
      <c r="DWW17" s="691"/>
      <c r="DWX17" s="200"/>
      <c r="DWY17" s="691"/>
      <c r="DWZ17" s="691"/>
      <c r="DXA17" s="691"/>
      <c r="DXB17" s="201"/>
      <c r="DXC17" s="202"/>
      <c r="DXD17" s="203"/>
      <c r="DXE17" s="203"/>
      <c r="DXF17" s="203"/>
      <c r="DXG17" s="691"/>
      <c r="DXH17" s="691"/>
      <c r="DXI17" s="200"/>
      <c r="DXJ17" s="691"/>
      <c r="DXK17" s="691"/>
      <c r="DXL17" s="691"/>
      <c r="DXM17" s="201"/>
      <c r="DXN17" s="202"/>
      <c r="DXO17" s="203"/>
      <c r="DXP17" s="203"/>
      <c r="DXQ17" s="203"/>
      <c r="DXR17" s="691"/>
      <c r="DXS17" s="691"/>
      <c r="DXT17" s="200"/>
      <c r="DXU17" s="691"/>
      <c r="DXV17" s="691"/>
      <c r="DXW17" s="691"/>
      <c r="DXX17" s="201"/>
      <c r="DXY17" s="202"/>
      <c r="DXZ17" s="203"/>
      <c r="DYA17" s="203"/>
      <c r="DYB17" s="203"/>
      <c r="DYC17" s="691"/>
      <c r="DYD17" s="691"/>
      <c r="DYE17" s="200"/>
      <c r="DYF17" s="691"/>
      <c r="DYG17" s="691"/>
      <c r="DYH17" s="691"/>
      <c r="DYI17" s="201"/>
      <c r="DYJ17" s="202"/>
      <c r="DYK17" s="203"/>
      <c r="DYL17" s="203"/>
      <c r="DYM17" s="203"/>
      <c r="DYN17" s="691"/>
      <c r="DYO17" s="691"/>
      <c r="DYP17" s="200"/>
      <c r="DYQ17" s="691"/>
      <c r="DYR17" s="691"/>
      <c r="DYS17" s="691"/>
      <c r="DYT17" s="201"/>
      <c r="DYU17" s="202"/>
      <c r="DYV17" s="203"/>
      <c r="DYW17" s="203"/>
      <c r="DYX17" s="203"/>
      <c r="DYY17" s="691"/>
      <c r="DYZ17" s="691"/>
      <c r="DZA17" s="200"/>
      <c r="DZB17" s="691"/>
      <c r="DZC17" s="691"/>
      <c r="DZD17" s="691"/>
      <c r="DZE17" s="201"/>
      <c r="DZF17" s="202"/>
      <c r="DZG17" s="203"/>
      <c r="DZH17" s="203"/>
      <c r="DZI17" s="203"/>
      <c r="DZJ17" s="691"/>
      <c r="DZK17" s="691"/>
      <c r="DZL17" s="200"/>
      <c r="DZM17" s="691"/>
      <c r="DZN17" s="691"/>
      <c r="DZO17" s="691"/>
      <c r="DZP17" s="201"/>
      <c r="DZQ17" s="202"/>
      <c r="DZR17" s="203"/>
      <c r="DZS17" s="203"/>
      <c r="DZT17" s="203"/>
      <c r="DZU17" s="691"/>
      <c r="DZV17" s="691"/>
      <c r="DZW17" s="200"/>
      <c r="DZX17" s="691"/>
      <c r="DZY17" s="691"/>
      <c r="DZZ17" s="691"/>
      <c r="EAA17" s="201"/>
      <c r="EAB17" s="202"/>
      <c r="EAC17" s="203"/>
      <c r="EAD17" s="203"/>
      <c r="EAE17" s="203"/>
      <c r="EAF17" s="691"/>
      <c r="EAG17" s="691"/>
      <c r="EAH17" s="200"/>
      <c r="EAI17" s="691"/>
      <c r="EAJ17" s="691"/>
      <c r="EAK17" s="691"/>
      <c r="EAL17" s="201"/>
      <c r="EAM17" s="202"/>
      <c r="EAN17" s="203"/>
      <c r="EAO17" s="203"/>
      <c r="EAP17" s="203"/>
      <c r="EAQ17" s="691"/>
      <c r="EAR17" s="691"/>
      <c r="EAS17" s="200"/>
      <c r="EAT17" s="691"/>
      <c r="EAU17" s="691"/>
      <c r="EAV17" s="691"/>
      <c r="EAW17" s="201"/>
      <c r="EAX17" s="202"/>
      <c r="EAY17" s="203"/>
      <c r="EAZ17" s="203"/>
      <c r="EBA17" s="203"/>
      <c r="EBB17" s="691"/>
      <c r="EBC17" s="691"/>
      <c r="EBD17" s="200"/>
      <c r="EBE17" s="691"/>
      <c r="EBF17" s="691"/>
      <c r="EBG17" s="691"/>
      <c r="EBH17" s="201"/>
      <c r="EBI17" s="202"/>
      <c r="EBJ17" s="203"/>
      <c r="EBK17" s="203"/>
      <c r="EBL17" s="203"/>
      <c r="EBM17" s="691"/>
      <c r="EBN17" s="691"/>
      <c r="EBO17" s="200"/>
      <c r="EBP17" s="691"/>
      <c r="EBQ17" s="691"/>
      <c r="EBR17" s="691"/>
      <c r="EBS17" s="201"/>
      <c r="EBT17" s="202"/>
      <c r="EBU17" s="203"/>
      <c r="EBV17" s="203"/>
      <c r="EBW17" s="203"/>
      <c r="EBX17" s="691"/>
      <c r="EBY17" s="691"/>
      <c r="EBZ17" s="200"/>
      <c r="ECA17" s="691"/>
      <c r="ECB17" s="691"/>
      <c r="ECC17" s="691"/>
      <c r="ECD17" s="201"/>
      <c r="ECE17" s="202"/>
      <c r="ECF17" s="203"/>
      <c r="ECG17" s="203"/>
      <c r="ECH17" s="203"/>
      <c r="ECI17" s="691"/>
      <c r="ECJ17" s="691"/>
      <c r="ECK17" s="200"/>
      <c r="ECL17" s="691"/>
      <c r="ECM17" s="691"/>
      <c r="ECN17" s="691"/>
      <c r="ECO17" s="201"/>
      <c r="ECP17" s="202"/>
      <c r="ECQ17" s="203"/>
      <c r="ECR17" s="203"/>
      <c r="ECS17" s="203"/>
      <c r="ECT17" s="691"/>
      <c r="ECU17" s="691"/>
      <c r="ECV17" s="200"/>
      <c r="ECW17" s="691"/>
      <c r="ECX17" s="691"/>
      <c r="ECY17" s="691"/>
      <c r="ECZ17" s="201"/>
      <c r="EDA17" s="202"/>
      <c r="EDB17" s="203"/>
      <c r="EDC17" s="203"/>
      <c r="EDD17" s="203"/>
      <c r="EDE17" s="691"/>
      <c r="EDF17" s="691"/>
      <c r="EDG17" s="200"/>
      <c r="EDH17" s="691"/>
      <c r="EDI17" s="691"/>
      <c r="EDJ17" s="691"/>
      <c r="EDK17" s="201"/>
      <c r="EDL17" s="202"/>
      <c r="EDM17" s="203"/>
      <c r="EDN17" s="203"/>
      <c r="EDO17" s="203"/>
      <c r="EDP17" s="691"/>
      <c r="EDQ17" s="691"/>
      <c r="EDR17" s="200"/>
      <c r="EDS17" s="691"/>
      <c r="EDT17" s="691"/>
      <c r="EDU17" s="691"/>
      <c r="EDV17" s="201"/>
      <c r="EDW17" s="202"/>
      <c r="EDX17" s="203"/>
      <c r="EDY17" s="203"/>
      <c r="EDZ17" s="203"/>
      <c r="EEA17" s="691"/>
      <c r="EEB17" s="691"/>
      <c r="EEC17" s="200"/>
      <c r="EED17" s="691"/>
      <c r="EEE17" s="691"/>
      <c r="EEF17" s="691"/>
      <c r="EEG17" s="201"/>
      <c r="EEH17" s="202"/>
      <c r="EEI17" s="203"/>
      <c r="EEJ17" s="203"/>
      <c r="EEK17" s="203"/>
      <c r="EEL17" s="691"/>
      <c r="EEM17" s="691"/>
      <c r="EEN17" s="200"/>
      <c r="EEO17" s="691"/>
      <c r="EEP17" s="691"/>
      <c r="EEQ17" s="691"/>
      <c r="EER17" s="201"/>
      <c r="EES17" s="202"/>
      <c r="EET17" s="203"/>
      <c r="EEU17" s="203"/>
      <c r="EEV17" s="203"/>
      <c r="EEW17" s="691"/>
      <c r="EEX17" s="691"/>
      <c r="EEY17" s="200"/>
      <c r="EEZ17" s="691"/>
      <c r="EFA17" s="691"/>
      <c r="EFB17" s="691"/>
      <c r="EFC17" s="201"/>
      <c r="EFD17" s="202"/>
      <c r="EFE17" s="203"/>
      <c r="EFF17" s="203"/>
      <c r="EFG17" s="203"/>
      <c r="EFH17" s="691"/>
      <c r="EFI17" s="691"/>
      <c r="EFJ17" s="200"/>
      <c r="EFK17" s="691"/>
      <c r="EFL17" s="691"/>
      <c r="EFM17" s="691"/>
      <c r="EFN17" s="201"/>
      <c r="EFO17" s="202"/>
      <c r="EFP17" s="203"/>
      <c r="EFQ17" s="203"/>
      <c r="EFR17" s="203"/>
      <c r="EFS17" s="691"/>
      <c r="EFT17" s="691"/>
      <c r="EFU17" s="200"/>
      <c r="EFV17" s="691"/>
      <c r="EFW17" s="691"/>
      <c r="EFX17" s="691"/>
      <c r="EFY17" s="201"/>
      <c r="EFZ17" s="202"/>
      <c r="EGA17" s="203"/>
      <c r="EGB17" s="203"/>
      <c r="EGC17" s="203"/>
      <c r="EGD17" s="691"/>
      <c r="EGE17" s="691"/>
      <c r="EGF17" s="200"/>
      <c r="EGG17" s="691"/>
      <c r="EGH17" s="691"/>
      <c r="EGI17" s="691"/>
      <c r="EGJ17" s="201"/>
      <c r="EGK17" s="202"/>
      <c r="EGL17" s="203"/>
      <c r="EGM17" s="203"/>
      <c r="EGN17" s="203"/>
      <c r="EGO17" s="691"/>
      <c r="EGP17" s="691"/>
      <c r="EGQ17" s="200"/>
      <c r="EGR17" s="691"/>
      <c r="EGS17" s="691"/>
      <c r="EGT17" s="691"/>
      <c r="EGU17" s="201"/>
      <c r="EGV17" s="202"/>
      <c r="EGW17" s="203"/>
      <c r="EGX17" s="203"/>
      <c r="EGY17" s="203"/>
      <c r="EGZ17" s="691"/>
      <c r="EHA17" s="691"/>
      <c r="EHB17" s="200"/>
      <c r="EHC17" s="691"/>
      <c r="EHD17" s="691"/>
      <c r="EHE17" s="691"/>
      <c r="EHF17" s="201"/>
      <c r="EHG17" s="202"/>
      <c r="EHH17" s="203"/>
      <c r="EHI17" s="203"/>
      <c r="EHJ17" s="203"/>
      <c r="EHK17" s="691"/>
      <c r="EHL17" s="691"/>
      <c r="EHM17" s="200"/>
      <c r="EHN17" s="691"/>
      <c r="EHO17" s="691"/>
      <c r="EHP17" s="691"/>
      <c r="EHQ17" s="201"/>
      <c r="EHR17" s="202"/>
      <c r="EHS17" s="203"/>
      <c r="EHT17" s="203"/>
      <c r="EHU17" s="203"/>
      <c r="EHV17" s="691"/>
      <c r="EHW17" s="691"/>
      <c r="EHX17" s="200"/>
      <c r="EHY17" s="691"/>
      <c r="EHZ17" s="691"/>
      <c r="EIA17" s="691"/>
      <c r="EIB17" s="201"/>
      <c r="EIC17" s="202"/>
      <c r="EID17" s="203"/>
      <c r="EIE17" s="203"/>
      <c r="EIF17" s="203"/>
      <c r="EIG17" s="691"/>
      <c r="EIH17" s="691"/>
      <c r="EII17" s="200"/>
      <c r="EIJ17" s="691"/>
      <c r="EIK17" s="691"/>
      <c r="EIL17" s="691"/>
      <c r="EIM17" s="201"/>
      <c r="EIN17" s="202"/>
      <c r="EIO17" s="203"/>
      <c r="EIP17" s="203"/>
      <c r="EIQ17" s="203"/>
      <c r="EIR17" s="691"/>
      <c r="EIS17" s="691"/>
      <c r="EIT17" s="200"/>
      <c r="EIU17" s="691"/>
      <c r="EIV17" s="691"/>
      <c r="EIW17" s="691"/>
      <c r="EIX17" s="201"/>
      <c r="EIY17" s="202"/>
      <c r="EIZ17" s="203"/>
      <c r="EJA17" s="203"/>
      <c r="EJB17" s="203"/>
      <c r="EJC17" s="691"/>
      <c r="EJD17" s="691"/>
      <c r="EJE17" s="200"/>
      <c r="EJF17" s="691"/>
      <c r="EJG17" s="691"/>
      <c r="EJH17" s="691"/>
      <c r="EJI17" s="201"/>
      <c r="EJJ17" s="202"/>
      <c r="EJK17" s="203"/>
      <c r="EJL17" s="203"/>
      <c r="EJM17" s="203"/>
      <c r="EJN17" s="691"/>
      <c r="EJO17" s="691"/>
      <c r="EJP17" s="200"/>
      <c r="EJQ17" s="691"/>
      <c r="EJR17" s="691"/>
      <c r="EJS17" s="691"/>
      <c r="EJT17" s="201"/>
      <c r="EJU17" s="202"/>
      <c r="EJV17" s="203"/>
      <c r="EJW17" s="203"/>
      <c r="EJX17" s="203"/>
      <c r="EJY17" s="691"/>
      <c r="EJZ17" s="691"/>
      <c r="EKA17" s="200"/>
      <c r="EKB17" s="691"/>
      <c r="EKC17" s="691"/>
      <c r="EKD17" s="691"/>
      <c r="EKE17" s="201"/>
      <c r="EKF17" s="202"/>
      <c r="EKG17" s="203"/>
      <c r="EKH17" s="203"/>
      <c r="EKI17" s="203"/>
      <c r="EKJ17" s="691"/>
      <c r="EKK17" s="691"/>
      <c r="EKL17" s="200"/>
      <c r="EKM17" s="691"/>
      <c r="EKN17" s="691"/>
      <c r="EKO17" s="691"/>
      <c r="EKP17" s="201"/>
      <c r="EKQ17" s="202"/>
      <c r="EKR17" s="203"/>
      <c r="EKS17" s="203"/>
      <c r="EKT17" s="203"/>
      <c r="EKU17" s="691"/>
      <c r="EKV17" s="691"/>
      <c r="EKW17" s="200"/>
      <c r="EKX17" s="691"/>
      <c r="EKY17" s="691"/>
      <c r="EKZ17" s="691"/>
      <c r="ELA17" s="201"/>
      <c r="ELB17" s="202"/>
      <c r="ELC17" s="203"/>
      <c r="ELD17" s="203"/>
      <c r="ELE17" s="203"/>
      <c r="ELF17" s="691"/>
      <c r="ELG17" s="691"/>
      <c r="ELH17" s="200"/>
      <c r="ELI17" s="691"/>
      <c r="ELJ17" s="691"/>
      <c r="ELK17" s="691"/>
      <c r="ELL17" s="201"/>
      <c r="ELM17" s="202"/>
      <c r="ELN17" s="203"/>
      <c r="ELO17" s="203"/>
      <c r="ELP17" s="203"/>
      <c r="ELQ17" s="691"/>
      <c r="ELR17" s="691"/>
      <c r="ELS17" s="200"/>
      <c r="ELT17" s="691"/>
      <c r="ELU17" s="691"/>
      <c r="ELV17" s="691"/>
      <c r="ELW17" s="201"/>
      <c r="ELX17" s="202"/>
      <c r="ELY17" s="203"/>
      <c r="ELZ17" s="203"/>
      <c r="EMA17" s="203"/>
      <c r="EMB17" s="691"/>
      <c r="EMC17" s="691"/>
      <c r="EMD17" s="200"/>
      <c r="EME17" s="691"/>
      <c r="EMF17" s="691"/>
      <c r="EMG17" s="691"/>
      <c r="EMH17" s="201"/>
      <c r="EMI17" s="202"/>
      <c r="EMJ17" s="203"/>
      <c r="EMK17" s="203"/>
      <c r="EML17" s="203"/>
      <c r="EMM17" s="691"/>
      <c r="EMN17" s="691"/>
      <c r="EMO17" s="200"/>
      <c r="EMP17" s="691"/>
      <c r="EMQ17" s="691"/>
      <c r="EMR17" s="691"/>
      <c r="EMS17" s="201"/>
      <c r="EMT17" s="202"/>
      <c r="EMU17" s="203"/>
      <c r="EMV17" s="203"/>
      <c r="EMW17" s="203"/>
      <c r="EMX17" s="691"/>
      <c r="EMY17" s="691"/>
      <c r="EMZ17" s="200"/>
      <c r="ENA17" s="691"/>
      <c r="ENB17" s="691"/>
      <c r="ENC17" s="691"/>
      <c r="END17" s="201"/>
      <c r="ENE17" s="202"/>
      <c r="ENF17" s="203"/>
      <c r="ENG17" s="203"/>
      <c r="ENH17" s="203"/>
      <c r="ENI17" s="691"/>
      <c r="ENJ17" s="691"/>
      <c r="ENK17" s="200"/>
      <c r="ENL17" s="691"/>
      <c r="ENM17" s="691"/>
      <c r="ENN17" s="691"/>
      <c r="ENO17" s="201"/>
      <c r="ENP17" s="202"/>
      <c r="ENQ17" s="203"/>
      <c r="ENR17" s="203"/>
      <c r="ENS17" s="203"/>
      <c r="ENT17" s="691"/>
      <c r="ENU17" s="691"/>
      <c r="ENV17" s="200"/>
      <c r="ENW17" s="691"/>
      <c r="ENX17" s="691"/>
      <c r="ENY17" s="691"/>
      <c r="ENZ17" s="201"/>
      <c r="EOA17" s="202"/>
      <c r="EOB17" s="203"/>
      <c r="EOC17" s="203"/>
      <c r="EOD17" s="203"/>
      <c r="EOE17" s="691"/>
      <c r="EOF17" s="691"/>
      <c r="EOG17" s="200"/>
      <c r="EOH17" s="691"/>
      <c r="EOI17" s="691"/>
      <c r="EOJ17" s="691"/>
      <c r="EOK17" s="201"/>
      <c r="EOL17" s="202"/>
      <c r="EOM17" s="203"/>
      <c r="EON17" s="203"/>
      <c r="EOO17" s="203"/>
      <c r="EOP17" s="691"/>
      <c r="EOQ17" s="691"/>
      <c r="EOR17" s="200"/>
      <c r="EOS17" s="691"/>
      <c r="EOT17" s="691"/>
      <c r="EOU17" s="691"/>
      <c r="EOV17" s="201"/>
      <c r="EOW17" s="202"/>
      <c r="EOX17" s="203"/>
      <c r="EOY17" s="203"/>
      <c r="EOZ17" s="203"/>
      <c r="EPA17" s="691"/>
      <c r="EPB17" s="691"/>
      <c r="EPC17" s="200"/>
      <c r="EPD17" s="691"/>
      <c r="EPE17" s="691"/>
      <c r="EPF17" s="691"/>
      <c r="EPG17" s="201"/>
      <c r="EPH17" s="202"/>
      <c r="EPI17" s="203"/>
      <c r="EPJ17" s="203"/>
      <c r="EPK17" s="203"/>
      <c r="EPL17" s="691"/>
      <c r="EPM17" s="691"/>
      <c r="EPN17" s="200"/>
      <c r="EPO17" s="691"/>
      <c r="EPP17" s="691"/>
      <c r="EPQ17" s="691"/>
      <c r="EPR17" s="201"/>
      <c r="EPS17" s="202"/>
      <c r="EPT17" s="203"/>
      <c r="EPU17" s="203"/>
      <c r="EPV17" s="203"/>
      <c r="EPW17" s="691"/>
      <c r="EPX17" s="691"/>
      <c r="EPY17" s="200"/>
      <c r="EPZ17" s="691"/>
      <c r="EQA17" s="691"/>
      <c r="EQB17" s="691"/>
      <c r="EQC17" s="201"/>
      <c r="EQD17" s="202"/>
      <c r="EQE17" s="203"/>
      <c r="EQF17" s="203"/>
      <c r="EQG17" s="203"/>
      <c r="EQH17" s="691"/>
      <c r="EQI17" s="691"/>
      <c r="EQJ17" s="200"/>
      <c r="EQK17" s="691"/>
      <c r="EQL17" s="691"/>
      <c r="EQM17" s="691"/>
      <c r="EQN17" s="201"/>
      <c r="EQO17" s="202"/>
      <c r="EQP17" s="203"/>
      <c r="EQQ17" s="203"/>
      <c r="EQR17" s="203"/>
      <c r="EQS17" s="691"/>
      <c r="EQT17" s="691"/>
      <c r="EQU17" s="200"/>
      <c r="EQV17" s="691"/>
      <c r="EQW17" s="691"/>
      <c r="EQX17" s="691"/>
      <c r="EQY17" s="201"/>
      <c r="EQZ17" s="202"/>
      <c r="ERA17" s="203"/>
      <c r="ERB17" s="203"/>
      <c r="ERC17" s="203"/>
      <c r="ERD17" s="691"/>
      <c r="ERE17" s="691"/>
      <c r="ERF17" s="200"/>
      <c r="ERG17" s="691"/>
      <c r="ERH17" s="691"/>
      <c r="ERI17" s="691"/>
      <c r="ERJ17" s="201"/>
      <c r="ERK17" s="202"/>
      <c r="ERL17" s="203"/>
      <c r="ERM17" s="203"/>
      <c r="ERN17" s="203"/>
      <c r="ERO17" s="691"/>
      <c r="ERP17" s="691"/>
      <c r="ERQ17" s="200"/>
      <c r="ERR17" s="691"/>
      <c r="ERS17" s="691"/>
      <c r="ERT17" s="691"/>
      <c r="ERU17" s="201"/>
      <c r="ERV17" s="202"/>
      <c r="ERW17" s="203"/>
      <c r="ERX17" s="203"/>
      <c r="ERY17" s="203"/>
      <c r="ERZ17" s="691"/>
      <c r="ESA17" s="691"/>
      <c r="ESB17" s="200"/>
      <c r="ESC17" s="691"/>
      <c r="ESD17" s="691"/>
      <c r="ESE17" s="691"/>
      <c r="ESF17" s="201"/>
      <c r="ESG17" s="202"/>
      <c r="ESH17" s="203"/>
      <c r="ESI17" s="203"/>
      <c r="ESJ17" s="203"/>
      <c r="ESK17" s="691"/>
      <c r="ESL17" s="691"/>
      <c r="ESM17" s="200"/>
      <c r="ESN17" s="691"/>
      <c r="ESO17" s="691"/>
      <c r="ESP17" s="691"/>
      <c r="ESQ17" s="201"/>
      <c r="ESR17" s="202"/>
      <c r="ESS17" s="203"/>
      <c r="EST17" s="203"/>
      <c r="ESU17" s="203"/>
      <c r="ESV17" s="691"/>
      <c r="ESW17" s="691"/>
      <c r="ESX17" s="200"/>
      <c r="ESY17" s="691"/>
      <c r="ESZ17" s="691"/>
      <c r="ETA17" s="691"/>
      <c r="ETB17" s="201"/>
      <c r="ETC17" s="202"/>
      <c r="ETD17" s="203"/>
      <c r="ETE17" s="203"/>
      <c r="ETF17" s="203"/>
      <c r="ETG17" s="691"/>
      <c r="ETH17" s="691"/>
      <c r="ETI17" s="200"/>
      <c r="ETJ17" s="691"/>
      <c r="ETK17" s="691"/>
      <c r="ETL17" s="691"/>
      <c r="ETM17" s="201"/>
      <c r="ETN17" s="202"/>
      <c r="ETO17" s="203"/>
      <c r="ETP17" s="203"/>
      <c r="ETQ17" s="203"/>
      <c r="ETR17" s="691"/>
      <c r="ETS17" s="691"/>
      <c r="ETT17" s="200"/>
      <c r="ETU17" s="691"/>
      <c r="ETV17" s="691"/>
      <c r="ETW17" s="691"/>
      <c r="ETX17" s="201"/>
      <c r="ETY17" s="202"/>
      <c r="ETZ17" s="203"/>
      <c r="EUA17" s="203"/>
      <c r="EUB17" s="203"/>
      <c r="EUC17" s="691"/>
      <c r="EUD17" s="691"/>
      <c r="EUE17" s="200"/>
      <c r="EUF17" s="691"/>
      <c r="EUG17" s="691"/>
      <c r="EUH17" s="691"/>
      <c r="EUI17" s="201"/>
      <c r="EUJ17" s="202"/>
      <c r="EUK17" s="203"/>
      <c r="EUL17" s="203"/>
      <c r="EUM17" s="203"/>
      <c r="EUN17" s="691"/>
      <c r="EUO17" s="691"/>
      <c r="EUP17" s="200"/>
      <c r="EUQ17" s="691"/>
      <c r="EUR17" s="691"/>
      <c r="EUS17" s="691"/>
      <c r="EUT17" s="201"/>
      <c r="EUU17" s="202"/>
      <c r="EUV17" s="203"/>
      <c r="EUW17" s="203"/>
      <c r="EUX17" s="203"/>
      <c r="EUY17" s="691"/>
      <c r="EUZ17" s="691"/>
      <c r="EVA17" s="200"/>
      <c r="EVB17" s="691"/>
      <c r="EVC17" s="691"/>
      <c r="EVD17" s="691"/>
      <c r="EVE17" s="201"/>
      <c r="EVF17" s="202"/>
      <c r="EVG17" s="203"/>
      <c r="EVH17" s="203"/>
      <c r="EVI17" s="203"/>
      <c r="EVJ17" s="691"/>
      <c r="EVK17" s="691"/>
      <c r="EVL17" s="200"/>
      <c r="EVM17" s="691"/>
      <c r="EVN17" s="691"/>
      <c r="EVO17" s="691"/>
      <c r="EVP17" s="201"/>
      <c r="EVQ17" s="202"/>
      <c r="EVR17" s="203"/>
      <c r="EVS17" s="203"/>
      <c r="EVT17" s="203"/>
      <c r="EVU17" s="691"/>
      <c r="EVV17" s="691"/>
      <c r="EVW17" s="200"/>
      <c r="EVX17" s="691"/>
      <c r="EVY17" s="691"/>
      <c r="EVZ17" s="691"/>
      <c r="EWA17" s="201"/>
      <c r="EWB17" s="202"/>
      <c r="EWC17" s="203"/>
      <c r="EWD17" s="203"/>
      <c r="EWE17" s="203"/>
      <c r="EWF17" s="691"/>
      <c r="EWG17" s="691"/>
      <c r="EWH17" s="200"/>
      <c r="EWI17" s="691"/>
      <c r="EWJ17" s="691"/>
      <c r="EWK17" s="691"/>
      <c r="EWL17" s="201"/>
      <c r="EWM17" s="202"/>
      <c r="EWN17" s="203"/>
      <c r="EWO17" s="203"/>
      <c r="EWP17" s="203"/>
      <c r="EWQ17" s="691"/>
      <c r="EWR17" s="691"/>
      <c r="EWS17" s="200"/>
      <c r="EWT17" s="691"/>
      <c r="EWU17" s="691"/>
      <c r="EWV17" s="691"/>
      <c r="EWW17" s="201"/>
      <c r="EWX17" s="202"/>
      <c r="EWY17" s="203"/>
      <c r="EWZ17" s="203"/>
      <c r="EXA17" s="203"/>
      <c r="EXB17" s="691"/>
      <c r="EXC17" s="691"/>
      <c r="EXD17" s="200"/>
      <c r="EXE17" s="691"/>
      <c r="EXF17" s="691"/>
      <c r="EXG17" s="691"/>
      <c r="EXH17" s="201"/>
      <c r="EXI17" s="202"/>
      <c r="EXJ17" s="203"/>
      <c r="EXK17" s="203"/>
      <c r="EXL17" s="203"/>
      <c r="EXM17" s="691"/>
      <c r="EXN17" s="691"/>
      <c r="EXO17" s="200"/>
      <c r="EXP17" s="691"/>
      <c r="EXQ17" s="691"/>
      <c r="EXR17" s="691"/>
      <c r="EXS17" s="201"/>
      <c r="EXT17" s="202"/>
      <c r="EXU17" s="203"/>
      <c r="EXV17" s="203"/>
      <c r="EXW17" s="203"/>
      <c r="EXX17" s="691"/>
      <c r="EXY17" s="691"/>
      <c r="EXZ17" s="200"/>
      <c r="EYA17" s="691"/>
      <c r="EYB17" s="691"/>
      <c r="EYC17" s="691"/>
      <c r="EYD17" s="201"/>
      <c r="EYE17" s="202"/>
      <c r="EYF17" s="203"/>
      <c r="EYG17" s="203"/>
      <c r="EYH17" s="203"/>
      <c r="EYI17" s="691"/>
      <c r="EYJ17" s="691"/>
      <c r="EYK17" s="200"/>
      <c r="EYL17" s="691"/>
      <c r="EYM17" s="691"/>
      <c r="EYN17" s="691"/>
      <c r="EYO17" s="201"/>
      <c r="EYP17" s="202"/>
      <c r="EYQ17" s="203"/>
      <c r="EYR17" s="203"/>
      <c r="EYS17" s="203"/>
      <c r="EYT17" s="691"/>
      <c r="EYU17" s="691"/>
      <c r="EYV17" s="200"/>
      <c r="EYW17" s="691"/>
      <c r="EYX17" s="691"/>
      <c r="EYY17" s="691"/>
      <c r="EYZ17" s="201"/>
      <c r="EZA17" s="202"/>
      <c r="EZB17" s="203"/>
      <c r="EZC17" s="203"/>
      <c r="EZD17" s="203"/>
      <c r="EZE17" s="691"/>
      <c r="EZF17" s="691"/>
      <c r="EZG17" s="200"/>
      <c r="EZH17" s="691"/>
      <c r="EZI17" s="691"/>
      <c r="EZJ17" s="691"/>
      <c r="EZK17" s="201"/>
      <c r="EZL17" s="202"/>
      <c r="EZM17" s="203"/>
      <c r="EZN17" s="203"/>
      <c r="EZO17" s="203"/>
      <c r="EZP17" s="691"/>
      <c r="EZQ17" s="691"/>
      <c r="EZR17" s="200"/>
      <c r="EZS17" s="691"/>
      <c r="EZT17" s="691"/>
      <c r="EZU17" s="691"/>
      <c r="EZV17" s="201"/>
      <c r="EZW17" s="202"/>
      <c r="EZX17" s="203"/>
      <c r="EZY17" s="203"/>
      <c r="EZZ17" s="203"/>
      <c r="FAA17" s="691"/>
      <c r="FAB17" s="691"/>
      <c r="FAC17" s="200"/>
      <c r="FAD17" s="691"/>
      <c r="FAE17" s="691"/>
      <c r="FAF17" s="691"/>
      <c r="FAG17" s="201"/>
      <c r="FAH17" s="202"/>
      <c r="FAI17" s="203"/>
      <c r="FAJ17" s="203"/>
      <c r="FAK17" s="203"/>
      <c r="FAL17" s="691"/>
      <c r="FAM17" s="691"/>
      <c r="FAN17" s="200"/>
      <c r="FAO17" s="691"/>
      <c r="FAP17" s="691"/>
      <c r="FAQ17" s="691"/>
      <c r="FAR17" s="201"/>
      <c r="FAS17" s="202"/>
      <c r="FAT17" s="203"/>
      <c r="FAU17" s="203"/>
      <c r="FAV17" s="203"/>
      <c r="FAW17" s="691"/>
      <c r="FAX17" s="691"/>
      <c r="FAY17" s="200"/>
      <c r="FAZ17" s="691"/>
      <c r="FBA17" s="691"/>
      <c r="FBB17" s="691"/>
      <c r="FBC17" s="201"/>
      <c r="FBD17" s="202"/>
      <c r="FBE17" s="203"/>
      <c r="FBF17" s="203"/>
      <c r="FBG17" s="203"/>
      <c r="FBH17" s="691"/>
      <c r="FBI17" s="691"/>
      <c r="FBJ17" s="200"/>
      <c r="FBK17" s="691"/>
      <c r="FBL17" s="691"/>
      <c r="FBM17" s="691"/>
      <c r="FBN17" s="201"/>
      <c r="FBO17" s="202"/>
      <c r="FBP17" s="203"/>
      <c r="FBQ17" s="203"/>
      <c r="FBR17" s="203"/>
      <c r="FBS17" s="691"/>
      <c r="FBT17" s="691"/>
      <c r="FBU17" s="200"/>
      <c r="FBV17" s="691"/>
      <c r="FBW17" s="691"/>
      <c r="FBX17" s="691"/>
      <c r="FBY17" s="201"/>
      <c r="FBZ17" s="202"/>
      <c r="FCA17" s="203"/>
      <c r="FCB17" s="203"/>
      <c r="FCC17" s="203"/>
      <c r="FCD17" s="691"/>
      <c r="FCE17" s="691"/>
      <c r="FCF17" s="200"/>
      <c r="FCG17" s="691"/>
      <c r="FCH17" s="691"/>
      <c r="FCI17" s="691"/>
      <c r="FCJ17" s="201"/>
      <c r="FCK17" s="202"/>
      <c r="FCL17" s="203"/>
      <c r="FCM17" s="203"/>
      <c r="FCN17" s="203"/>
      <c r="FCO17" s="691"/>
      <c r="FCP17" s="691"/>
      <c r="FCQ17" s="200"/>
      <c r="FCR17" s="691"/>
      <c r="FCS17" s="691"/>
      <c r="FCT17" s="691"/>
      <c r="FCU17" s="201"/>
      <c r="FCV17" s="202"/>
      <c r="FCW17" s="203"/>
      <c r="FCX17" s="203"/>
      <c r="FCY17" s="203"/>
      <c r="FCZ17" s="691"/>
      <c r="FDA17" s="691"/>
      <c r="FDB17" s="200"/>
      <c r="FDC17" s="691"/>
      <c r="FDD17" s="691"/>
      <c r="FDE17" s="691"/>
      <c r="FDF17" s="201"/>
      <c r="FDG17" s="202"/>
      <c r="FDH17" s="203"/>
      <c r="FDI17" s="203"/>
      <c r="FDJ17" s="203"/>
      <c r="FDK17" s="691"/>
      <c r="FDL17" s="691"/>
      <c r="FDM17" s="200"/>
      <c r="FDN17" s="691"/>
      <c r="FDO17" s="691"/>
      <c r="FDP17" s="691"/>
      <c r="FDQ17" s="201"/>
      <c r="FDR17" s="202"/>
      <c r="FDS17" s="203"/>
      <c r="FDT17" s="203"/>
      <c r="FDU17" s="203"/>
      <c r="FDV17" s="691"/>
      <c r="FDW17" s="691"/>
      <c r="FDX17" s="200"/>
      <c r="FDY17" s="691"/>
      <c r="FDZ17" s="691"/>
      <c r="FEA17" s="691"/>
      <c r="FEB17" s="201"/>
      <c r="FEC17" s="202"/>
      <c r="FED17" s="203"/>
      <c r="FEE17" s="203"/>
      <c r="FEF17" s="203"/>
      <c r="FEG17" s="691"/>
      <c r="FEH17" s="691"/>
      <c r="FEI17" s="200"/>
      <c r="FEJ17" s="691"/>
      <c r="FEK17" s="691"/>
      <c r="FEL17" s="691"/>
      <c r="FEM17" s="201"/>
      <c r="FEN17" s="202"/>
      <c r="FEO17" s="203"/>
      <c r="FEP17" s="203"/>
      <c r="FEQ17" s="203"/>
      <c r="FER17" s="691"/>
      <c r="FES17" s="691"/>
      <c r="FET17" s="200"/>
      <c r="FEU17" s="691"/>
      <c r="FEV17" s="691"/>
      <c r="FEW17" s="691"/>
      <c r="FEX17" s="201"/>
      <c r="FEY17" s="202"/>
      <c r="FEZ17" s="203"/>
      <c r="FFA17" s="203"/>
      <c r="FFB17" s="203"/>
      <c r="FFC17" s="691"/>
      <c r="FFD17" s="691"/>
      <c r="FFE17" s="200"/>
      <c r="FFF17" s="691"/>
      <c r="FFG17" s="691"/>
      <c r="FFH17" s="691"/>
      <c r="FFI17" s="201"/>
      <c r="FFJ17" s="202"/>
      <c r="FFK17" s="203"/>
      <c r="FFL17" s="203"/>
      <c r="FFM17" s="203"/>
      <c r="FFN17" s="691"/>
      <c r="FFO17" s="691"/>
      <c r="FFP17" s="200"/>
      <c r="FFQ17" s="691"/>
      <c r="FFR17" s="691"/>
      <c r="FFS17" s="691"/>
      <c r="FFT17" s="201"/>
      <c r="FFU17" s="202"/>
      <c r="FFV17" s="203"/>
      <c r="FFW17" s="203"/>
      <c r="FFX17" s="203"/>
      <c r="FFY17" s="691"/>
      <c r="FFZ17" s="691"/>
      <c r="FGA17" s="200"/>
      <c r="FGB17" s="691"/>
      <c r="FGC17" s="691"/>
      <c r="FGD17" s="691"/>
      <c r="FGE17" s="201"/>
      <c r="FGF17" s="202"/>
      <c r="FGG17" s="203"/>
      <c r="FGH17" s="203"/>
      <c r="FGI17" s="203"/>
      <c r="FGJ17" s="691"/>
      <c r="FGK17" s="691"/>
      <c r="FGL17" s="200"/>
      <c r="FGM17" s="691"/>
      <c r="FGN17" s="691"/>
      <c r="FGO17" s="691"/>
      <c r="FGP17" s="201"/>
      <c r="FGQ17" s="202"/>
      <c r="FGR17" s="203"/>
      <c r="FGS17" s="203"/>
      <c r="FGT17" s="203"/>
      <c r="FGU17" s="691"/>
      <c r="FGV17" s="691"/>
      <c r="FGW17" s="200"/>
      <c r="FGX17" s="691"/>
      <c r="FGY17" s="691"/>
      <c r="FGZ17" s="691"/>
      <c r="FHA17" s="201"/>
      <c r="FHB17" s="202"/>
      <c r="FHC17" s="203"/>
      <c r="FHD17" s="203"/>
      <c r="FHE17" s="203"/>
      <c r="FHF17" s="691"/>
      <c r="FHG17" s="691"/>
      <c r="FHH17" s="200"/>
      <c r="FHI17" s="691"/>
      <c r="FHJ17" s="691"/>
      <c r="FHK17" s="691"/>
      <c r="FHL17" s="201"/>
      <c r="FHM17" s="202"/>
      <c r="FHN17" s="203"/>
      <c r="FHO17" s="203"/>
      <c r="FHP17" s="203"/>
      <c r="FHQ17" s="691"/>
      <c r="FHR17" s="691"/>
      <c r="FHS17" s="200"/>
      <c r="FHT17" s="691"/>
      <c r="FHU17" s="691"/>
      <c r="FHV17" s="691"/>
      <c r="FHW17" s="201"/>
      <c r="FHX17" s="202"/>
      <c r="FHY17" s="203"/>
      <c r="FHZ17" s="203"/>
      <c r="FIA17" s="203"/>
      <c r="FIB17" s="691"/>
      <c r="FIC17" s="691"/>
      <c r="FID17" s="200"/>
      <c r="FIE17" s="691"/>
      <c r="FIF17" s="691"/>
      <c r="FIG17" s="691"/>
      <c r="FIH17" s="201"/>
      <c r="FII17" s="202"/>
      <c r="FIJ17" s="203"/>
      <c r="FIK17" s="203"/>
      <c r="FIL17" s="203"/>
      <c r="FIM17" s="691"/>
      <c r="FIN17" s="691"/>
      <c r="FIO17" s="200"/>
      <c r="FIP17" s="691"/>
      <c r="FIQ17" s="691"/>
      <c r="FIR17" s="691"/>
      <c r="FIS17" s="201"/>
      <c r="FIT17" s="202"/>
      <c r="FIU17" s="203"/>
      <c r="FIV17" s="203"/>
      <c r="FIW17" s="203"/>
      <c r="FIX17" s="691"/>
      <c r="FIY17" s="691"/>
      <c r="FIZ17" s="200"/>
      <c r="FJA17" s="691"/>
      <c r="FJB17" s="691"/>
      <c r="FJC17" s="691"/>
      <c r="FJD17" s="201"/>
      <c r="FJE17" s="202"/>
      <c r="FJF17" s="203"/>
      <c r="FJG17" s="203"/>
      <c r="FJH17" s="203"/>
      <c r="FJI17" s="691"/>
      <c r="FJJ17" s="691"/>
      <c r="FJK17" s="200"/>
      <c r="FJL17" s="691"/>
      <c r="FJM17" s="691"/>
      <c r="FJN17" s="691"/>
      <c r="FJO17" s="201"/>
      <c r="FJP17" s="202"/>
      <c r="FJQ17" s="203"/>
      <c r="FJR17" s="203"/>
      <c r="FJS17" s="203"/>
      <c r="FJT17" s="691"/>
      <c r="FJU17" s="691"/>
      <c r="FJV17" s="200"/>
      <c r="FJW17" s="691"/>
      <c r="FJX17" s="691"/>
      <c r="FJY17" s="691"/>
      <c r="FJZ17" s="201"/>
      <c r="FKA17" s="202"/>
      <c r="FKB17" s="203"/>
      <c r="FKC17" s="203"/>
      <c r="FKD17" s="203"/>
      <c r="FKE17" s="691"/>
      <c r="FKF17" s="691"/>
      <c r="FKG17" s="200"/>
      <c r="FKH17" s="691"/>
      <c r="FKI17" s="691"/>
      <c r="FKJ17" s="691"/>
      <c r="FKK17" s="201"/>
      <c r="FKL17" s="202"/>
      <c r="FKM17" s="203"/>
      <c r="FKN17" s="203"/>
      <c r="FKO17" s="203"/>
      <c r="FKP17" s="691"/>
      <c r="FKQ17" s="691"/>
      <c r="FKR17" s="200"/>
      <c r="FKS17" s="691"/>
      <c r="FKT17" s="691"/>
      <c r="FKU17" s="691"/>
      <c r="FKV17" s="201"/>
      <c r="FKW17" s="202"/>
      <c r="FKX17" s="203"/>
      <c r="FKY17" s="203"/>
      <c r="FKZ17" s="203"/>
      <c r="FLA17" s="691"/>
      <c r="FLB17" s="691"/>
      <c r="FLC17" s="200"/>
      <c r="FLD17" s="691"/>
      <c r="FLE17" s="691"/>
      <c r="FLF17" s="691"/>
      <c r="FLG17" s="201"/>
      <c r="FLH17" s="202"/>
      <c r="FLI17" s="203"/>
      <c r="FLJ17" s="203"/>
      <c r="FLK17" s="203"/>
      <c r="FLL17" s="691"/>
      <c r="FLM17" s="691"/>
      <c r="FLN17" s="200"/>
      <c r="FLO17" s="691"/>
      <c r="FLP17" s="691"/>
      <c r="FLQ17" s="691"/>
      <c r="FLR17" s="201"/>
      <c r="FLS17" s="202"/>
      <c r="FLT17" s="203"/>
      <c r="FLU17" s="203"/>
      <c r="FLV17" s="203"/>
      <c r="FLW17" s="691"/>
      <c r="FLX17" s="691"/>
      <c r="FLY17" s="200"/>
      <c r="FLZ17" s="691"/>
      <c r="FMA17" s="691"/>
      <c r="FMB17" s="691"/>
      <c r="FMC17" s="201"/>
      <c r="FMD17" s="202"/>
      <c r="FME17" s="203"/>
      <c r="FMF17" s="203"/>
      <c r="FMG17" s="203"/>
      <c r="FMH17" s="691"/>
      <c r="FMI17" s="691"/>
      <c r="FMJ17" s="200"/>
      <c r="FMK17" s="691"/>
      <c r="FML17" s="691"/>
      <c r="FMM17" s="691"/>
      <c r="FMN17" s="201"/>
      <c r="FMO17" s="202"/>
      <c r="FMP17" s="203"/>
      <c r="FMQ17" s="203"/>
      <c r="FMR17" s="203"/>
      <c r="FMS17" s="691"/>
      <c r="FMT17" s="691"/>
      <c r="FMU17" s="200"/>
      <c r="FMV17" s="691"/>
      <c r="FMW17" s="691"/>
      <c r="FMX17" s="691"/>
      <c r="FMY17" s="201"/>
      <c r="FMZ17" s="202"/>
      <c r="FNA17" s="203"/>
      <c r="FNB17" s="203"/>
      <c r="FNC17" s="203"/>
      <c r="FND17" s="691"/>
      <c r="FNE17" s="691"/>
      <c r="FNF17" s="200"/>
      <c r="FNG17" s="691"/>
      <c r="FNH17" s="691"/>
      <c r="FNI17" s="691"/>
      <c r="FNJ17" s="201"/>
      <c r="FNK17" s="202"/>
      <c r="FNL17" s="203"/>
      <c r="FNM17" s="203"/>
      <c r="FNN17" s="203"/>
      <c r="FNO17" s="691"/>
      <c r="FNP17" s="691"/>
      <c r="FNQ17" s="200"/>
      <c r="FNR17" s="691"/>
      <c r="FNS17" s="691"/>
      <c r="FNT17" s="691"/>
      <c r="FNU17" s="201"/>
      <c r="FNV17" s="202"/>
      <c r="FNW17" s="203"/>
      <c r="FNX17" s="203"/>
      <c r="FNY17" s="203"/>
      <c r="FNZ17" s="691"/>
      <c r="FOA17" s="691"/>
      <c r="FOB17" s="200"/>
      <c r="FOC17" s="691"/>
      <c r="FOD17" s="691"/>
      <c r="FOE17" s="691"/>
      <c r="FOF17" s="201"/>
      <c r="FOG17" s="202"/>
      <c r="FOH17" s="203"/>
      <c r="FOI17" s="203"/>
      <c r="FOJ17" s="203"/>
      <c r="FOK17" s="691"/>
      <c r="FOL17" s="691"/>
      <c r="FOM17" s="200"/>
      <c r="FON17" s="691"/>
      <c r="FOO17" s="691"/>
      <c r="FOP17" s="691"/>
      <c r="FOQ17" s="201"/>
      <c r="FOR17" s="202"/>
      <c r="FOS17" s="203"/>
      <c r="FOT17" s="203"/>
      <c r="FOU17" s="203"/>
      <c r="FOV17" s="691"/>
      <c r="FOW17" s="691"/>
      <c r="FOX17" s="200"/>
      <c r="FOY17" s="691"/>
      <c r="FOZ17" s="691"/>
      <c r="FPA17" s="691"/>
      <c r="FPB17" s="201"/>
      <c r="FPC17" s="202"/>
      <c r="FPD17" s="203"/>
      <c r="FPE17" s="203"/>
      <c r="FPF17" s="203"/>
      <c r="FPG17" s="691"/>
      <c r="FPH17" s="691"/>
      <c r="FPI17" s="200"/>
      <c r="FPJ17" s="691"/>
      <c r="FPK17" s="691"/>
      <c r="FPL17" s="691"/>
      <c r="FPM17" s="201"/>
      <c r="FPN17" s="202"/>
      <c r="FPO17" s="203"/>
      <c r="FPP17" s="203"/>
      <c r="FPQ17" s="203"/>
      <c r="FPR17" s="691"/>
      <c r="FPS17" s="691"/>
      <c r="FPT17" s="200"/>
      <c r="FPU17" s="691"/>
      <c r="FPV17" s="691"/>
      <c r="FPW17" s="691"/>
      <c r="FPX17" s="201"/>
      <c r="FPY17" s="202"/>
      <c r="FPZ17" s="203"/>
      <c r="FQA17" s="203"/>
      <c r="FQB17" s="203"/>
      <c r="FQC17" s="691"/>
      <c r="FQD17" s="691"/>
      <c r="FQE17" s="200"/>
      <c r="FQF17" s="691"/>
      <c r="FQG17" s="691"/>
      <c r="FQH17" s="691"/>
      <c r="FQI17" s="201"/>
      <c r="FQJ17" s="202"/>
      <c r="FQK17" s="203"/>
      <c r="FQL17" s="203"/>
      <c r="FQM17" s="203"/>
      <c r="FQN17" s="691"/>
      <c r="FQO17" s="691"/>
      <c r="FQP17" s="200"/>
      <c r="FQQ17" s="691"/>
      <c r="FQR17" s="691"/>
      <c r="FQS17" s="691"/>
      <c r="FQT17" s="201"/>
      <c r="FQU17" s="202"/>
      <c r="FQV17" s="203"/>
      <c r="FQW17" s="203"/>
      <c r="FQX17" s="203"/>
      <c r="FQY17" s="691"/>
      <c r="FQZ17" s="691"/>
      <c r="FRA17" s="200"/>
      <c r="FRB17" s="691"/>
      <c r="FRC17" s="691"/>
      <c r="FRD17" s="691"/>
      <c r="FRE17" s="201"/>
      <c r="FRF17" s="202"/>
      <c r="FRG17" s="203"/>
      <c r="FRH17" s="203"/>
      <c r="FRI17" s="203"/>
      <c r="FRJ17" s="691"/>
      <c r="FRK17" s="691"/>
      <c r="FRL17" s="200"/>
      <c r="FRM17" s="691"/>
      <c r="FRN17" s="691"/>
      <c r="FRO17" s="691"/>
      <c r="FRP17" s="201"/>
      <c r="FRQ17" s="202"/>
      <c r="FRR17" s="203"/>
      <c r="FRS17" s="203"/>
      <c r="FRT17" s="203"/>
      <c r="FRU17" s="691"/>
      <c r="FRV17" s="691"/>
      <c r="FRW17" s="200"/>
      <c r="FRX17" s="691"/>
      <c r="FRY17" s="691"/>
      <c r="FRZ17" s="691"/>
      <c r="FSA17" s="201"/>
      <c r="FSB17" s="202"/>
      <c r="FSC17" s="203"/>
      <c r="FSD17" s="203"/>
      <c r="FSE17" s="203"/>
      <c r="FSF17" s="691"/>
      <c r="FSG17" s="691"/>
      <c r="FSH17" s="200"/>
      <c r="FSI17" s="691"/>
      <c r="FSJ17" s="691"/>
      <c r="FSK17" s="691"/>
      <c r="FSL17" s="201"/>
      <c r="FSM17" s="202"/>
      <c r="FSN17" s="203"/>
      <c r="FSO17" s="203"/>
      <c r="FSP17" s="203"/>
      <c r="FSQ17" s="691"/>
      <c r="FSR17" s="691"/>
      <c r="FSS17" s="200"/>
      <c r="FST17" s="691"/>
      <c r="FSU17" s="691"/>
      <c r="FSV17" s="691"/>
      <c r="FSW17" s="201"/>
      <c r="FSX17" s="202"/>
      <c r="FSY17" s="203"/>
      <c r="FSZ17" s="203"/>
      <c r="FTA17" s="203"/>
      <c r="FTB17" s="691"/>
      <c r="FTC17" s="691"/>
      <c r="FTD17" s="200"/>
      <c r="FTE17" s="691"/>
      <c r="FTF17" s="691"/>
      <c r="FTG17" s="691"/>
      <c r="FTH17" s="201"/>
      <c r="FTI17" s="202"/>
      <c r="FTJ17" s="203"/>
      <c r="FTK17" s="203"/>
      <c r="FTL17" s="203"/>
      <c r="FTM17" s="691"/>
      <c r="FTN17" s="691"/>
      <c r="FTO17" s="200"/>
      <c r="FTP17" s="691"/>
      <c r="FTQ17" s="691"/>
      <c r="FTR17" s="691"/>
      <c r="FTS17" s="201"/>
      <c r="FTT17" s="202"/>
      <c r="FTU17" s="203"/>
      <c r="FTV17" s="203"/>
      <c r="FTW17" s="203"/>
      <c r="FTX17" s="691"/>
      <c r="FTY17" s="691"/>
      <c r="FTZ17" s="200"/>
      <c r="FUA17" s="691"/>
      <c r="FUB17" s="691"/>
      <c r="FUC17" s="691"/>
      <c r="FUD17" s="201"/>
      <c r="FUE17" s="202"/>
      <c r="FUF17" s="203"/>
      <c r="FUG17" s="203"/>
      <c r="FUH17" s="203"/>
      <c r="FUI17" s="691"/>
      <c r="FUJ17" s="691"/>
      <c r="FUK17" s="200"/>
      <c r="FUL17" s="691"/>
      <c r="FUM17" s="691"/>
      <c r="FUN17" s="691"/>
      <c r="FUO17" s="201"/>
      <c r="FUP17" s="202"/>
      <c r="FUQ17" s="203"/>
      <c r="FUR17" s="203"/>
      <c r="FUS17" s="203"/>
      <c r="FUT17" s="691"/>
      <c r="FUU17" s="691"/>
      <c r="FUV17" s="200"/>
      <c r="FUW17" s="691"/>
      <c r="FUX17" s="691"/>
      <c r="FUY17" s="691"/>
      <c r="FUZ17" s="201"/>
      <c r="FVA17" s="202"/>
      <c r="FVB17" s="203"/>
      <c r="FVC17" s="203"/>
      <c r="FVD17" s="203"/>
      <c r="FVE17" s="691"/>
      <c r="FVF17" s="691"/>
      <c r="FVG17" s="200"/>
      <c r="FVH17" s="691"/>
      <c r="FVI17" s="691"/>
      <c r="FVJ17" s="691"/>
      <c r="FVK17" s="201"/>
      <c r="FVL17" s="202"/>
      <c r="FVM17" s="203"/>
      <c r="FVN17" s="203"/>
      <c r="FVO17" s="203"/>
      <c r="FVP17" s="691"/>
      <c r="FVQ17" s="691"/>
      <c r="FVR17" s="200"/>
      <c r="FVS17" s="691"/>
      <c r="FVT17" s="691"/>
      <c r="FVU17" s="691"/>
      <c r="FVV17" s="201"/>
      <c r="FVW17" s="202"/>
      <c r="FVX17" s="203"/>
      <c r="FVY17" s="203"/>
      <c r="FVZ17" s="203"/>
      <c r="FWA17" s="691"/>
      <c r="FWB17" s="691"/>
      <c r="FWC17" s="200"/>
      <c r="FWD17" s="691"/>
      <c r="FWE17" s="691"/>
      <c r="FWF17" s="691"/>
      <c r="FWG17" s="201"/>
      <c r="FWH17" s="202"/>
      <c r="FWI17" s="203"/>
      <c r="FWJ17" s="203"/>
      <c r="FWK17" s="203"/>
      <c r="FWL17" s="691"/>
      <c r="FWM17" s="691"/>
      <c r="FWN17" s="200"/>
      <c r="FWO17" s="691"/>
      <c r="FWP17" s="691"/>
      <c r="FWQ17" s="691"/>
      <c r="FWR17" s="201"/>
      <c r="FWS17" s="202"/>
      <c r="FWT17" s="203"/>
      <c r="FWU17" s="203"/>
      <c r="FWV17" s="203"/>
      <c r="FWW17" s="691"/>
      <c r="FWX17" s="691"/>
      <c r="FWY17" s="200"/>
      <c r="FWZ17" s="691"/>
      <c r="FXA17" s="691"/>
      <c r="FXB17" s="691"/>
      <c r="FXC17" s="201"/>
      <c r="FXD17" s="202"/>
      <c r="FXE17" s="203"/>
      <c r="FXF17" s="203"/>
      <c r="FXG17" s="203"/>
      <c r="FXH17" s="691"/>
      <c r="FXI17" s="691"/>
      <c r="FXJ17" s="200"/>
      <c r="FXK17" s="691"/>
      <c r="FXL17" s="691"/>
      <c r="FXM17" s="691"/>
      <c r="FXN17" s="201"/>
      <c r="FXO17" s="202"/>
      <c r="FXP17" s="203"/>
      <c r="FXQ17" s="203"/>
      <c r="FXR17" s="203"/>
      <c r="FXS17" s="691"/>
      <c r="FXT17" s="691"/>
      <c r="FXU17" s="200"/>
      <c r="FXV17" s="691"/>
      <c r="FXW17" s="691"/>
      <c r="FXX17" s="691"/>
      <c r="FXY17" s="201"/>
      <c r="FXZ17" s="202"/>
      <c r="FYA17" s="203"/>
      <c r="FYB17" s="203"/>
      <c r="FYC17" s="203"/>
      <c r="FYD17" s="691"/>
      <c r="FYE17" s="691"/>
      <c r="FYF17" s="200"/>
      <c r="FYG17" s="691"/>
      <c r="FYH17" s="691"/>
      <c r="FYI17" s="691"/>
      <c r="FYJ17" s="201"/>
      <c r="FYK17" s="202"/>
      <c r="FYL17" s="203"/>
      <c r="FYM17" s="203"/>
      <c r="FYN17" s="203"/>
      <c r="FYO17" s="691"/>
      <c r="FYP17" s="691"/>
      <c r="FYQ17" s="200"/>
      <c r="FYR17" s="691"/>
      <c r="FYS17" s="691"/>
      <c r="FYT17" s="691"/>
      <c r="FYU17" s="201"/>
      <c r="FYV17" s="202"/>
      <c r="FYW17" s="203"/>
      <c r="FYX17" s="203"/>
      <c r="FYY17" s="203"/>
      <c r="FYZ17" s="691"/>
      <c r="FZA17" s="691"/>
      <c r="FZB17" s="200"/>
      <c r="FZC17" s="691"/>
      <c r="FZD17" s="691"/>
      <c r="FZE17" s="691"/>
      <c r="FZF17" s="201"/>
      <c r="FZG17" s="202"/>
      <c r="FZH17" s="203"/>
      <c r="FZI17" s="203"/>
      <c r="FZJ17" s="203"/>
      <c r="FZK17" s="691"/>
      <c r="FZL17" s="691"/>
      <c r="FZM17" s="200"/>
      <c r="FZN17" s="691"/>
      <c r="FZO17" s="691"/>
      <c r="FZP17" s="691"/>
      <c r="FZQ17" s="201"/>
      <c r="FZR17" s="202"/>
      <c r="FZS17" s="203"/>
      <c r="FZT17" s="203"/>
      <c r="FZU17" s="203"/>
      <c r="FZV17" s="691"/>
      <c r="FZW17" s="691"/>
      <c r="FZX17" s="200"/>
      <c r="FZY17" s="691"/>
      <c r="FZZ17" s="691"/>
      <c r="GAA17" s="691"/>
      <c r="GAB17" s="201"/>
      <c r="GAC17" s="202"/>
      <c r="GAD17" s="203"/>
      <c r="GAE17" s="203"/>
      <c r="GAF17" s="203"/>
      <c r="GAG17" s="691"/>
      <c r="GAH17" s="691"/>
      <c r="GAI17" s="200"/>
      <c r="GAJ17" s="691"/>
      <c r="GAK17" s="691"/>
      <c r="GAL17" s="691"/>
      <c r="GAM17" s="201"/>
      <c r="GAN17" s="202"/>
      <c r="GAO17" s="203"/>
      <c r="GAP17" s="203"/>
      <c r="GAQ17" s="203"/>
      <c r="GAR17" s="691"/>
      <c r="GAS17" s="691"/>
      <c r="GAT17" s="200"/>
      <c r="GAU17" s="691"/>
      <c r="GAV17" s="691"/>
      <c r="GAW17" s="691"/>
      <c r="GAX17" s="201"/>
      <c r="GAY17" s="202"/>
      <c r="GAZ17" s="203"/>
      <c r="GBA17" s="203"/>
      <c r="GBB17" s="203"/>
      <c r="GBC17" s="691"/>
      <c r="GBD17" s="691"/>
      <c r="GBE17" s="200"/>
      <c r="GBF17" s="691"/>
      <c r="GBG17" s="691"/>
      <c r="GBH17" s="691"/>
      <c r="GBI17" s="201"/>
      <c r="GBJ17" s="202"/>
      <c r="GBK17" s="203"/>
      <c r="GBL17" s="203"/>
      <c r="GBM17" s="203"/>
      <c r="GBN17" s="691"/>
      <c r="GBO17" s="691"/>
      <c r="GBP17" s="200"/>
      <c r="GBQ17" s="691"/>
      <c r="GBR17" s="691"/>
      <c r="GBS17" s="691"/>
      <c r="GBT17" s="201"/>
      <c r="GBU17" s="202"/>
      <c r="GBV17" s="203"/>
      <c r="GBW17" s="203"/>
      <c r="GBX17" s="203"/>
      <c r="GBY17" s="691"/>
      <c r="GBZ17" s="691"/>
      <c r="GCA17" s="200"/>
      <c r="GCB17" s="691"/>
      <c r="GCC17" s="691"/>
      <c r="GCD17" s="691"/>
      <c r="GCE17" s="201"/>
      <c r="GCF17" s="202"/>
      <c r="GCG17" s="203"/>
      <c r="GCH17" s="203"/>
      <c r="GCI17" s="203"/>
      <c r="GCJ17" s="691"/>
      <c r="GCK17" s="691"/>
      <c r="GCL17" s="200"/>
      <c r="GCM17" s="691"/>
      <c r="GCN17" s="691"/>
      <c r="GCO17" s="691"/>
      <c r="GCP17" s="201"/>
      <c r="GCQ17" s="202"/>
      <c r="GCR17" s="203"/>
      <c r="GCS17" s="203"/>
      <c r="GCT17" s="203"/>
      <c r="GCU17" s="691"/>
      <c r="GCV17" s="691"/>
      <c r="GCW17" s="200"/>
      <c r="GCX17" s="691"/>
      <c r="GCY17" s="691"/>
      <c r="GCZ17" s="691"/>
      <c r="GDA17" s="201"/>
      <c r="GDB17" s="202"/>
      <c r="GDC17" s="203"/>
      <c r="GDD17" s="203"/>
      <c r="GDE17" s="203"/>
      <c r="GDF17" s="691"/>
      <c r="GDG17" s="691"/>
      <c r="GDH17" s="200"/>
      <c r="GDI17" s="691"/>
      <c r="GDJ17" s="691"/>
      <c r="GDK17" s="691"/>
      <c r="GDL17" s="201"/>
      <c r="GDM17" s="202"/>
      <c r="GDN17" s="203"/>
      <c r="GDO17" s="203"/>
      <c r="GDP17" s="203"/>
      <c r="GDQ17" s="691"/>
      <c r="GDR17" s="691"/>
      <c r="GDS17" s="200"/>
      <c r="GDT17" s="691"/>
      <c r="GDU17" s="691"/>
      <c r="GDV17" s="691"/>
      <c r="GDW17" s="201"/>
      <c r="GDX17" s="202"/>
      <c r="GDY17" s="203"/>
      <c r="GDZ17" s="203"/>
      <c r="GEA17" s="203"/>
      <c r="GEB17" s="691"/>
      <c r="GEC17" s="691"/>
      <c r="GED17" s="200"/>
      <c r="GEE17" s="691"/>
      <c r="GEF17" s="691"/>
      <c r="GEG17" s="691"/>
      <c r="GEH17" s="201"/>
      <c r="GEI17" s="202"/>
      <c r="GEJ17" s="203"/>
      <c r="GEK17" s="203"/>
      <c r="GEL17" s="203"/>
      <c r="GEM17" s="691"/>
      <c r="GEN17" s="691"/>
      <c r="GEO17" s="200"/>
      <c r="GEP17" s="691"/>
      <c r="GEQ17" s="691"/>
      <c r="GER17" s="691"/>
      <c r="GES17" s="201"/>
      <c r="GET17" s="202"/>
      <c r="GEU17" s="203"/>
      <c r="GEV17" s="203"/>
      <c r="GEW17" s="203"/>
      <c r="GEX17" s="691"/>
      <c r="GEY17" s="691"/>
      <c r="GEZ17" s="200"/>
      <c r="GFA17" s="691"/>
      <c r="GFB17" s="691"/>
      <c r="GFC17" s="691"/>
      <c r="GFD17" s="201"/>
      <c r="GFE17" s="202"/>
      <c r="GFF17" s="203"/>
      <c r="GFG17" s="203"/>
      <c r="GFH17" s="203"/>
      <c r="GFI17" s="691"/>
      <c r="GFJ17" s="691"/>
      <c r="GFK17" s="200"/>
      <c r="GFL17" s="691"/>
      <c r="GFM17" s="691"/>
      <c r="GFN17" s="691"/>
      <c r="GFO17" s="201"/>
      <c r="GFP17" s="202"/>
      <c r="GFQ17" s="203"/>
      <c r="GFR17" s="203"/>
      <c r="GFS17" s="203"/>
      <c r="GFT17" s="691"/>
      <c r="GFU17" s="691"/>
      <c r="GFV17" s="200"/>
      <c r="GFW17" s="691"/>
      <c r="GFX17" s="691"/>
      <c r="GFY17" s="691"/>
      <c r="GFZ17" s="201"/>
      <c r="GGA17" s="202"/>
      <c r="GGB17" s="203"/>
      <c r="GGC17" s="203"/>
      <c r="GGD17" s="203"/>
      <c r="GGE17" s="691"/>
      <c r="GGF17" s="691"/>
      <c r="GGG17" s="200"/>
      <c r="GGH17" s="691"/>
      <c r="GGI17" s="691"/>
      <c r="GGJ17" s="691"/>
      <c r="GGK17" s="201"/>
      <c r="GGL17" s="202"/>
      <c r="GGM17" s="203"/>
      <c r="GGN17" s="203"/>
      <c r="GGO17" s="203"/>
      <c r="GGP17" s="691"/>
      <c r="GGQ17" s="691"/>
      <c r="GGR17" s="200"/>
      <c r="GGS17" s="691"/>
      <c r="GGT17" s="691"/>
      <c r="GGU17" s="691"/>
      <c r="GGV17" s="201"/>
      <c r="GGW17" s="202"/>
      <c r="GGX17" s="203"/>
      <c r="GGY17" s="203"/>
      <c r="GGZ17" s="203"/>
      <c r="GHA17" s="691"/>
      <c r="GHB17" s="691"/>
      <c r="GHC17" s="200"/>
      <c r="GHD17" s="691"/>
      <c r="GHE17" s="691"/>
      <c r="GHF17" s="691"/>
      <c r="GHG17" s="201"/>
      <c r="GHH17" s="202"/>
      <c r="GHI17" s="203"/>
      <c r="GHJ17" s="203"/>
      <c r="GHK17" s="203"/>
      <c r="GHL17" s="691"/>
      <c r="GHM17" s="691"/>
      <c r="GHN17" s="200"/>
      <c r="GHO17" s="691"/>
      <c r="GHP17" s="691"/>
      <c r="GHQ17" s="691"/>
      <c r="GHR17" s="201"/>
      <c r="GHS17" s="202"/>
      <c r="GHT17" s="203"/>
      <c r="GHU17" s="203"/>
      <c r="GHV17" s="203"/>
      <c r="GHW17" s="691"/>
      <c r="GHX17" s="691"/>
      <c r="GHY17" s="200"/>
      <c r="GHZ17" s="691"/>
      <c r="GIA17" s="691"/>
      <c r="GIB17" s="691"/>
      <c r="GIC17" s="201"/>
      <c r="GID17" s="202"/>
      <c r="GIE17" s="203"/>
      <c r="GIF17" s="203"/>
      <c r="GIG17" s="203"/>
      <c r="GIH17" s="691"/>
      <c r="GII17" s="691"/>
      <c r="GIJ17" s="200"/>
      <c r="GIK17" s="691"/>
      <c r="GIL17" s="691"/>
      <c r="GIM17" s="691"/>
      <c r="GIN17" s="201"/>
      <c r="GIO17" s="202"/>
      <c r="GIP17" s="203"/>
      <c r="GIQ17" s="203"/>
      <c r="GIR17" s="203"/>
      <c r="GIS17" s="691"/>
      <c r="GIT17" s="691"/>
      <c r="GIU17" s="200"/>
      <c r="GIV17" s="691"/>
      <c r="GIW17" s="691"/>
      <c r="GIX17" s="691"/>
      <c r="GIY17" s="201"/>
      <c r="GIZ17" s="202"/>
      <c r="GJA17" s="203"/>
      <c r="GJB17" s="203"/>
      <c r="GJC17" s="203"/>
      <c r="GJD17" s="691"/>
      <c r="GJE17" s="691"/>
      <c r="GJF17" s="200"/>
      <c r="GJG17" s="691"/>
      <c r="GJH17" s="691"/>
      <c r="GJI17" s="691"/>
      <c r="GJJ17" s="201"/>
      <c r="GJK17" s="202"/>
      <c r="GJL17" s="203"/>
      <c r="GJM17" s="203"/>
      <c r="GJN17" s="203"/>
      <c r="GJO17" s="691"/>
      <c r="GJP17" s="691"/>
      <c r="GJQ17" s="200"/>
      <c r="GJR17" s="691"/>
      <c r="GJS17" s="691"/>
      <c r="GJT17" s="691"/>
      <c r="GJU17" s="201"/>
      <c r="GJV17" s="202"/>
      <c r="GJW17" s="203"/>
      <c r="GJX17" s="203"/>
      <c r="GJY17" s="203"/>
      <c r="GJZ17" s="691"/>
      <c r="GKA17" s="691"/>
      <c r="GKB17" s="200"/>
      <c r="GKC17" s="691"/>
      <c r="GKD17" s="691"/>
      <c r="GKE17" s="691"/>
      <c r="GKF17" s="201"/>
      <c r="GKG17" s="202"/>
      <c r="GKH17" s="203"/>
      <c r="GKI17" s="203"/>
      <c r="GKJ17" s="203"/>
      <c r="GKK17" s="691"/>
      <c r="GKL17" s="691"/>
      <c r="GKM17" s="200"/>
      <c r="GKN17" s="691"/>
      <c r="GKO17" s="691"/>
      <c r="GKP17" s="691"/>
      <c r="GKQ17" s="201"/>
      <c r="GKR17" s="202"/>
      <c r="GKS17" s="203"/>
      <c r="GKT17" s="203"/>
      <c r="GKU17" s="203"/>
      <c r="GKV17" s="691"/>
      <c r="GKW17" s="691"/>
      <c r="GKX17" s="200"/>
      <c r="GKY17" s="691"/>
      <c r="GKZ17" s="691"/>
      <c r="GLA17" s="691"/>
      <c r="GLB17" s="201"/>
      <c r="GLC17" s="202"/>
      <c r="GLD17" s="203"/>
      <c r="GLE17" s="203"/>
      <c r="GLF17" s="203"/>
      <c r="GLG17" s="691"/>
      <c r="GLH17" s="691"/>
      <c r="GLI17" s="200"/>
      <c r="GLJ17" s="691"/>
      <c r="GLK17" s="691"/>
      <c r="GLL17" s="691"/>
      <c r="GLM17" s="201"/>
      <c r="GLN17" s="202"/>
      <c r="GLO17" s="203"/>
      <c r="GLP17" s="203"/>
      <c r="GLQ17" s="203"/>
      <c r="GLR17" s="691"/>
      <c r="GLS17" s="691"/>
      <c r="GLT17" s="200"/>
      <c r="GLU17" s="691"/>
      <c r="GLV17" s="691"/>
      <c r="GLW17" s="691"/>
      <c r="GLX17" s="201"/>
      <c r="GLY17" s="202"/>
      <c r="GLZ17" s="203"/>
      <c r="GMA17" s="203"/>
      <c r="GMB17" s="203"/>
      <c r="GMC17" s="691"/>
      <c r="GMD17" s="691"/>
      <c r="GME17" s="200"/>
      <c r="GMF17" s="691"/>
      <c r="GMG17" s="691"/>
      <c r="GMH17" s="691"/>
      <c r="GMI17" s="201"/>
      <c r="GMJ17" s="202"/>
      <c r="GMK17" s="203"/>
      <c r="GML17" s="203"/>
      <c r="GMM17" s="203"/>
      <c r="GMN17" s="691"/>
      <c r="GMO17" s="691"/>
      <c r="GMP17" s="200"/>
      <c r="GMQ17" s="691"/>
      <c r="GMR17" s="691"/>
      <c r="GMS17" s="691"/>
      <c r="GMT17" s="201"/>
      <c r="GMU17" s="202"/>
      <c r="GMV17" s="203"/>
      <c r="GMW17" s="203"/>
      <c r="GMX17" s="203"/>
      <c r="GMY17" s="691"/>
      <c r="GMZ17" s="691"/>
      <c r="GNA17" s="200"/>
      <c r="GNB17" s="691"/>
      <c r="GNC17" s="691"/>
      <c r="GND17" s="691"/>
      <c r="GNE17" s="201"/>
      <c r="GNF17" s="202"/>
      <c r="GNG17" s="203"/>
      <c r="GNH17" s="203"/>
      <c r="GNI17" s="203"/>
      <c r="GNJ17" s="691"/>
      <c r="GNK17" s="691"/>
      <c r="GNL17" s="200"/>
      <c r="GNM17" s="691"/>
      <c r="GNN17" s="691"/>
      <c r="GNO17" s="691"/>
      <c r="GNP17" s="201"/>
      <c r="GNQ17" s="202"/>
      <c r="GNR17" s="203"/>
      <c r="GNS17" s="203"/>
      <c r="GNT17" s="203"/>
      <c r="GNU17" s="691"/>
      <c r="GNV17" s="691"/>
      <c r="GNW17" s="200"/>
      <c r="GNX17" s="691"/>
      <c r="GNY17" s="691"/>
      <c r="GNZ17" s="691"/>
      <c r="GOA17" s="201"/>
      <c r="GOB17" s="202"/>
      <c r="GOC17" s="203"/>
      <c r="GOD17" s="203"/>
      <c r="GOE17" s="203"/>
      <c r="GOF17" s="691"/>
      <c r="GOG17" s="691"/>
      <c r="GOH17" s="200"/>
      <c r="GOI17" s="691"/>
      <c r="GOJ17" s="691"/>
      <c r="GOK17" s="691"/>
      <c r="GOL17" s="201"/>
      <c r="GOM17" s="202"/>
      <c r="GON17" s="203"/>
      <c r="GOO17" s="203"/>
      <c r="GOP17" s="203"/>
      <c r="GOQ17" s="691"/>
      <c r="GOR17" s="691"/>
      <c r="GOS17" s="200"/>
      <c r="GOT17" s="691"/>
      <c r="GOU17" s="691"/>
      <c r="GOV17" s="691"/>
      <c r="GOW17" s="201"/>
      <c r="GOX17" s="202"/>
      <c r="GOY17" s="203"/>
      <c r="GOZ17" s="203"/>
      <c r="GPA17" s="203"/>
      <c r="GPB17" s="691"/>
      <c r="GPC17" s="691"/>
      <c r="GPD17" s="200"/>
      <c r="GPE17" s="691"/>
      <c r="GPF17" s="691"/>
      <c r="GPG17" s="691"/>
      <c r="GPH17" s="201"/>
      <c r="GPI17" s="202"/>
      <c r="GPJ17" s="203"/>
      <c r="GPK17" s="203"/>
      <c r="GPL17" s="203"/>
      <c r="GPM17" s="691"/>
      <c r="GPN17" s="691"/>
      <c r="GPO17" s="200"/>
      <c r="GPP17" s="691"/>
      <c r="GPQ17" s="691"/>
      <c r="GPR17" s="691"/>
      <c r="GPS17" s="201"/>
      <c r="GPT17" s="202"/>
      <c r="GPU17" s="203"/>
      <c r="GPV17" s="203"/>
      <c r="GPW17" s="203"/>
      <c r="GPX17" s="691"/>
      <c r="GPY17" s="691"/>
      <c r="GPZ17" s="200"/>
      <c r="GQA17" s="691"/>
      <c r="GQB17" s="691"/>
      <c r="GQC17" s="691"/>
      <c r="GQD17" s="201"/>
      <c r="GQE17" s="202"/>
      <c r="GQF17" s="203"/>
      <c r="GQG17" s="203"/>
      <c r="GQH17" s="203"/>
      <c r="GQI17" s="691"/>
      <c r="GQJ17" s="691"/>
      <c r="GQK17" s="200"/>
      <c r="GQL17" s="691"/>
      <c r="GQM17" s="691"/>
      <c r="GQN17" s="691"/>
      <c r="GQO17" s="201"/>
      <c r="GQP17" s="202"/>
      <c r="GQQ17" s="203"/>
      <c r="GQR17" s="203"/>
      <c r="GQS17" s="203"/>
      <c r="GQT17" s="691"/>
      <c r="GQU17" s="691"/>
      <c r="GQV17" s="200"/>
      <c r="GQW17" s="691"/>
      <c r="GQX17" s="691"/>
      <c r="GQY17" s="691"/>
      <c r="GQZ17" s="201"/>
      <c r="GRA17" s="202"/>
      <c r="GRB17" s="203"/>
      <c r="GRC17" s="203"/>
      <c r="GRD17" s="203"/>
      <c r="GRE17" s="691"/>
      <c r="GRF17" s="691"/>
      <c r="GRG17" s="200"/>
      <c r="GRH17" s="691"/>
      <c r="GRI17" s="691"/>
      <c r="GRJ17" s="691"/>
      <c r="GRK17" s="201"/>
      <c r="GRL17" s="202"/>
      <c r="GRM17" s="203"/>
      <c r="GRN17" s="203"/>
      <c r="GRO17" s="203"/>
      <c r="GRP17" s="691"/>
      <c r="GRQ17" s="691"/>
      <c r="GRR17" s="200"/>
      <c r="GRS17" s="691"/>
      <c r="GRT17" s="691"/>
      <c r="GRU17" s="691"/>
      <c r="GRV17" s="201"/>
      <c r="GRW17" s="202"/>
      <c r="GRX17" s="203"/>
      <c r="GRY17" s="203"/>
      <c r="GRZ17" s="203"/>
      <c r="GSA17" s="691"/>
      <c r="GSB17" s="691"/>
      <c r="GSC17" s="200"/>
      <c r="GSD17" s="691"/>
      <c r="GSE17" s="691"/>
      <c r="GSF17" s="691"/>
      <c r="GSG17" s="201"/>
      <c r="GSH17" s="202"/>
      <c r="GSI17" s="203"/>
      <c r="GSJ17" s="203"/>
      <c r="GSK17" s="203"/>
      <c r="GSL17" s="691"/>
      <c r="GSM17" s="691"/>
      <c r="GSN17" s="200"/>
      <c r="GSO17" s="691"/>
      <c r="GSP17" s="691"/>
      <c r="GSQ17" s="691"/>
      <c r="GSR17" s="201"/>
      <c r="GSS17" s="202"/>
      <c r="GST17" s="203"/>
      <c r="GSU17" s="203"/>
      <c r="GSV17" s="203"/>
      <c r="GSW17" s="691"/>
      <c r="GSX17" s="691"/>
      <c r="GSY17" s="200"/>
      <c r="GSZ17" s="691"/>
      <c r="GTA17" s="691"/>
      <c r="GTB17" s="691"/>
      <c r="GTC17" s="201"/>
      <c r="GTD17" s="202"/>
      <c r="GTE17" s="203"/>
      <c r="GTF17" s="203"/>
      <c r="GTG17" s="203"/>
      <c r="GTH17" s="691"/>
      <c r="GTI17" s="691"/>
      <c r="GTJ17" s="200"/>
      <c r="GTK17" s="691"/>
      <c r="GTL17" s="691"/>
      <c r="GTM17" s="691"/>
      <c r="GTN17" s="201"/>
      <c r="GTO17" s="202"/>
      <c r="GTP17" s="203"/>
      <c r="GTQ17" s="203"/>
      <c r="GTR17" s="203"/>
      <c r="GTS17" s="691"/>
      <c r="GTT17" s="691"/>
      <c r="GTU17" s="200"/>
      <c r="GTV17" s="691"/>
      <c r="GTW17" s="691"/>
      <c r="GTX17" s="691"/>
      <c r="GTY17" s="201"/>
      <c r="GTZ17" s="202"/>
      <c r="GUA17" s="203"/>
      <c r="GUB17" s="203"/>
      <c r="GUC17" s="203"/>
      <c r="GUD17" s="691"/>
      <c r="GUE17" s="691"/>
      <c r="GUF17" s="200"/>
      <c r="GUG17" s="691"/>
      <c r="GUH17" s="691"/>
      <c r="GUI17" s="691"/>
      <c r="GUJ17" s="201"/>
      <c r="GUK17" s="202"/>
      <c r="GUL17" s="203"/>
      <c r="GUM17" s="203"/>
      <c r="GUN17" s="203"/>
      <c r="GUO17" s="691"/>
      <c r="GUP17" s="691"/>
      <c r="GUQ17" s="200"/>
      <c r="GUR17" s="691"/>
      <c r="GUS17" s="691"/>
      <c r="GUT17" s="691"/>
      <c r="GUU17" s="201"/>
      <c r="GUV17" s="202"/>
      <c r="GUW17" s="203"/>
      <c r="GUX17" s="203"/>
      <c r="GUY17" s="203"/>
      <c r="GUZ17" s="691"/>
      <c r="GVA17" s="691"/>
      <c r="GVB17" s="200"/>
      <c r="GVC17" s="691"/>
      <c r="GVD17" s="691"/>
      <c r="GVE17" s="691"/>
      <c r="GVF17" s="201"/>
      <c r="GVG17" s="202"/>
      <c r="GVH17" s="203"/>
      <c r="GVI17" s="203"/>
      <c r="GVJ17" s="203"/>
      <c r="GVK17" s="691"/>
      <c r="GVL17" s="691"/>
      <c r="GVM17" s="200"/>
      <c r="GVN17" s="691"/>
      <c r="GVO17" s="691"/>
      <c r="GVP17" s="691"/>
      <c r="GVQ17" s="201"/>
      <c r="GVR17" s="202"/>
      <c r="GVS17" s="203"/>
      <c r="GVT17" s="203"/>
      <c r="GVU17" s="203"/>
      <c r="GVV17" s="691"/>
      <c r="GVW17" s="691"/>
      <c r="GVX17" s="200"/>
      <c r="GVY17" s="691"/>
      <c r="GVZ17" s="691"/>
      <c r="GWA17" s="691"/>
      <c r="GWB17" s="201"/>
      <c r="GWC17" s="202"/>
      <c r="GWD17" s="203"/>
      <c r="GWE17" s="203"/>
      <c r="GWF17" s="203"/>
      <c r="GWG17" s="691"/>
      <c r="GWH17" s="691"/>
      <c r="GWI17" s="200"/>
      <c r="GWJ17" s="691"/>
      <c r="GWK17" s="691"/>
      <c r="GWL17" s="691"/>
      <c r="GWM17" s="201"/>
      <c r="GWN17" s="202"/>
      <c r="GWO17" s="203"/>
      <c r="GWP17" s="203"/>
      <c r="GWQ17" s="203"/>
      <c r="GWR17" s="691"/>
      <c r="GWS17" s="691"/>
      <c r="GWT17" s="200"/>
      <c r="GWU17" s="691"/>
      <c r="GWV17" s="691"/>
      <c r="GWW17" s="691"/>
      <c r="GWX17" s="201"/>
      <c r="GWY17" s="202"/>
      <c r="GWZ17" s="203"/>
      <c r="GXA17" s="203"/>
      <c r="GXB17" s="203"/>
      <c r="GXC17" s="691"/>
      <c r="GXD17" s="691"/>
      <c r="GXE17" s="200"/>
      <c r="GXF17" s="691"/>
      <c r="GXG17" s="691"/>
      <c r="GXH17" s="691"/>
      <c r="GXI17" s="201"/>
      <c r="GXJ17" s="202"/>
      <c r="GXK17" s="203"/>
      <c r="GXL17" s="203"/>
      <c r="GXM17" s="203"/>
      <c r="GXN17" s="691"/>
      <c r="GXO17" s="691"/>
      <c r="GXP17" s="200"/>
      <c r="GXQ17" s="691"/>
      <c r="GXR17" s="691"/>
      <c r="GXS17" s="691"/>
      <c r="GXT17" s="201"/>
      <c r="GXU17" s="202"/>
      <c r="GXV17" s="203"/>
      <c r="GXW17" s="203"/>
      <c r="GXX17" s="203"/>
      <c r="GXY17" s="691"/>
      <c r="GXZ17" s="691"/>
      <c r="GYA17" s="200"/>
      <c r="GYB17" s="691"/>
      <c r="GYC17" s="691"/>
      <c r="GYD17" s="691"/>
      <c r="GYE17" s="201"/>
      <c r="GYF17" s="202"/>
      <c r="GYG17" s="203"/>
      <c r="GYH17" s="203"/>
      <c r="GYI17" s="203"/>
      <c r="GYJ17" s="691"/>
      <c r="GYK17" s="691"/>
      <c r="GYL17" s="200"/>
      <c r="GYM17" s="691"/>
      <c r="GYN17" s="691"/>
      <c r="GYO17" s="691"/>
      <c r="GYP17" s="201"/>
      <c r="GYQ17" s="202"/>
      <c r="GYR17" s="203"/>
      <c r="GYS17" s="203"/>
      <c r="GYT17" s="203"/>
      <c r="GYU17" s="691"/>
      <c r="GYV17" s="691"/>
      <c r="GYW17" s="200"/>
      <c r="GYX17" s="691"/>
      <c r="GYY17" s="691"/>
      <c r="GYZ17" s="691"/>
      <c r="GZA17" s="201"/>
      <c r="GZB17" s="202"/>
      <c r="GZC17" s="203"/>
      <c r="GZD17" s="203"/>
      <c r="GZE17" s="203"/>
      <c r="GZF17" s="691"/>
      <c r="GZG17" s="691"/>
      <c r="GZH17" s="200"/>
      <c r="GZI17" s="691"/>
      <c r="GZJ17" s="691"/>
      <c r="GZK17" s="691"/>
      <c r="GZL17" s="201"/>
      <c r="GZM17" s="202"/>
      <c r="GZN17" s="203"/>
      <c r="GZO17" s="203"/>
      <c r="GZP17" s="203"/>
      <c r="GZQ17" s="691"/>
      <c r="GZR17" s="691"/>
      <c r="GZS17" s="200"/>
      <c r="GZT17" s="691"/>
      <c r="GZU17" s="691"/>
      <c r="GZV17" s="691"/>
      <c r="GZW17" s="201"/>
      <c r="GZX17" s="202"/>
      <c r="GZY17" s="203"/>
      <c r="GZZ17" s="203"/>
      <c r="HAA17" s="203"/>
      <c r="HAB17" s="691"/>
      <c r="HAC17" s="691"/>
      <c r="HAD17" s="200"/>
      <c r="HAE17" s="691"/>
      <c r="HAF17" s="691"/>
      <c r="HAG17" s="691"/>
      <c r="HAH17" s="201"/>
      <c r="HAI17" s="202"/>
      <c r="HAJ17" s="203"/>
      <c r="HAK17" s="203"/>
      <c r="HAL17" s="203"/>
      <c r="HAM17" s="691"/>
      <c r="HAN17" s="691"/>
      <c r="HAO17" s="200"/>
      <c r="HAP17" s="691"/>
      <c r="HAQ17" s="691"/>
      <c r="HAR17" s="691"/>
      <c r="HAS17" s="201"/>
      <c r="HAT17" s="202"/>
      <c r="HAU17" s="203"/>
      <c r="HAV17" s="203"/>
      <c r="HAW17" s="203"/>
      <c r="HAX17" s="691"/>
      <c r="HAY17" s="691"/>
      <c r="HAZ17" s="200"/>
      <c r="HBA17" s="691"/>
      <c r="HBB17" s="691"/>
      <c r="HBC17" s="691"/>
      <c r="HBD17" s="201"/>
      <c r="HBE17" s="202"/>
      <c r="HBF17" s="203"/>
      <c r="HBG17" s="203"/>
      <c r="HBH17" s="203"/>
      <c r="HBI17" s="691"/>
      <c r="HBJ17" s="691"/>
      <c r="HBK17" s="200"/>
      <c r="HBL17" s="691"/>
      <c r="HBM17" s="691"/>
      <c r="HBN17" s="691"/>
      <c r="HBO17" s="201"/>
      <c r="HBP17" s="202"/>
      <c r="HBQ17" s="203"/>
      <c r="HBR17" s="203"/>
      <c r="HBS17" s="203"/>
      <c r="HBT17" s="691"/>
      <c r="HBU17" s="691"/>
      <c r="HBV17" s="200"/>
      <c r="HBW17" s="691"/>
      <c r="HBX17" s="691"/>
      <c r="HBY17" s="691"/>
      <c r="HBZ17" s="201"/>
      <c r="HCA17" s="202"/>
      <c r="HCB17" s="203"/>
      <c r="HCC17" s="203"/>
      <c r="HCD17" s="203"/>
      <c r="HCE17" s="691"/>
      <c r="HCF17" s="691"/>
      <c r="HCG17" s="200"/>
      <c r="HCH17" s="691"/>
      <c r="HCI17" s="691"/>
      <c r="HCJ17" s="691"/>
      <c r="HCK17" s="201"/>
      <c r="HCL17" s="202"/>
      <c r="HCM17" s="203"/>
      <c r="HCN17" s="203"/>
      <c r="HCO17" s="203"/>
      <c r="HCP17" s="691"/>
      <c r="HCQ17" s="691"/>
      <c r="HCR17" s="200"/>
      <c r="HCS17" s="691"/>
      <c r="HCT17" s="691"/>
      <c r="HCU17" s="691"/>
      <c r="HCV17" s="201"/>
      <c r="HCW17" s="202"/>
      <c r="HCX17" s="203"/>
      <c r="HCY17" s="203"/>
      <c r="HCZ17" s="203"/>
      <c r="HDA17" s="691"/>
      <c r="HDB17" s="691"/>
      <c r="HDC17" s="200"/>
      <c r="HDD17" s="691"/>
      <c r="HDE17" s="691"/>
      <c r="HDF17" s="691"/>
      <c r="HDG17" s="201"/>
      <c r="HDH17" s="202"/>
      <c r="HDI17" s="203"/>
      <c r="HDJ17" s="203"/>
      <c r="HDK17" s="203"/>
      <c r="HDL17" s="691"/>
      <c r="HDM17" s="691"/>
      <c r="HDN17" s="200"/>
      <c r="HDO17" s="691"/>
      <c r="HDP17" s="691"/>
      <c r="HDQ17" s="691"/>
      <c r="HDR17" s="201"/>
      <c r="HDS17" s="202"/>
      <c r="HDT17" s="203"/>
      <c r="HDU17" s="203"/>
      <c r="HDV17" s="203"/>
      <c r="HDW17" s="691"/>
      <c r="HDX17" s="691"/>
      <c r="HDY17" s="200"/>
      <c r="HDZ17" s="691"/>
      <c r="HEA17" s="691"/>
      <c r="HEB17" s="691"/>
      <c r="HEC17" s="201"/>
      <c r="HED17" s="202"/>
      <c r="HEE17" s="203"/>
      <c r="HEF17" s="203"/>
      <c r="HEG17" s="203"/>
      <c r="HEH17" s="691"/>
      <c r="HEI17" s="691"/>
      <c r="HEJ17" s="200"/>
      <c r="HEK17" s="691"/>
      <c r="HEL17" s="691"/>
      <c r="HEM17" s="691"/>
      <c r="HEN17" s="201"/>
      <c r="HEO17" s="202"/>
      <c r="HEP17" s="203"/>
      <c r="HEQ17" s="203"/>
      <c r="HER17" s="203"/>
      <c r="HES17" s="691"/>
      <c r="HET17" s="691"/>
      <c r="HEU17" s="200"/>
      <c r="HEV17" s="691"/>
      <c r="HEW17" s="691"/>
      <c r="HEX17" s="691"/>
      <c r="HEY17" s="201"/>
      <c r="HEZ17" s="202"/>
      <c r="HFA17" s="203"/>
      <c r="HFB17" s="203"/>
      <c r="HFC17" s="203"/>
      <c r="HFD17" s="691"/>
      <c r="HFE17" s="691"/>
      <c r="HFF17" s="200"/>
      <c r="HFG17" s="691"/>
      <c r="HFH17" s="691"/>
      <c r="HFI17" s="691"/>
      <c r="HFJ17" s="201"/>
      <c r="HFK17" s="202"/>
      <c r="HFL17" s="203"/>
      <c r="HFM17" s="203"/>
      <c r="HFN17" s="203"/>
      <c r="HFO17" s="691"/>
      <c r="HFP17" s="691"/>
      <c r="HFQ17" s="200"/>
      <c r="HFR17" s="691"/>
      <c r="HFS17" s="691"/>
      <c r="HFT17" s="691"/>
      <c r="HFU17" s="201"/>
      <c r="HFV17" s="202"/>
      <c r="HFW17" s="203"/>
      <c r="HFX17" s="203"/>
      <c r="HFY17" s="203"/>
      <c r="HFZ17" s="691"/>
      <c r="HGA17" s="691"/>
      <c r="HGB17" s="200"/>
      <c r="HGC17" s="691"/>
      <c r="HGD17" s="691"/>
      <c r="HGE17" s="691"/>
      <c r="HGF17" s="201"/>
      <c r="HGG17" s="202"/>
      <c r="HGH17" s="203"/>
      <c r="HGI17" s="203"/>
      <c r="HGJ17" s="203"/>
      <c r="HGK17" s="691"/>
      <c r="HGL17" s="691"/>
      <c r="HGM17" s="200"/>
      <c r="HGN17" s="691"/>
      <c r="HGO17" s="691"/>
      <c r="HGP17" s="691"/>
      <c r="HGQ17" s="201"/>
      <c r="HGR17" s="202"/>
      <c r="HGS17" s="203"/>
      <c r="HGT17" s="203"/>
      <c r="HGU17" s="203"/>
      <c r="HGV17" s="691"/>
      <c r="HGW17" s="691"/>
      <c r="HGX17" s="200"/>
      <c r="HGY17" s="691"/>
      <c r="HGZ17" s="691"/>
      <c r="HHA17" s="691"/>
      <c r="HHB17" s="201"/>
      <c r="HHC17" s="202"/>
      <c r="HHD17" s="203"/>
      <c r="HHE17" s="203"/>
      <c r="HHF17" s="203"/>
      <c r="HHG17" s="691"/>
      <c r="HHH17" s="691"/>
      <c r="HHI17" s="200"/>
      <c r="HHJ17" s="691"/>
      <c r="HHK17" s="691"/>
      <c r="HHL17" s="691"/>
      <c r="HHM17" s="201"/>
      <c r="HHN17" s="202"/>
      <c r="HHO17" s="203"/>
      <c r="HHP17" s="203"/>
      <c r="HHQ17" s="203"/>
      <c r="HHR17" s="691"/>
      <c r="HHS17" s="691"/>
      <c r="HHT17" s="200"/>
      <c r="HHU17" s="691"/>
      <c r="HHV17" s="691"/>
      <c r="HHW17" s="691"/>
      <c r="HHX17" s="201"/>
      <c r="HHY17" s="202"/>
      <c r="HHZ17" s="203"/>
      <c r="HIA17" s="203"/>
      <c r="HIB17" s="203"/>
      <c r="HIC17" s="691"/>
      <c r="HID17" s="691"/>
      <c r="HIE17" s="200"/>
      <c r="HIF17" s="691"/>
      <c r="HIG17" s="691"/>
      <c r="HIH17" s="691"/>
      <c r="HII17" s="201"/>
      <c r="HIJ17" s="202"/>
      <c r="HIK17" s="203"/>
      <c r="HIL17" s="203"/>
      <c r="HIM17" s="203"/>
      <c r="HIN17" s="691"/>
      <c r="HIO17" s="691"/>
      <c r="HIP17" s="200"/>
      <c r="HIQ17" s="691"/>
      <c r="HIR17" s="691"/>
      <c r="HIS17" s="691"/>
      <c r="HIT17" s="201"/>
      <c r="HIU17" s="202"/>
      <c r="HIV17" s="203"/>
      <c r="HIW17" s="203"/>
      <c r="HIX17" s="203"/>
      <c r="HIY17" s="691"/>
      <c r="HIZ17" s="691"/>
      <c r="HJA17" s="200"/>
      <c r="HJB17" s="691"/>
      <c r="HJC17" s="691"/>
      <c r="HJD17" s="691"/>
      <c r="HJE17" s="201"/>
      <c r="HJF17" s="202"/>
      <c r="HJG17" s="203"/>
      <c r="HJH17" s="203"/>
      <c r="HJI17" s="203"/>
      <c r="HJJ17" s="691"/>
      <c r="HJK17" s="691"/>
      <c r="HJL17" s="200"/>
      <c r="HJM17" s="691"/>
      <c r="HJN17" s="691"/>
      <c r="HJO17" s="691"/>
      <c r="HJP17" s="201"/>
      <c r="HJQ17" s="202"/>
      <c r="HJR17" s="203"/>
      <c r="HJS17" s="203"/>
      <c r="HJT17" s="203"/>
      <c r="HJU17" s="691"/>
      <c r="HJV17" s="691"/>
      <c r="HJW17" s="200"/>
      <c r="HJX17" s="691"/>
      <c r="HJY17" s="691"/>
      <c r="HJZ17" s="691"/>
      <c r="HKA17" s="201"/>
      <c r="HKB17" s="202"/>
      <c r="HKC17" s="203"/>
      <c r="HKD17" s="203"/>
      <c r="HKE17" s="203"/>
      <c r="HKF17" s="691"/>
      <c r="HKG17" s="691"/>
      <c r="HKH17" s="200"/>
      <c r="HKI17" s="691"/>
      <c r="HKJ17" s="691"/>
      <c r="HKK17" s="691"/>
      <c r="HKL17" s="201"/>
      <c r="HKM17" s="202"/>
      <c r="HKN17" s="203"/>
      <c r="HKO17" s="203"/>
      <c r="HKP17" s="203"/>
      <c r="HKQ17" s="691"/>
      <c r="HKR17" s="691"/>
      <c r="HKS17" s="200"/>
      <c r="HKT17" s="691"/>
      <c r="HKU17" s="691"/>
      <c r="HKV17" s="691"/>
      <c r="HKW17" s="201"/>
      <c r="HKX17" s="202"/>
      <c r="HKY17" s="203"/>
      <c r="HKZ17" s="203"/>
      <c r="HLA17" s="203"/>
      <c r="HLB17" s="691"/>
      <c r="HLC17" s="691"/>
      <c r="HLD17" s="200"/>
      <c r="HLE17" s="691"/>
      <c r="HLF17" s="691"/>
      <c r="HLG17" s="691"/>
      <c r="HLH17" s="201"/>
      <c r="HLI17" s="202"/>
      <c r="HLJ17" s="203"/>
      <c r="HLK17" s="203"/>
      <c r="HLL17" s="203"/>
      <c r="HLM17" s="691"/>
      <c r="HLN17" s="691"/>
      <c r="HLO17" s="200"/>
      <c r="HLP17" s="691"/>
      <c r="HLQ17" s="691"/>
      <c r="HLR17" s="691"/>
      <c r="HLS17" s="201"/>
      <c r="HLT17" s="202"/>
      <c r="HLU17" s="203"/>
      <c r="HLV17" s="203"/>
      <c r="HLW17" s="203"/>
      <c r="HLX17" s="691"/>
      <c r="HLY17" s="691"/>
      <c r="HLZ17" s="200"/>
      <c r="HMA17" s="691"/>
      <c r="HMB17" s="691"/>
      <c r="HMC17" s="691"/>
      <c r="HMD17" s="201"/>
      <c r="HME17" s="202"/>
      <c r="HMF17" s="203"/>
      <c r="HMG17" s="203"/>
      <c r="HMH17" s="203"/>
      <c r="HMI17" s="691"/>
      <c r="HMJ17" s="691"/>
      <c r="HMK17" s="200"/>
      <c r="HML17" s="691"/>
      <c r="HMM17" s="691"/>
      <c r="HMN17" s="691"/>
      <c r="HMO17" s="201"/>
      <c r="HMP17" s="202"/>
      <c r="HMQ17" s="203"/>
      <c r="HMR17" s="203"/>
      <c r="HMS17" s="203"/>
      <c r="HMT17" s="691"/>
      <c r="HMU17" s="691"/>
      <c r="HMV17" s="200"/>
      <c r="HMW17" s="691"/>
      <c r="HMX17" s="691"/>
      <c r="HMY17" s="691"/>
      <c r="HMZ17" s="201"/>
      <c r="HNA17" s="202"/>
      <c r="HNB17" s="203"/>
      <c r="HNC17" s="203"/>
      <c r="HND17" s="203"/>
      <c r="HNE17" s="691"/>
      <c r="HNF17" s="691"/>
      <c r="HNG17" s="200"/>
      <c r="HNH17" s="691"/>
      <c r="HNI17" s="691"/>
      <c r="HNJ17" s="691"/>
      <c r="HNK17" s="201"/>
      <c r="HNL17" s="202"/>
      <c r="HNM17" s="203"/>
      <c r="HNN17" s="203"/>
      <c r="HNO17" s="203"/>
      <c r="HNP17" s="691"/>
      <c r="HNQ17" s="691"/>
      <c r="HNR17" s="200"/>
      <c r="HNS17" s="691"/>
      <c r="HNT17" s="691"/>
      <c r="HNU17" s="691"/>
      <c r="HNV17" s="201"/>
      <c r="HNW17" s="202"/>
      <c r="HNX17" s="203"/>
      <c r="HNY17" s="203"/>
      <c r="HNZ17" s="203"/>
      <c r="HOA17" s="691"/>
      <c r="HOB17" s="691"/>
      <c r="HOC17" s="200"/>
      <c r="HOD17" s="691"/>
      <c r="HOE17" s="691"/>
      <c r="HOF17" s="691"/>
      <c r="HOG17" s="201"/>
      <c r="HOH17" s="202"/>
      <c r="HOI17" s="203"/>
      <c r="HOJ17" s="203"/>
      <c r="HOK17" s="203"/>
      <c r="HOL17" s="691"/>
      <c r="HOM17" s="691"/>
      <c r="HON17" s="200"/>
      <c r="HOO17" s="691"/>
      <c r="HOP17" s="691"/>
      <c r="HOQ17" s="691"/>
      <c r="HOR17" s="201"/>
      <c r="HOS17" s="202"/>
      <c r="HOT17" s="203"/>
      <c r="HOU17" s="203"/>
      <c r="HOV17" s="203"/>
      <c r="HOW17" s="691"/>
      <c r="HOX17" s="691"/>
      <c r="HOY17" s="200"/>
      <c r="HOZ17" s="691"/>
      <c r="HPA17" s="691"/>
      <c r="HPB17" s="691"/>
      <c r="HPC17" s="201"/>
      <c r="HPD17" s="202"/>
      <c r="HPE17" s="203"/>
      <c r="HPF17" s="203"/>
      <c r="HPG17" s="203"/>
      <c r="HPH17" s="691"/>
      <c r="HPI17" s="691"/>
      <c r="HPJ17" s="200"/>
      <c r="HPK17" s="691"/>
      <c r="HPL17" s="691"/>
      <c r="HPM17" s="691"/>
      <c r="HPN17" s="201"/>
      <c r="HPO17" s="202"/>
      <c r="HPP17" s="203"/>
      <c r="HPQ17" s="203"/>
      <c r="HPR17" s="203"/>
      <c r="HPS17" s="691"/>
      <c r="HPT17" s="691"/>
      <c r="HPU17" s="200"/>
      <c r="HPV17" s="691"/>
      <c r="HPW17" s="691"/>
      <c r="HPX17" s="691"/>
      <c r="HPY17" s="201"/>
      <c r="HPZ17" s="202"/>
      <c r="HQA17" s="203"/>
      <c r="HQB17" s="203"/>
      <c r="HQC17" s="203"/>
      <c r="HQD17" s="691"/>
      <c r="HQE17" s="691"/>
      <c r="HQF17" s="200"/>
      <c r="HQG17" s="691"/>
      <c r="HQH17" s="691"/>
      <c r="HQI17" s="691"/>
      <c r="HQJ17" s="201"/>
      <c r="HQK17" s="202"/>
      <c r="HQL17" s="203"/>
      <c r="HQM17" s="203"/>
      <c r="HQN17" s="203"/>
      <c r="HQO17" s="691"/>
      <c r="HQP17" s="691"/>
      <c r="HQQ17" s="200"/>
      <c r="HQR17" s="691"/>
      <c r="HQS17" s="691"/>
      <c r="HQT17" s="691"/>
      <c r="HQU17" s="201"/>
      <c r="HQV17" s="202"/>
      <c r="HQW17" s="203"/>
      <c r="HQX17" s="203"/>
      <c r="HQY17" s="203"/>
      <c r="HQZ17" s="691"/>
      <c r="HRA17" s="691"/>
      <c r="HRB17" s="200"/>
      <c r="HRC17" s="691"/>
      <c r="HRD17" s="691"/>
      <c r="HRE17" s="691"/>
      <c r="HRF17" s="201"/>
      <c r="HRG17" s="202"/>
      <c r="HRH17" s="203"/>
      <c r="HRI17" s="203"/>
      <c r="HRJ17" s="203"/>
      <c r="HRK17" s="691"/>
      <c r="HRL17" s="691"/>
      <c r="HRM17" s="200"/>
      <c r="HRN17" s="691"/>
      <c r="HRO17" s="691"/>
      <c r="HRP17" s="691"/>
      <c r="HRQ17" s="201"/>
      <c r="HRR17" s="202"/>
      <c r="HRS17" s="203"/>
      <c r="HRT17" s="203"/>
      <c r="HRU17" s="203"/>
      <c r="HRV17" s="691"/>
      <c r="HRW17" s="691"/>
      <c r="HRX17" s="200"/>
      <c r="HRY17" s="691"/>
      <c r="HRZ17" s="691"/>
      <c r="HSA17" s="691"/>
      <c r="HSB17" s="201"/>
      <c r="HSC17" s="202"/>
      <c r="HSD17" s="203"/>
      <c r="HSE17" s="203"/>
      <c r="HSF17" s="203"/>
      <c r="HSG17" s="691"/>
      <c r="HSH17" s="691"/>
      <c r="HSI17" s="200"/>
      <c r="HSJ17" s="691"/>
      <c r="HSK17" s="691"/>
      <c r="HSL17" s="691"/>
      <c r="HSM17" s="201"/>
      <c r="HSN17" s="202"/>
      <c r="HSO17" s="203"/>
      <c r="HSP17" s="203"/>
      <c r="HSQ17" s="203"/>
      <c r="HSR17" s="691"/>
      <c r="HSS17" s="691"/>
      <c r="HST17" s="200"/>
      <c r="HSU17" s="691"/>
      <c r="HSV17" s="691"/>
      <c r="HSW17" s="691"/>
      <c r="HSX17" s="201"/>
      <c r="HSY17" s="202"/>
      <c r="HSZ17" s="203"/>
      <c r="HTA17" s="203"/>
      <c r="HTB17" s="203"/>
      <c r="HTC17" s="691"/>
      <c r="HTD17" s="691"/>
      <c r="HTE17" s="200"/>
      <c r="HTF17" s="691"/>
      <c r="HTG17" s="691"/>
      <c r="HTH17" s="691"/>
      <c r="HTI17" s="201"/>
      <c r="HTJ17" s="202"/>
      <c r="HTK17" s="203"/>
      <c r="HTL17" s="203"/>
      <c r="HTM17" s="203"/>
      <c r="HTN17" s="691"/>
      <c r="HTO17" s="691"/>
      <c r="HTP17" s="200"/>
      <c r="HTQ17" s="691"/>
      <c r="HTR17" s="691"/>
      <c r="HTS17" s="691"/>
      <c r="HTT17" s="201"/>
      <c r="HTU17" s="202"/>
      <c r="HTV17" s="203"/>
      <c r="HTW17" s="203"/>
      <c r="HTX17" s="203"/>
      <c r="HTY17" s="691"/>
      <c r="HTZ17" s="691"/>
      <c r="HUA17" s="200"/>
      <c r="HUB17" s="691"/>
      <c r="HUC17" s="691"/>
      <c r="HUD17" s="691"/>
      <c r="HUE17" s="201"/>
      <c r="HUF17" s="202"/>
      <c r="HUG17" s="203"/>
      <c r="HUH17" s="203"/>
      <c r="HUI17" s="203"/>
      <c r="HUJ17" s="691"/>
      <c r="HUK17" s="691"/>
      <c r="HUL17" s="200"/>
      <c r="HUM17" s="691"/>
      <c r="HUN17" s="691"/>
      <c r="HUO17" s="691"/>
      <c r="HUP17" s="201"/>
      <c r="HUQ17" s="202"/>
      <c r="HUR17" s="203"/>
      <c r="HUS17" s="203"/>
      <c r="HUT17" s="203"/>
      <c r="HUU17" s="691"/>
      <c r="HUV17" s="691"/>
      <c r="HUW17" s="200"/>
      <c r="HUX17" s="691"/>
      <c r="HUY17" s="691"/>
      <c r="HUZ17" s="691"/>
      <c r="HVA17" s="201"/>
      <c r="HVB17" s="202"/>
      <c r="HVC17" s="203"/>
      <c r="HVD17" s="203"/>
      <c r="HVE17" s="203"/>
      <c r="HVF17" s="691"/>
      <c r="HVG17" s="691"/>
      <c r="HVH17" s="200"/>
      <c r="HVI17" s="691"/>
      <c r="HVJ17" s="691"/>
      <c r="HVK17" s="691"/>
      <c r="HVL17" s="201"/>
      <c r="HVM17" s="202"/>
      <c r="HVN17" s="203"/>
      <c r="HVO17" s="203"/>
      <c r="HVP17" s="203"/>
      <c r="HVQ17" s="691"/>
      <c r="HVR17" s="691"/>
      <c r="HVS17" s="200"/>
      <c r="HVT17" s="691"/>
      <c r="HVU17" s="691"/>
      <c r="HVV17" s="691"/>
      <c r="HVW17" s="201"/>
      <c r="HVX17" s="202"/>
      <c r="HVY17" s="203"/>
      <c r="HVZ17" s="203"/>
      <c r="HWA17" s="203"/>
      <c r="HWB17" s="691"/>
      <c r="HWC17" s="691"/>
      <c r="HWD17" s="200"/>
      <c r="HWE17" s="691"/>
      <c r="HWF17" s="691"/>
      <c r="HWG17" s="691"/>
      <c r="HWH17" s="201"/>
      <c r="HWI17" s="202"/>
      <c r="HWJ17" s="203"/>
      <c r="HWK17" s="203"/>
      <c r="HWL17" s="203"/>
      <c r="HWM17" s="691"/>
      <c r="HWN17" s="691"/>
      <c r="HWO17" s="200"/>
      <c r="HWP17" s="691"/>
      <c r="HWQ17" s="691"/>
      <c r="HWR17" s="691"/>
      <c r="HWS17" s="201"/>
      <c r="HWT17" s="202"/>
      <c r="HWU17" s="203"/>
      <c r="HWV17" s="203"/>
      <c r="HWW17" s="203"/>
      <c r="HWX17" s="691"/>
      <c r="HWY17" s="691"/>
      <c r="HWZ17" s="200"/>
      <c r="HXA17" s="691"/>
      <c r="HXB17" s="691"/>
      <c r="HXC17" s="691"/>
      <c r="HXD17" s="201"/>
      <c r="HXE17" s="202"/>
      <c r="HXF17" s="203"/>
      <c r="HXG17" s="203"/>
      <c r="HXH17" s="203"/>
      <c r="HXI17" s="691"/>
      <c r="HXJ17" s="691"/>
      <c r="HXK17" s="200"/>
      <c r="HXL17" s="691"/>
      <c r="HXM17" s="691"/>
      <c r="HXN17" s="691"/>
      <c r="HXO17" s="201"/>
      <c r="HXP17" s="202"/>
      <c r="HXQ17" s="203"/>
      <c r="HXR17" s="203"/>
      <c r="HXS17" s="203"/>
      <c r="HXT17" s="691"/>
      <c r="HXU17" s="691"/>
      <c r="HXV17" s="200"/>
      <c r="HXW17" s="691"/>
      <c r="HXX17" s="691"/>
      <c r="HXY17" s="691"/>
      <c r="HXZ17" s="201"/>
      <c r="HYA17" s="202"/>
      <c r="HYB17" s="203"/>
      <c r="HYC17" s="203"/>
      <c r="HYD17" s="203"/>
      <c r="HYE17" s="691"/>
      <c r="HYF17" s="691"/>
      <c r="HYG17" s="200"/>
      <c r="HYH17" s="691"/>
      <c r="HYI17" s="691"/>
      <c r="HYJ17" s="691"/>
      <c r="HYK17" s="201"/>
      <c r="HYL17" s="202"/>
      <c r="HYM17" s="203"/>
      <c r="HYN17" s="203"/>
      <c r="HYO17" s="203"/>
      <c r="HYP17" s="691"/>
      <c r="HYQ17" s="691"/>
      <c r="HYR17" s="200"/>
      <c r="HYS17" s="691"/>
      <c r="HYT17" s="691"/>
      <c r="HYU17" s="691"/>
      <c r="HYV17" s="201"/>
      <c r="HYW17" s="202"/>
      <c r="HYX17" s="203"/>
      <c r="HYY17" s="203"/>
      <c r="HYZ17" s="203"/>
      <c r="HZA17" s="691"/>
      <c r="HZB17" s="691"/>
      <c r="HZC17" s="200"/>
      <c r="HZD17" s="691"/>
      <c r="HZE17" s="691"/>
      <c r="HZF17" s="691"/>
      <c r="HZG17" s="201"/>
      <c r="HZH17" s="202"/>
      <c r="HZI17" s="203"/>
      <c r="HZJ17" s="203"/>
      <c r="HZK17" s="203"/>
      <c r="HZL17" s="691"/>
      <c r="HZM17" s="691"/>
      <c r="HZN17" s="200"/>
      <c r="HZO17" s="691"/>
      <c r="HZP17" s="691"/>
      <c r="HZQ17" s="691"/>
      <c r="HZR17" s="201"/>
      <c r="HZS17" s="202"/>
      <c r="HZT17" s="203"/>
      <c r="HZU17" s="203"/>
      <c r="HZV17" s="203"/>
      <c r="HZW17" s="691"/>
      <c r="HZX17" s="691"/>
      <c r="HZY17" s="200"/>
      <c r="HZZ17" s="691"/>
      <c r="IAA17" s="691"/>
      <c r="IAB17" s="691"/>
      <c r="IAC17" s="201"/>
      <c r="IAD17" s="202"/>
      <c r="IAE17" s="203"/>
      <c r="IAF17" s="203"/>
      <c r="IAG17" s="203"/>
      <c r="IAH17" s="691"/>
      <c r="IAI17" s="691"/>
      <c r="IAJ17" s="200"/>
      <c r="IAK17" s="691"/>
      <c r="IAL17" s="691"/>
      <c r="IAM17" s="691"/>
      <c r="IAN17" s="201"/>
      <c r="IAO17" s="202"/>
      <c r="IAP17" s="203"/>
      <c r="IAQ17" s="203"/>
      <c r="IAR17" s="203"/>
      <c r="IAS17" s="691"/>
      <c r="IAT17" s="691"/>
      <c r="IAU17" s="200"/>
      <c r="IAV17" s="691"/>
      <c r="IAW17" s="691"/>
      <c r="IAX17" s="691"/>
      <c r="IAY17" s="201"/>
      <c r="IAZ17" s="202"/>
      <c r="IBA17" s="203"/>
      <c r="IBB17" s="203"/>
      <c r="IBC17" s="203"/>
      <c r="IBD17" s="691"/>
      <c r="IBE17" s="691"/>
      <c r="IBF17" s="200"/>
      <c r="IBG17" s="691"/>
      <c r="IBH17" s="691"/>
      <c r="IBI17" s="691"/>
      <c r="IBJ17" s="201"/>
      <c r="IBK17" s="202"/>
      <c r="IBL17" s="203"/>
      <c r="IBM17" s="203"/>
      <c r="IBN17" s="203"/>
      <c r="IBO17" s="691"/>
      <c r="IBP17" s="691"/>
      <c r="IBQ17" s="200"/>
      <c r="IBR17" s="691"/>
      <c r="IBS17" s="691"/>
      <c r="IBT17" s="691"/>
      <c r="IBU17" s="201"/>
      <c r="IBV17" s="202"/>
      <c r="IBW17" s="203"/>
      <c r="IBX17" s="203"/>
      <c r="IBY17" s="203"/>
      <c r="IBZ17" s="691"/>
      <c r="ICA17" s="691"/>
      <c r="ICB17" s="200"/>
      <c r="ICC17" s="691"/>
      <c r="ICD17" s="691"/>
      <c r="ICE17" s="691"/>
      <c r="ICF17" s="201"/>
      <c r="ICG17" s="202"/>
      <c r="ICH17" s="203"/>
      <c r="ICI17" s="203"/>
      <c r="ICJ17" s="203"/>
      <c r="ICK17" s="691"/>
      <c r="ICL17" s="691"/>
      <c r="ICM17" s="200"/>
      <c r="ICN17" s="691"/>
      <c r="ICO17" s="691"/>
      <c r="ICP17" s="691"/>
      <c r="ICQ17" s="201"/>
      <c r="ICR17" s="202"/>
      <c r="ICS17" s="203"/>
      <c r="ICT17" s="203"/>
      <c r="ICU17" s="203"/>
      <c r="ICV17" s="691"/>
      <c r="ICW17" s="691"/>
      <c r="ICX17" s="200"/>
      <c r="ICY17" s="691"/>
      <c r="ICZ17" s="691"/>
      <c r="IDA17" s="691"/>
      <c r="IDB17" s="201"/>
      <c r="IDC17" s="202"/>
      <c r="IDD17" s="203"/>
      <c r="IDE17" s="203"/>
      <c r="IDF17" s="203"/>
      <c r="IDG17" s="691"/>
      <c r="IDH17" s="691"/>
      <c r="IDI17" s="200"/>
      <c r="IDJ17" s="691"/>
      <c r="IDK17" s="691"/>
      <c r="IDL17" s="691"/>
      <c r="IDM17" s="201"/>
      <c r="IDN17" s="202"/>
      <c r="IDO17" s="203"/>
      <c r="IDP17" s="203"/>
      <c r="IDQ17" s="203"/>
      <c r="IDR17" s="691"/>
      <c r="IDS17" s="691"/>
      <c r="IDT17" s="200"/>
      <c r="IDU17" s="691"/>
      <c r="IDV17" s="691"/>
      <c r="IDW17" s="691"/>
      <c r="IDX17" s="201"/>
      <c r="IDY17" s="202"/>
      <c r="IDZ17" s="203"/>
      <c r="IEA17" s="203"/>
      <c r="IEB17" s="203"/>
      <c r="IEC17" s="691"/>
      <c r="IED17" s="691"/>
      <c r="IEE17" s="200"/>
      <c r="IEF17" s="691"/>
      <c r="IEG17" s="691"/>
      <c r="IEH17" s="691"/>
      <c r="IEI17" s="201"/>
      <c r="IEJ17" s="202"/>
      <c r="IEK17" s="203"/>
      <c r="IEL17" s="203"/>
      <c r="IEM17" s="203"/>
      <c r="IEN17" s="691"/>
      <c r="IEO17" s="691"/>
      <c r="IEP17" s="200"/>
      <c r="IEQ17" s="691"/>
      <c r="IER17" s="691"/>
      <c r="IES17" s="691"/>
      <c r="IET17" s="201"/>
      <c r="IEU17" s="202"/>
      <c r="IEV17" s="203"/>
      <c r="IEW17" s="203"/>
      <c r="IEX17" s="203"/>
      <c r="IEY17" s="691"/>
      <c r="IEZ17" s="691"/>
      <c r="IFA17" s="200"/>
      <c r="IFB17" s="691"/>
      <c r="IFC17" s="691"/>
      <c r="IFD17" s="691"/>
      <c r="IFE17" s="201"/>
      <c r="IFF17" s="202"/>
      <c r="IFG17" s="203"/>
      <c r="IFH17" s="203"/>
      <c r="IFI17" s="203"/>
      <c r="IFJ17" s="691"/>
      <c r="IFK17" s="691"/>
      <c r="IFL17" s="200"/>
      <c r="IFM17" s="691"/>
      <c r="IFN17" s="691"/>
      <c r="IFO17" s="691"/>
      <c r="IFP17" s="201"/>
      <c r="IFQ17" s="202"/>
      <c r="IFR17" s="203"/>
      <c r="IFS17" s="203"/>
      <c r="IFT17" s="203"/>
      <c r="IFU17" s="691"/>
      <c r="IFV17" s="691"/>
      <c r="IFW17" s="200"/>
      <c r="IFX17" s="691"/>
      <c r="IFY17" s="691"/>
      <c r="IFZ17" s="691"/>
      <c r="IGA17" s="201"/>
      <c r="IGB17" s="202"/>
      <c r="IGC17" s="203"/>
      <c r="IGD17" s="203"/>
      <c r="IGE17" s="203"/>
      <c r="IGF17" s="691"/>
      <c r="IGG17" s="691"/>
      <c r="IGH17" s="200"/>
      <c r="IGI17" s="691"/>
      <c r="IGJ17" s="691"/>
      <c r="IGK17" s="691"/>
      <c r="IGL17" s="201"/>
      <c r="IGM17" s="202"/>
      <c r="IGN17" s="203"/>
      <c r="IGO17" s="203"/>
      <c r="IGP17" s="203"/>
      <c r="IGQ17" s="691"/>
      <c r="IGR17" s="691"/>
      <c r="IGS17" s="200"/>
      <c r="IGT17" s="691"/>
      <c r="IGU17" s="691"/>
      <c r="IGV17" s="691"/>
      <c r="IGW17" s="201"/>
      <c r="IGX17" s="202"/>
      <c r="IGY17" s="203"/>
      <c r="IGZ17" s="203"/>
      <c r="IHA17" s="203"/>
      <c r="IHB17" s="691"/>
      <c r="IHC17" s="691"/>
      <c r="IHD17" s="200"/>
      <c r="IHE17" s="691"/>
      <c r="IHF17" s="691"/>
      <c r="IHG17" s="691"/>
      <c r="IHH17" s="201"/>
      <c r="IHI17" s="202"/>
      <c r="IHJ17" s="203"/>
      <c r="IHK17" s="203"/>
      <c r="IHL17" s="203"/>
      <c r="IHM17" s="691"/>
      <c r="IHN17" s="691"/>
      <c r="IHO17" s="200"/>
      <c r="IHP17" s="691"/>
      <c r="IHQ17" s="691"/>
      <c r="IHR17" s="691"/>
      <c r="IHS17" s="201"/>
      <c r="IHT17" s="202"/>
      <c r="IHU17" s="203"/>
      <c r="IHV17" s="203"/>
      <c r="IHW17" s="203"/>
      <c r="IHX17" s="691"/>
      <c r="IHY17" s="691"/>
      <c r="IHZ17" s="200"/>
      <c r="IIA17" s="691"/>
      <c r="IIB17" s="691"/>
      <c r="IIC17" s="691"/>
      <c r="IID17" s="201"/>
      <c r="IIE17" s="202"/>
      <c r="IIF17" s="203"/>
      <c r="IIG17" s="203"/>
      <c r="IIH17" s="203"/>
      <c r="III17" s="691"/>
      <c r="IIJ17" s="691"/>
      <c r="IIK17" s="200"/>
      <c r="IIL17" s="691"/>
      <c r="IIM17" s="691"/>
      <c r="IIN17" s="691"/>
      <c r="IIO17" s="201"/>
      <c r="IIP17" s="202"/>
      <c r="IIQ17" s="203"/>
      <c r="IIR17" s="203"/>
      <c r="IIS17" s="203"/>
      <c r="IIT17" s="691"/>
      <c r="IIU17" s="691"/>
      <c r="IIV17" s="200"/>
      <c r="IIW17" s="691"/>
      <c r="IIX17" s="691"/>
      <c r="IIY17" s="691"/>
      <c r="IIZ17" s="201"/>
      <c r="IJA17" s="202"/>
      <c r="IJB17" s="203"/>
      <c r="IJC17" s="203"/>
      <c r="IJD17" s="203"/>
      <c r="IJE17" s="691"/>
      <c r="IJF17" s="691"/>
      <c r="IJG17" s="200"/>
      <c r="IJH17" s="691"/>
      <c r="IJI17" s="691"/>
      <c r="IJJ17" s="691"/>
      <c r="IJK17" s="201"/>
      <c r="IJL17" s="202"/>
      <c r="IJM17" s="203"/>
      <c r="IJN17" s="203"/>
      <c r="IJO17" s="203"/>
      <c r="IJP17" s="691"/>
      <c r="IJQ17" s="691"/>
      <c r="IJR17" s="200"/>
      <c r="IJS17" s="691"/>
      <c r="IJT17" s="691"/>
      <c r="IJU17" s="691"/>
      <c r="IJV17" s="201"/>
      <c r="IJW17" s="202"/>
      <c r="IJX17" s="203"/>
      <c r="IJY17" s="203"/>
      <c r="IJZ17" s="203"/>
      <c r="IKA17" s="691"/>
      <c r="IKB17" s="691"/>
      <c r="IKC17" s="200"/>
      <c r="IKD17" s="691"/>
      <c r="IKE17" s="691"/>
      <c r="IKF17" s="691"/>
      <c r="IKG17" s="201"/>
      <c r="IKH17" s="202"/>
      <c r="IKI17" s="203"/>
      <c r="IKJ17" s="203"/>
      <c r="IKK17" s="203"/>
      <c r="IKL17" s="691"/>
      <c r="IKM17" s="691"/>
      <c r="IKN17" s="200"/>
      <c r="IKO17" s="691"/>
      <c r="IKP17" s="691"/>
      <c r="IKQ17" s="691"/>
      <c r="IKR17" s="201"/>
      <c r="IKS17" s="202"/>
      <c r="IKT17" s="203"/>
      <c r="IKU17" s="203"/>
      <c r="IKV17" s="203"/>
      <c r="IKW17" s="691"/>
      <c r="IKX17" s="691"/>
      <c r="IKY17" s="200"/>
      <c r="IKZ17" s="691"/>
      <c r="ILA17" s="691"/>
      <c r="ILB17" s="691"/>
      <c r="ILC17" s="201"/>
      <c r="ILD17" s="202"/>
      <c r="ILE17" s="203"/>
      <c r="ILF17" s="203"/>
      <c r="ILG17" s="203"/>
      <c r="ILH17" s="691"/>
      <c r="ILI17" s="691"/>
      <c r="ILJ17" s="200"/>
      <c r="ILK17" s="691"/>
      <c r="ILL17" s="691"/>
      <c r="ILM17" s="691"/>
      <c r="ILN17" s="201"/>
      <c r="ILO17" s="202"/>
      <c r="ILP17" s="203"/>
      <c r="ILQ17" s="203"/>
      <c r="ILR17" s="203"/>
      <c r="ILS17" s="691"/>
      <c r="ILT17" s="691"/>
      <c r="ILU17" s="200"/>
      <c r="ILV17" s="691"/>
      <c r="ILW17" s="691"/>
      <c r="ILX17" s="691"/>
      <c r="ILY17" s="201"/>
      <c r="ILZ17" s="202"/>
      <c r="IMA17" s="203"/>
      <c r="IMB17" s="203"/>
      <c r="IMC17" s="203"/>
      <c r="IMD17" s="691"/>
      <c r="IME17" s="691"/>
      <c r="IMF17" s="200"/>
      <c r="IMG17" s="691"/>
      <c r="IMH17" s="691"/>
      <c r="IMI17" s="691"/>
      <c r="IMJ17" s="201"/>
      <c r="IMK17" s="202"/>
      <c r="IML17" s="203"/>
      <c r="IMM17" s="203"/>
      <c r="IMN17" s="203"/>
      <c r="IMO17" s="691"/>
      <c r="IMP17" s="691"/>
      <c r="IMQ17" s="200"/>
      <c r="IMR17" s="691"/>
      <c r="IMS17" s="691"/>
      <c r="IMT17" s="691"/>
      <c r="IMU17" s="201"/>
      <c r="IMV17" s="202"/>
      <c r="IMW17" s="203"/>
      <c r="IMX17" s="203"/>
      <c r="IMY17" s="203"/>
      <c r="IMZ17" s="691"/>
      <c r="INA17" s="691"/>
      <c r="INB17" s="200"/>
      <c r="INC17" s="691"/>
      <c r="IND17" s="691"/>
      <c r="INE17" s="691"/>
      <c r="INF17" s="201"/>
      <c r="ING17" s="202"/>
      <c r="INH17" s="203"/>
      <c r="INI17" s="203"/>
      <c r="INJ17" s="203"/>
      <c r="INK17" s="691"/>
      <c r="INL17" s="691"/>
      <c r="INM17" s="200"/>
      <c r="INN17" s="691"/>
      <c r="INO17" s="691"/>
      <c r="INP17" s="691"/>
      <c r="INQ17" s="201"/>
      <c r="INR17" s="202"/>
      <c r="INS17" s="203"/>
      <c r="INT17" s="203"/>
      <c r="INU17" s="203"/>
      <c r="INV17" s="691"/>
      <c r="INW17" s="691"/>
      <c r="INX17" s="200"/>
      <c r="INY17" s="691"/>
      <c r="INZ17" s="691"/>
      <c r="IOA17" s="691"/>
      <c r="IOB17" s="201"/>
      <c r="IOC17" s="202"/>
      <c r="IOD17" s="203"/>
      <c r="IOE17" s="203"/>
      <c r="IOF17" s="203"/>
      <c r="IOG17" s="691"/>
      <c r="IOH17" s="691"/>
      <c r="IOI17" s="200"/>
      <c r="IOJ17" s="691"/>
      <c r="IOK17" s="691"/>
      <c r="IOL17" s="691"/>
      <c r="IOM17" s="201"/>
      <c r="ION17" s="202"/>
      <c r="IOO17" s="203"/>
      <c r="IOP17" s="203"/>
      <c r="IOQ17" s="203"/>
      <c r="IOR17" s="691"/>
      <c r="IOS17" s="691"/>
      <c r="IOT17" s="200"/>
      <c r="IOU17" s="691"/>
      <c r="IOV17" s="691"/>
      <c r="IOW17" s="691"/>
      <c r="IOX17" s="201"/>
      <c r="IOY17" s="202"/>
      <c r="IOZ17" s="203"/>
      <c r="IPA17" s="203"/>
      <c r="IPB17" s="203"/>
      <c r="IPC17" s="691"/>
      <c r="IPD17" s="691"/>
      <c r="IPE17" s="200"/>
      <c r="IPF17" s="691"/>
      <c r="IPG17" s="691"/>
      <c r="IPH17" s="691"/>
      <c r="IPI17" s="201"/>
      <c r="IPJ17" s="202"/>
      <c r="IPK17" s="203"/>
      <c r="IPL17" s="203"/>
      <c r="IPM17" s="203"/>
      <c r="IPN17" s="691"/>
      <c r="IPO17" s="691"/>
      <c r="IPP17" s="200"/>
      <c r="IPQ17" s="691"/>
      <c r="IPR17" s="691"/>
      <c r="IPS17" s="691"/>
      <c r="IPT17" s="201"/>
      <c r="IPU17" s="202"/>
      <c r="IPV17" s="203"/>
      <c r="IPW17" s="203"/>
      <c r="IPX17" s="203"/>
      <c r="IPY17" s="691"/>
      <c r="IPZ17" s="691"/>
      <c r="IQA17" s="200"/>
      <c r="IQB17" s="691"/>
      <c r="IQC17" s="691"/>
      <c r="IQD17" s="691"/>
      <c r="IQE17" s="201"/>
      <c r="IQF17" s="202"/>
      <c r="IQG17" s="203"/>
      <c r="IQH17" s="203"/>
      <c r="IQI17" s="203"/>
      <c r="IQJ17" s="691"/>
      <c r="IQK17" s="691"/>
      <c r="IQL17" s="200"/>
      <c r="IQM17" s="691"/>
      <c r="IQN17" s="691"/>
      <c r="IQO17" s="691"/>
      <c r="IQP17" s="201"/>
      <c r="IQQ17" s="202"/>
      <c r="IQR17" s="203"/>
      <c r="IQS17" s="203"/>
      <c r="IQT17" s="203"/>
      <c r="IQU17" s="691"/>
      <c r="IQV17" s="691"/>
      <c r="IQW17" s="200"/>
      <c r="IQX17" s="691"/>
      <c r="IQY17" s="691"/>
      <c r="IQZ17" s="691"/>
      <c r="IRA17" s="201"/>
      <c r="IRB17" s="202"/>
      <c r="IRC17" s="203"/>
      <c r="IRD17" s="203"/>
      <c r="IRE17" s="203"/>
      <c r="IRF17" s="691"/>
      <c r="IRG17" s="691"/>
      <c r="IRH17" s="200"/>
      <c r="IRI17" s="691"/>
      <c r="IRJ17" s="691"/>
      <c r="IRK17" s="691"/>
      <c r="IRL17" s="201"/>
      <c r="IRM17" s="202"/>
      <c r="IRN17" s="203"/>
      <c r="IRO17" s="203"/>
      <c r="IRP17" s="203"/>
      <c r="IRQ17" s="691"/>
      <c r="IRR17" s="691"/>
      <c r="IRS17" s="200"/>
      <c r="IRT17" s="691"/>
      <c r="IRU17" s="691"/>
      <c r="IRV17" s="691"/>
      <c r="IRW17" s="201"/>
      <c r="IRX17" s="202"/>
      <c r="IRY17" s="203"/>
      <c r="IRZ17" s="203"/>
      <c r="ISA17" s="203"/>
      <c r="ISB17" s="691"/>
      <c r="ISC17" s="691"/>
      <c r="ISD17" s="200"/>
      <c r="ISE17" s="691"/>
      <c r="ISF17" s="691"/>
      <c r="ISG17" s="691"/>
      <c r="ISH17" s="201"/>
      <c r="ISI17" s="202"/>
      <c r="ISJ17" s="203"/>
      <c r="ISK17" s="203"/>
      <c r="ISL17" s="203"/>
      <c r="ISM17" s="691"/>
      <c r="ISN17" s="691"/>
      <c r="ISO17" s="200"/>
      <c r="ISP17" s="691"/>
      <c r="ISQ17" s="691"/>
      <c r="ISR17" s="691"/>
      <c r="ISS17" s="201"/>
      <c r="IST17" s="202"/>
      <c r="ISU17" s="203"/>
      <c r="ISV17" s="203"/>
      <c r="ISW17" s="203"/>
      <c r="ISX17" s="691"/>
      <c r="ISY17" s="691"/>
      <c r="ISZ17" s="200"/>
      <c r="ITA17" s="691"/>
      <c r="ITB17" s="691"/>
      <c r="ITC17" s="691"/>
      <c r="ITD17" s="201"/>
      <c r="ITE17" s="202"/>
      <c r="ITF17" s="203"/>
      <c r="ITG17" s="203"/>
      <c r="ITH17" s="203"/>
      <c r="ITI17" s="691"/>
      <c r="ITJ17" s="691"/>
      <c r="ITK17" s="200"/>
      <c r="ITL17" s="691"/>
      <c r="ITM17" s="691"/>
      <c r="ITN17" s="691"/>
      <c r="ITO17" s="201"/>
      <c r="ITP17" s="202"/>
      <c r="ITQ17" s="203"/>
      <c r="ITR17" s="203"/>
      <c r="ITS17" s="203"/>
      <c r="ITT17" s="691"/>
      <c r="ITU17" s="691"/>
      <c r="ITV17" s="200"/>
      <c r="ITW17" s="691"/>
      <c r="ITX17" s="691"/>
      <c r="ITY17" s="691"/>
      <c r="ITZ17" s="201"/>
      <c r="IUA17" s="202"/>
      <c r="IUB17" s="203"/>
      <c r="IUC17" s="203"/>
      <c r="IUD17" s="203"/>
      <c r="IUE17" s="691"/>
      <c r="IUF17" s="691"/>
      <c r="IUG17" s="200"/>
      <c r="IUH17" s="691"/>
      <c r="IUI17" s="691"/>
      <c r="IUJ17" s="691"/>
      <c r="IUK17" s="201"/>
      <c r="IUL17" s="202"/>
      <c r="IUM17" s="203"/>
      <c r="IUN17" s="203"/>
      <c r="IUO17" s="203"/>
      <c r="IUP17" s="691"/>
      <c r="IUQ17" s="691"/>
      <c r="IUR17" s="200"/>
      <c r="IUS17" s="691"/>
      <c r="IUT17" s="691"/>
      <c r="IUU17" s="691"/>
      <c r="IUV17" s="201"/>
      <c r="IUW17" s="202"/>
      <c r="IUX17" s="203"/>
      <c r="IUY17" s="203"/>
      <c r="IUZ17" s="203"/>
      <c r="IVA17" s="691"/>
      <c r="IVB17" s="691"/>
      <c r="IVC17" s="200"/>
      <c r="IVD17" s="691"/>
      <c r="IVE17" s="691"/>
      <c r="IVF17" s="691"/>
      <c r="IVG17" s="201"/>
      <c r="IVH17" s="202"/>
      <c r="IVI17" s="203"/>
      <c r="IVJ17" s="203"/>
      <c r="IVK17" s="203"/>
      <c r="IVL17" s="691"/>
      <c r="IVM17" s="691"/>
      <c r="IVN17" s="200"/>
      <c r="IVO17" s="691"/>
      <c r="IVP17" s="691"/>
      <c r="IVQ17" s="691"/>
      <c r="IVR17" s="201"/>
      <c r="IVS17" s="202"/>
      <c r="IVT17" s="203"/>
      <c r="IVU17" s="203"/>
      <c r="IVV17" s="203"/>
      <c r="IVW17" s="691"/>
      <c r="IVX17" s="691"/>
      <c r="IVY17" s="200"/>
      <c r="IVZ17" s="691"/>
      <c r="IWA17" s="691"/>
      <c r="IWB17" s="691"/>
      <c r="IWC17" s="201"/>
      <c r="IWD17" s="202"/>
      <c r="IWE17" s="203"/>
      <c r="IWF17" s="203"/>
      <c r="IWG17" s="203"/>
      <c r="IWH17" s="691"/>
      <c r="IWI17" s="691"/>
      <c r="IWJ17" s="200"/>
      <c r="IWK17" s="691"/>
      <c r="IWL17" s="691"/>
      <c r="IWM17" s="691"/>
      <c r="IWN17" s="201"/>
      <c r="IWO17" s="202"/>
      <c r="IWP17" s="203"/>
      <c r="IWQ17" s="203"/>
      <c r="IWR17" s="203"/>
      <c r="IWS17" s="691"/>
      <c r="IWT17" s="691"/>
      <c r="IWU17" s="200"/>
      <c r="IWV17" s="691"/>
      <c r="IWW17" s="691"/>
      <c r="IWX17" s="691"/>
      <c r="IWY17" s="201"/>
      <c r="IWZ17" s="202"/>
      <c r="IXA17" s="203"/>
      <c r="IXB17" s="203"/>
      <c r="IXC17" s="203"/>
      <c r="IXD17" s="691"/>
      <c r="IXE17" s="691"/>
      <c r="IXF17" s="200"/>
      <c r="IXG17" s="691"/>
      <c r="IXH17" s="691"/>
      <c r="IXI17" s="691"/>
      <c r="IXJ17" s="201"/>
      <c r="IXK17" s="202"/>
      <c r="IXL17" s="203"/>
      <c r="IXM17" s="203"/>
      <c r="IXN17" s="203"/>
      <c r="IXO17" s="691"/>
      <c r="IXP17" s="691"/>
      <c r="IXQ17" s="200"/>
      <c r="IXR17" s="691"/>
      <c r="IXS17" s="691"/>
      <c r="IXT17" s="691"/>
      <c r="IXU17" s="201"/>
      <c r="IXV17" s="202"/>
      <c r="IXW17" s="203"/>
      <c r="IXX17" s="203"/>
      <c r="IXY17" s="203"/>
      <c r="IXZ17" s="691"/>
      <c r="IYA17" s="691"/>
      <c r="IYB17" s="200"/>
      <c r="IYC17" s="691"/>
      <c r="IYD17" s="691"/>
      <c r="IYE17" s="691"/>
      <c r="IYF17" s="201"/>
      <c r="IYG17" s="202"/>
      <c r="IYH17" s="203"/>
      <c r="IYI17" s="203"/>
      <c r="IYJ17" s="203"/>
      <c r="IYK17" s="691"/>
      <c r="IYL17" s="691"/>
      <c r="IYM17" s="200"/>
      <c r="IYN17" s="691"/>
      <c r="IYO17" s="691"/>
      <c r="IYP17" s="691"/>
      <c r="IYQ17" s="201"/>
      <c r="IYR17" s="202"/>
      <c r="IYS17" s="203"/>
      <c r="IYT17" s="203"/>
      <c r="IYU17" s="203"/>
      <c r="IYV17" s="691"/>
      <c r="IYW17" s="691"/>
      <c r="IYX17" s="200"/>
      <c r="IYY17" s="691"/>
      <c r="IYZ17" s="691"/>
      <c r="IZA17" s="691"/>
      <c r="IZB17" s="201"/>
      <c r="IZC17" s="202"/>
      <c r="IZD17" s="203"/>
      <c r="IZE17" s="203"/>
      <c r="IZF17" s="203"/>
      <c r="IZG17" s="691"/>
      <c r="IZH17" s="691"/>
      <c r="IZI17" s="200"/>
      <c r="IZJ17" s="691"/>
      <c r="IZK17" s="691"/>
      <c r="IZL17" s="691"/>
      <c r="IZM17" s="201"/>
      <c r="IZN17" s="202"/>
      <c r="IZO17" s="203"/>
      <c r="IZP17" s="203"/>
      <c r="IZQ17" s="203"/>
      <c r="IZR17" s="691"/>
      <c r="IZS17" s="691"/>
      <c r="IZT17" s="200"/>
      <c r="IZU17" s="691"/>
      <c r="IZV17" s="691"/>
      <c r="IZW17" s="691"/>
      <c r="IZX17" s="201"/>
      <c r="IZY17" s="202"/>
      <c r="IZZ17" s="203"/>
      <c r="JAA17" s="203"/>
      <c r="JAB17" s="203"/>
      <c r="JAC17" s="691"/>
      <c r="JAD17" s="691"/>
      <c r="JAE17" s="200"/>
      <c r="JAF17" s="691"/>
      <c r="JAG17" s="691"/>
      <c r="JAH17" s="691"/>
      <c r="JAI17" s="201"/>
      <c r="JAJ17" s="202"/>
      <c r="JAK17" s="203"/>
      <c r="JAL17" s="203"/>
      <c r="JAM17" s="203"/>
      <c r="JAN17" s="691"/>
      <c r="JAO17" s="691"/>
      <c r="JAP17" s="200"/>
      <c r="JAQ17" s="691"/>
      <c r="JAR17" s="691"/>
      <c r="JAS17" s="691"/>
      <c r="JAT17" s="201"/>
      <c r="JAU17" s="202"/>
      <c r="JAV17" s="203"/>
      <c r="JAW17" s="203"/>
      <c r="JAX17" s="203"/>
      <c r="JAY17" s="691"/>
      <c r="JAZ17" s="691"/>
      <c r="JBA17" s="200"/>
      <c r="JBB17" s="691"/>
      <c r="JBC17" s="691"/>
      <c r="JBD17" s="691"/>
      <c r="JBE17" s="201"/>
      <c r="JBF17" s="202"/>
      <c r="JBG17" s="203"/>
      <c r="JBH17" s="203"/>
      <c r="JBI17" s="203"/>
      <c r="JBJ17" s="691"/>
      <c r="JBK17" s="691"/>
      <c r="JBL17" s="200"/>
      <c r="JBM17" s="691"/>
      <c r="JBN17" s="691"/>
      <c r="JBO17" s="691"/>
      <c r="JBP17" s="201"/>
      <c r="JBQ17" s="202"/>
      <c r="JBR17" s="203"/>
      <c r="JBS17" s="203"/>
      <c r="JBT17" s="203"/>
      <c r="JBU17" s="691"/>
      <c r="JBV17" s="691"/>
      <c r="JBW17" s="200"/>
      <c r="JBX17" s="691"/>
      <c r="JBY17" s="691"/>
      <c r="JBZ17" s="691"/>
      <c r="JCA17" s="201"/>
      <c r="JCB17" s="202"/>
      <c r="JCC17" s="203"/>
      <c r="JCD17" s="203"/>
      <c r="JCE17" s="203"/>
      <c r="JCF17" s="691"/>
      <c r="JCG17" s="691"/>
      <c r="JCH17" s="200"/>
      <c r="JCI17" s="691"/>
      <c r="JCJ17" s="691"/>
      <c r="JCK17" s="691"/>
      <c r="JCL17" s="201"/>
      <c r="JCM17" s="202"/>
      <c r="JCN17" s="203"/>
      <c r="JCO17" s="203"/>
      <c r="JCP17" s="203"/>
      <c r="JCQ17" s="691"/>
      <c r="JCR17" s="691"/>
      <c r="JCS17" s="200"/>
      <c r="JCT17" s="691"/>
      <c r="JCU17" s="691"/>
      <c r="JCV17" s="691"/>
      <c r="JCW17" s="201"/>
      <c r="JCX17" s="202"/>
      <c r="JCY17" s="203"/>
      <c r="JCZ17" s="203"/>
      <c r="JDA17" s="203"/>
      <c r="JDB17" s="691"/>
      <c r="JDC17" s="691"/>
      <c r="JDD17" s="200"/>
      <c r="JDE17" s="691"/>
      <c r="JDF17" s="691"/>
      <c r="JDG17" s="691"/>
      <c r="JDH17" s="201"/>
      <c r="JDI17" s="202"/>
      <c r="JDJ17" s="203"/>
      <c r="JDK17" s="203"/>
      <c r="JDL17" s="203"/>
      <c r="JDM17" s="691"/>
      <c r="JDN17" s="691"/>
      <c r="JDO17" s="200"/>
      <c r="JDP17" s="691"/>
      <c r="JDQ17" s="691"/>
      <c r="JDR17" s="691"/>
      <c r="JDS17" s="201"/>
      <c r="JDT17" s="202"/>
      <c r="JDU17" s="203"/>
      <c r="JDV17" s="203"/>
      <c r="JDW17" s="203"/>
      <c r="JDX17" s="691"/>
      <c r="JDY17" s="691"/>
      <c r="JDZ17" s="200"/>
      <c r="JEA17" s="691"/>
      <c r="JEB17" s="691"/>
      <c r="JEC17" s="691"/>
      <c r="JED17" s="201"/>
      <c r="JEE17" s="202"/>
      <c r="JEF17" s="203"/>
      <c r="JEG17" s="203"/>
      <c r="JEH17" s="203"/>
      <c r="JEI17" s="691"/>
      <c r="JEJ17" s="691"/>
      <c r="JEK17" s="200"/>
      <c r="JEL17" s="691"/>
      <c r="JEM17" s="691"/>
      <c r="JEN17" s="691"/>
      <c r="JEO17" s="201"/>
      <c r="JEP17" s="202"/>
      <c r="JEQ17" s="203"/>
      <c r="JER17" s="203"/>
      <c r="JES17" s="203"/>
      <c r="JET17" s="691"/>
      <c r="JEU17" s="691"/>
      <c r="JEV17" s="200"/>
      <c r="JEW17" s="691"/>
      <c r="JEX17" s="691"/>
      <c r="JEY17" s="691"/>
      <c r="JEZ17" s="201"/>
      <c r="JFA17" s="202"/>
      <c r="JFB17" s="203"/>
      <c r="JFC17" s="203"/>
      <c r="JFD17" s="203"/>
      <c r="JFE17" s="691"/>
      <c r="JFF17" s="691"/>
      <c r="JFG17" s="200"/>
      <c r="JFH17" s="691"/>
      <c r="JFI17" s="691"/>
      <c r="JFJ17" s="691"/>
      <c r="JFK17" s="201"/>
      <c r="JFL17" s="202"/>
      <c r="JFM17" s="203"/>
      <c r="JFN17" s="203"/>
      <c r="JFO17" s="203"/>
      <c r="JFP17" s="691"/>
      <c r="JFQ17" s="691"/>
      <c r="JFR17" s="200"/>
      <c r="JFS17" s="691"/>
      <c r="JFT17" s="691"/>
      <c r="JFU17" s="691"/>
      <c r="JFV17" s="201"/>
      <c r="JFW17" s="202"/>
      <c r="JFX17" s="203"/>
      <c r="JFY17" s="203"/>
      <c r="JFZ17" s="203"/>
      <c r="JGA17" s="691"/>
      <c r="JGB17" s="691"/>
      <c r="JGC17" s="200"/>
      <c r="JGD17" s="691"/>
      <c r="JGE17" s="691"/>
      <c r="JGF17" s="691"/>
      <c r="JGG17" s="201"/>
      <c r="JGH17" s="202"/>
      <c r="JGI17" s="203"/>
      <c r="JGJ17" s="203"/>
      <c r="JGK17" s="203"/>
      <c r="JGL17" s="691"/>
      <c r="JGM17" s="691"/>
      <c r="JGN17" s="200"/>
      <c r="JGO17" s="691"/>
      <c r="JGP17" s="691"/>
      <c r="JGQ17" s="691"/>
      <c r="JGR17" s="201"/>
      <c r="JGS17" s="202"/>
      <c r="JGT17" s="203"/>
      <c r="JGU17" s="203"/>
      <c r="JGV17" s="203"/>
      <c r="JGW17" s="691"/>
      <c r="JGX17" s="691"/>
      <c r="JGY17" s="200"/>
      <c r="JGZ17" s="691"/>
      <c r="JHA17" s="691"/>
      <c r="JHB17" s="691"/>
      <c r="JHC17" s="201"/>
      <c r="JHD17" s="202"/>
      <c r="JHE17" s="203"/>
      <c r="JHF17" s="203"/>
      <c r="JHG17" s="203"/>
      <c r="JHH17" s="691"/>
      <c r="JHI17" s="691"/>
      <c r="JHJ17" s="200"/>
      <c r="JHK17" s="691"/>
      <c r="JHL17" s="691"/>
      <c r="JHM17" s="691"/>
      <c r="JHN17" s="201"/>
      <c r="JHO17" s="202"/>
      <c r="JHP17" s="203"/>
      <c r="JHQ17" s="203"/>
      <c r="JHR17" s="203"/>
      <c r="JHS17" s="691"/>
      <c r="JHT17" s="691"/>
      <c r="JHU17" s="200"/>
      <c r="JHV17" s="691"/>
      <c r="JHW17" s="691"/>
      <c r="JHX17" s="691"/>
      <c r="JHY17" s="201"/>
      <c r="JHZ17" s="202"/>
      <c r="JIA17" s="203"/>
      <c r="JIB17" s="203"/>
      <c r="JIC17" s="203"/>
      <c r="JID17" s="691"/>
      <c r="JIE17" s="691"/>
      <c r="JIF17" s="200"/>
      <c r="JIG17" s="691"/>
      <c r="JIH17" s="691"/>
      <c r="JII17" s="691"/>
      <c r="JIJ17" s="201"/>
      <c r="JIK17" s="202"/>
      <c r="JIL17" s="203"/>
      <c r="JIM17" s="203"/>
      <c r="JIN17" s="203"/>
      <c r="JIO17" s="691"/>
      <c r="JIP17" s="691"/>
      <c r="JIQ17" s="200"/>
      <c r="JIR17" s="691"/>
      <c r="JIS17" s="691"/>
      <c r="JIT17" s="691"/>
      <c r="JIU17" s="201"/>
      <c r="JIV17" s="202"/>
      <c r="JIW17" s="203"/>
      <c r="JIX17" s="203"/>
      <c r="JIY17" s="203"/>
      <c r="JIZ17" s="691"/>
      <c r="JJA17" s="691"/>
      <c r="JJB17" s="200"/>
      <c r="JJC17" s="691"/>
      <c r="JJD17" s="691"/>
      <c r="JJE17" s="691"/>
      <c r="JJF17" s="201"/>
      <c r="JJG17" s="202"/>
      <c r="JJH17" s="203"/>
      <c r="JJI17" s="203"/>
      <c r="JJJ17" s="203"/>
      <c r="JJK17" s="691"/>
      <c r="JJL17" s="691"/>
      <c r="JJM17" s="200"/>
      <c r="JJN17" s="691"/>
      <c r="JJO17" s="691"/>
      <c r="JJP17" s="691"/>
      <c r="JJQ17" s="201"/>
      <c r="JJR17" s="202"/>
      <c r="JJS17" s="203"/>
      <c r="JJT17" s="203"/>
      <c r="JJU17" s="203"/>
      <c r="JJV17" s="691"/>
      <c r="JJW17" s="691"/>
      <c r="JJX17" s="200"/>
      <c r="JJY17" s="691"/>
      <c r="JJZ17" s="691"/>
      <c r="JKA17" s="691"/>
      <c r="JKB17" s="201"/>
      <c r="JKC17" s="202"/>
      <c r="JKD17" s="203"/>
      <c r="JKE17" s="203"/>
      <c r="JKF17" s="203"/>
      <c r="JKG17" s="691"/>
      <c r="JKH17" s="691"/>
      <c r="JKI17" s="200"/>
      <c r="JKJ17" s="691"/>
      <c r="JKK17" s="691"/>
      <c r="JKL17" s="691"/>
      <c r="JKM17" s="201"/>
      <c r="JKN17" s="202"/>
      <c r="JKO17" s="203"/>
      <c r="JKP17" s="203"/>
      <c r="JKQ17" s="203"/>
      <c r="JKR17" s="691"/>
      <c r="JKS17" s="691"/>
      <c r="JKT17" s="200"/>
      <c r="JKU17" s="691"/>
      <c r="JKV17" s="691"/>
      <c r="JKW17" s="691"/>
      <c r="JKX17" s="201"/>
      <c r="JKY17" s="202"/>
      <c r="JKZ17" s="203"/>
      <c r="JLA17" s="203"/>
      <c r="JLB17" s="203"/>
      <c r="JLC17" s="691"/>
      <c r="JLD17" s="691"/>
      <c r="JLE17" s="200"/>
      <c r="JLF17" s="691"/>
      <c r="JLG17" s="691"/>
      <c r="JLH17" s="691"/>
      <c r="JLI17" s="201"/>
      <c r="JLJ17" s="202"/>
      <c r="JLK17" s="203"/>
      <c r="JLL17" s="203"/>
      <c r="JLM17" s="203"/>
      <c r="JLN17" s="691"/>
      <c r="JLO17" s="691"/>
      <c r="JLP17" s="200"/>
      <c r="JLQ17" s="691"/>
      <c r="JLR17" s="691"/>
      <c r="JLS17" s="691"/>
      <c r="JLT17" s="201"/>
      <c r="JLU17" s="202"/>
      <c r="JLV17" s="203"/>
      <c r="JLW17" s="203"/>
      <c r="JLX17" s="203"/>
      <c r="JLY17" s="691"/>
      <c r="JLZ17" s="691"/>
      <c r="JMA17" s="200"/>
      <c r="JMB17" s="691"/>
      <c r="JMC17" s="691"/>
      <c r="JMD17" s="691"/>
      <c r="JME17" s="201"/>
      <c r="JMF17" s="202"/>
      <c r="JMG17" s="203"/>
      <c r="JMH17" s="203"/>
      <c r="JMI17" s="203"/>
      <c r="JMJ17" s="691"/>
      <c r="JMK17" s="691"/>
      <c r="JML17" s="200"/>
      <c r="JMM17" s="691"/>
      <c r="JMN17" s="691"/>
      <c r="JMO17" s="691"/>
      <c r="JMP17" s="201"/>
      <c r="JMQ17" s="202"/>
      <c r="JMR17" s="203"/>
      <c r="JMS17" s="203"/>
      <c r="JMT17" s="203"/>
      <c r="JMU17" s="691"/>
      <c r="JMV17" s="691"/>
      <c r="JMW17" s="200"/>
      <c r="JMX17" s="691"/>
      <c r="JMY17" s="691"/>
      <c r="JMZ17" s="691"/>
      <c r="JNA17" s="201"/>
      <c r="JNB17" s="202"/>
      <c r="JNC17" s="203"/>
      <c r="JND17" s="203"/>
      <c r="JNE17" s="203"/>
      <c r="JNF17" s="691"/>
      <c r="JNG17" s="691"/>
      <c r="JNH17" s="200"/>
      <c r="JNI17" s="691"/>
      <c r="JNJ17" s="691"/>
      <c r="JNK17" s="691"/>
      <c r="JNL17" s="201"/>
      <c r="JNM17" s="202"/>
      <c r="JNN17" s="203"/>
      <c r="JNO17" s="203"/>
      <c r="JNP17" s="203"/>
      <c r="JNQ17" s="691"/>
      <c r="JNR17" s="691"/>
      <c r="JNS17" s="200"/>
      <c r="JNT17" s="691"/>
      <c r="JNU17" s="691"/>
      <c r="JNV17" s="691"/>
      <c r="JNW17" s="201"/>
      <c r="JNX17" s="202"/>
      <c r="JNY17" s="203"/>
      <c r="JNZ17" s="203"/>
      <c r="JOA17" s="203"/>
      <c r="JOB17" s="691"/>
      <c r="JOC17" s="691"/>
      <c r="JOD17" s="200"/>
      <c r="JOE17" s="691"/>
      <c r="JOF17" s="691"/>
      <c r="JOG17" s="691"/>
      <c r="JOH17" s="201"/>
      <c r="JOI17" s="202"/>
      <c r="JOJ17" s="203"/>
      <c r="JOK17" s="203"/>
      <c r="JOL17" s="203"/>
      <c r="JOM17" s="691"/>
      <c r="JON17" s="691"/>
      <c r="JOO17" s="200"/>
      <c r="JOP17" s="691"/>
      <c r="JOQ17" s="691"/>
      <c r="JOR17" s="691"/>
      <c r="JOS17" s="201"/>
      <c r="JOT17" s="202"/>
      <c r="JOU17" s="203"/>
      <c r="JOV17" s="203"/>
      <c r="JOW17" s="203"/>
      <c r="JOX17" s="691"/>
      <c r="JOY17" s="691"/>
      <c r="JOZ17" s="200"/>
      <c r="JPA17" s="691"/>
      <c r="JPB17" s="691"/>
      <c r="JPC17" s="691"/>
      <c r="JPD17" s="201"/>
      <c r="JPE17" s="202"/>
      <c r="JPF17" s="203"/>
      <c r="JPG17" s="203"/>
      <c r="JPH17" s="203"/>
      <c r="JPI17" s="691"/>
      <c r="JPJ17" s="691"/>
      <c r="JPK17" s="200"/>
      <c r="JPL17" s="691"/>
      <c r="JPM17" s="691"/>
      <c r="JPN17" s="691"/>
      <c r="JPO17" s="201"/>
      <c r="JPP17" s="202"/>
      <c r="JPQ17" s="203"/>
      <c r="JPR17" s="203"/>
      <c r="JPS17" s="203"/>
      <c r="JPT17" s="691"/>
      <c r="JPU17" s="691"/>
      <c r="JPV17" s="200"/>
      <c r="JPW17" s="691"/>
      <c r="JPX17" s="691"/>
      <c r="JPY17" s="691"/>
      <c r="JPZ17" s="201"/>
      <c r="JQA17" s="202"/>
      <c r="JQB17" s="203"/>
      <c r="JQC17" s="203"/>
      <c r="JQD17" s="203"/>
      <c r="JQE17" s="691"/>
      <c r="JQF17" s="691"/>
      <c r="JQG17" s="200"/>
      <c r="JQH17" s="691"/>
      <c r="JQI17" s="691"/>
      <c r="JQJ17" s="691"/>
      <c r="JQK17" s="201"/>
      <c r="JQL17" s="202"/>
      <c r="JQM17" s="203"/>
      <c r="JQN17" s="203"/>
      <c r="JQO17" s="203"/>
      <c r="JQP17" s="691"/>
      <c r="JQQ17" s="691"/>
      <c r="JQR17" s="200"/>
      <c r="JQS17" s="691"/>
      <c r="JQT17" s="691"/>
      <c r="JQU17" s="691"/>
      <c r="JQV17" s="201"/>
      <c r="JQW17" s="202"/>
      <c r="JQX17" s="203"/>
      <c r="JQY17" s="203"/>
      <c r="JQZ17" s="203"/>
      <c r="JRA17" s="691"/>
      <c r="JRB17" s="691"/>
      <c r="JRC17" s="200"/>
      <c r="JRD17" s="691"/>
      <c r="JRE17" s="691"/>
      <c r="JRF17" s="691"/>
      <c r="JRG17" s="201"/>
      <c r="JRH17" s="202"/>
      <c r="JRI17" s="203"/>
      <c r="JRJ17" s="203"/>
      <c r="JRK17" s="203"/>
      <c r="JRL17" s="691"/>
      <c r="JRM17" s="691"/>
      <c r="JRN17" s="200"/>
      <c r="JRO17" s="691"/>
      <c r="JRP17" s="691"/>
      <c r="JRQ17" s="691"/>
      <c r="JRR17" s="201"/>
      <c r="JRS17" s="202"/>
      <c r="JRT17" s="203"/>
      <c r="JRU17" s="203"/>
      <c r="JRV17" s="203"/>
      <c r="JRW17" s="691"/>
      <c r="JRX17" s="691"/>
      <c r="JRY17" s="200"/>
      <c r="JRZ17" s="691"/>
      <c r="JSA17" s="691"/>
      <c r="JSB17" s="691"/>
      <c r="JSC17" s="201"/>
      <c r="JSD17" s="202"/>
      <c r="JSE17" s="203"/>
      <c r="JSF17" s="203"/>
      <c r="JSG17" s="203"/>
      <c r="JSH17" s="691"/>
      <c r="JSI17" s="691"/>
      <c r="JSJ17" s="200"/>
      <c r="JSK17" s="691"/>
      <c r="JSL17" s="691"/>
      <c r="JSM17" s="691"/>
      <c r="JSN17" s="201"/>
      <c r="JSO17" s="202"/>
      <c r="JSP17" s="203"/>
      <c r="JSQ17" s="203"/>
      <c r="JSR17" s="203"/>
      <c r="JSS17" s="691"/>
      <c r="JST17" s="691"/>
      <c r="JSU17" s="200"/>
      <c r="JSV17" s="691"/>
      <c r="JSW17" s="691"/>
      <c r="JSX17" s="691"/>
      <c r="JSY17" s="201"/>
      <c r="JSZ17" s="202"/>
      <c r="JTA17" s="203"/>
      <c r="JTB17" s="203"/>
      <c r="JTC17" s="203"/>
      <c r="JTD17" s="691"/>
      <c r="JTE17" s="691"/>
      <c r="JTF17" s="200"/>
      <c r="JTG17" s="691"/>
      <c r="JTH17" s="691"/>
      <c r="JTI17" s="691"/>
      <c r="JTJ17" s="201"/>
      <c r="JTK17" s="202"/>
      <c r="JTL17" s="203"/>
      <c r="JTM17" s="203"/>
      <c r="JTN17" s="203"/>
      <c r="JTO17" s="691"/>
      <c r="JTP17" s="691"/>
      <c r="JTQ17" s="200"/>
      <c r="JTR17" s="691"/>
      <c r="JTS17" s="691"/>
      <c r="JTT17" s="691"/>
      <c r="JTU17" s="201"/>
      <c r="JTV17" s="202"/>
      <c r="JTW17" s="203"/>
      <c r="JTX17" s="203"/>
      <c r="JTY17" s="203"/>
      <c r="JTZ17" s="691"/>
      <c r="JUA17" s="691"/>
      <c r="JUB17" s="200"/>
      <c r="JUC17" s="691"/>
      <c r="JUD17" s="691"/>
      <c r="JUE17" s="691"/>
      <c r="JUF17" s="201"/>
      <c r="JUG17" s="202"/>
      <c r="JUH17" s="203"/>
      <c r="JUI17" s="203"/>
      <c r="JUJ17" s="203"/>
      <c r="JUK17" s="691"/>
      <c r="JUL17" s="691"/>
      <c r="JUM17" s="200"/>
      <c r="JUN17" s="691"/>
      <c r="JUO17" s="691"/>
      <c r="JUP17" s="691"/>
      <c r="JUQ17" s="201"/>
      <c r="JUR17" s="202"/>
      <c r="JUS17" s="203"/>
      <c r="JUT17" s="203"/>
      <c r="JUU17" s="203"/>
      <c r="JUV17" s="691"/>
      <c r="JUW17" s="691"/>
      <c r="JUX17" s="200"/>
      <c r="JUY17" s="691"/>
      <c r="JUZ17" s="691"/>
      <c r="JVA17" s="691"/>
      <c r="JVB17" s="201"/>
      <c r="JVC17" s="202"/>
      <c r="JVD17" s="203"/>
      <c r="JVE17" s="203"/>
      <c r="JVF17" s="203"/>
      <c r="JVG17" s="691"/>
      <c r="JVH17" s="691"/>
      <c r="JVI17" s="200"/>
      <c r="JVJ17" s="691"/>
      <c r="JVK17" s="691"/>
      <c r="JVL17" s="691"/>
      <c r="JVM17" s="201"/>
      <c r="JVN17" s="202"/>
      <c r="JVO17" s="203"/>
      <c r="JVP17" s="203"/>
      <c r="JVQ17" s="203"/>
      <c r="JVR17" s="691"/>
      <c r="JVS17" s="691"/>
      <c r="JVT17" s="200"/>
      <c r="JVU17" s="691"/>
      <c r="JVV17" s="691"/>
      <c r="JVW17" s="691"/>
      <c r="JVX17" s="201"/>
      <c r="JVY17" s="202"/>
      <c r="JVZ17" s="203"/>
      <c r="JWA17" s="203"/>
      <c r="JWB17" s="203"/>
      <c r="JWC17" s="691"/>
      <c r="JWD17" s="691"/>
      <c r="JWE17" s="200"/>
      <c r="JWF17" s="691"/>
      <c r="JWG17" s="691"/>
      <c r="JWH17" s="691"/>
      <c r="JWI17" s="201"/>
      <c r="JWJ17" s="202"/>
      <c r="JWK17" s="203"/>
      <c r="JWL17" s="203"/>
      <c r="JWM17" s="203"/>
      <c r="JWN17" s="691"/>
      <c r="JWO17" s="691"/>
      <c r="JWP17" s="200"/>
      <c r="JWQ17" s="691"/>
      <c r="JWR17" s="691"/>
      <c r="JWS17" s="691"/>
      <c r="JWT17" s="201"/>
      <c r="JWU17" s="202"/>
      <c r="JWV17" s="203"/>
      <c r="JWW17" s="203"/>
      <c r="JWX17" s="203"/>
      <c r="JWY17" s="691"/>
      <c r="JWZ17" s="691"/>
      <c r="JXA17" s="200"/>
      <c r="JXB17" s="691"/>
      <c r="JXC17" s="691"/>
      <c r="JXD17" s="691"/>
      <c r="JXE17" s="201"/>
      <c r="JXF17" s="202"/>
      <c r="JXG17" s="203"/>
      <c r="JXH17" s="203"/>
      <c r="JXI17" s="203"/>
      <c r="JXJ17" s="691"/>
      <c r="JXK17" s="691"/>
      <c r="JXL17" s="200"/>
      <c r="JXM17" s="691"/>
      <c r="JXN17" s="691"/>
      <c r="JXO17" s="691"/>
      <c r="JXP17" s="201"/>
      <c r="JXQ17" s="202"/>
      <c r="JXR17" s="203"/>
      <c r="JXS17" s="203"/>
      <c r="JXT17" s="203"/>
      <c r="JXU17" s="691"/>
      <c r="JXV17" s="691"/>
      <c r="JXW17" s="200"/>
      <c r="JXX17" s="691"/>
      <c r="JXY17" s="691"/>
      <c r="JXZ17" s="691"/>
      <c r="JYA17" s="201"/>
      <c r="JYB17" s="202"/>
      <c r="JYC17" s="203"/>
      <c r="JYD17" s="203"/>
      <c r="JYE17" s="203"/>
      <c r="JYF17" s="691"/>
      <c r="JYG17" s="691"/>
      <c r="JYH17" s="200"/>
      <c r="JYI17" s="691"/>
      <c r="JYJ17" s="691"/>
      <c r="JYK17" s="691"/>
      <c r="JYL17" s="201"/>
      <c r="JYM17" s="202"/>
      <c r="JYN17" s="203"/>
      <c r="JYO17" s="203"/>
      <c r="JYP17" s="203"/>
      <c r="JYQ17" s="691"/>
      <c r="JYR17" s="691"/>
      <c r="JYS17" s="200"/>
      <c r="JYT17" s="691"/>
      <c r="JYU17" s="691"/>
      <c r="JYV17" s="691"/>
      <c r="JYW17" s="201"/>
      <c r="JYX17" s="202"/>
      <c r="JYY17" s="203"/>
      <c r="JYZ17" s="203"/>
      <c r="JZA17" s="203"/>
      <c r="JZB17" s="691"/>
      <c r="JZC17" s="691"/>
      <c r="JZD17" s="200"/>
      <c r="JZE17" s="691"/>
      <c r="JZF17" s="691"/>
      <c r="JZG17" s="691"/>
      <c r="JZH17" s="201"/>
      <c r="JZI17" s="202"/>
      <c r="JZJ17" s="203"/>
      <c r="JZK17" s="203"/>
      <c r="JZL17" s="203"/>
      <c r="JZM17" s="691"/>
      <c r="JZN17" s="691"/>
      <c r="JZO17" s="200"/>
      <c r="JZP17" s="691"/>
      <c r="JZQ17" s="691"/>
      <c r="JZR17" s="691"/>
      <c r="JZS17" s="201"/>
      <c r="JZT17" s="202"/>
      <c r="JZU17" s="203"/>
      <c r="JZV17" s="203"/>
      <c r="JZW17" s="203"/>
      <c r="JZX17" s="691"/>
      <c r="JZY17" s="691"/>
      <c r="JZZ17" s="200"/>
      <c r="KAA17" s="691"/>
      <c r="KAB17" s="691"/>
      <c r="KAC17" s="691"/>
      <c r="KAD17" s="201"/>
      <c r="KAE17" s="202"/>
      <c r="KAF17" s="203"/>
      <c r="KAG17" s="203"/>
      <c r="KAH17" s="203"/>
      <c r="KAI17" s="691"/>
      <c r="KAJ17" s="691"/>
      <c r="KAK17" s="200"/>
      <c r="KAL17" s="691"/>
      <c r="KAM17" s="691"/>
      <c r="KAN17" s="691"/>
      <c r="KAO17" s="201"/>
      <c r="KAP17" s="202"/>
      <c r="KAQ17" s="203"/>
      <c r="KAR17" s="203"/>
      <c r="KAS17" s="203"/>
      <c r="KAT17" s="691"/>
      <c r="KAU17" s="691"/>
      <c r="KAV17" s="200"/>
      <c r="KAW17" s="691"/>
      <c r="KAX17" s="691"/>
      <c r="KAY17" s="691"/>
      <c r="KAZ17" s="201"/>
      <c r="KBA17" s="202"/>
      <c r="KBB17" s="203"/>
      <c r="KBC17" s="203"/>
      <c r="KBD17" s="203"/>
      <c r="KBE17" s="691"/>
      <c r="KBF17" s="691"/>
      <c r="KBG17" s="200"/>
      <c r="KBH17" s="691"/>
      <c r="KBI17" s="691"/>
      <c r="KBJ17" s="691"/>
      <c r="KBK17" s="201"/>
      <c r="KBL17" s="202"/>
      <c r="KBM17" s="203"/>
      <c r="KBN17" s="203"/>
      <c r="KBO17" s="203"/>
      <c r="KBP17" s="691"/>
      <c r="KBQ17" s="691"/>
      <c r="KBR17" s="200"/>
      <c r="KBS17" s="691"/>
      <c r="KBT17" s="691"/>
      <c r="KBU17" s="691"/>
      <c r="KBV17" s="201"/>
      <c r="KBW17" s="202"/>
      <c r="KBX17" s="203"/>
      <c r="KBY17" s="203"/>
      <c r="KBZ17" s="203"/>
      <c r="KCA17" s="691"/>
      <c r="KCB17" s="691"/>
      <c r="KCC17" s="200"/>
      <c r="KCD17" s="691"/>
      <c r="KCE17" s="691"/>
      <c r="KCF17" s="691"/>
      <c r="KCG17" s="201"/>
      <c r="KCH17" s="202"/>
      <c r="KCI17" s="203"/>
      <c r="KCJ17" s="203"/>
      <c r="KCK17" s="203"/>
      <c r="KCL17" s="691"/>
      <c r="KCM17" s="691"/>
      <c r="KCN17" s="200"/>
      <c r="KCO17" s="691"/>
      <c r="KCP17" s="691"/>
      <c r="KCQ17" s="691"/>
      <c r="KCR17" s="201"/>
      <c r="KCS17" s="202"/>
      <c r="KCT17" s="203"/>
      <c r="KCU17" s="203"/>
      <c r="KCV17" s="203"/>
      <c r="KCW17" s="691"/>
      <c r="KCX17" s="691"/>
      <c r="KCY17" s="200"/>
      <c r="KCZ17" s="691"/>
      <c r="KDA17" s="691"/>
      <c r="KDB17" s="691"/>
      <c r="KDC17" s="201"/>
      <c r="KDD17" s="202"/>
      <c r="KDE17" s="203"/>
      <c r="KDF17" s="203"/>
      <c r="KDG17" s="203"/>
      <c r="KDH17" s="691"/>
      <c r="KDI17" s="691"/>
      <c r="KDJ17" s="200"/>
      <c r="KDK17" s="691"/>
      <c r="KDL17" s="691"/>
      <c r="KDM17" s="691"/>
      <c r="KDN17" s="201"/>
      <c r="KDO17" s="202"/>
      <c r="KDP17" s="203"/>
      <c r="KDQ17" s="203"/>
      <c r="KDR17" s="203"/>
      <c r="KDS17" s="691"/>
      <c r="KDT17" s="691"/>
      <c r="KDU17" s="200"/>
      <c r="KDV17" s="691"/>
      <c r="KDW17" s="691"/>
      <c r="KDX17" s="691"/>
      <c r="KDY17" s="201"/>
      <c r="KDZ17" s="202"/>
      <c r="KEA17" s="203"/>
      <c r="KEB17" s="203"/>
      <c r="KEC17" s="203"/>
      <c r="KED17" s="691"/>
      <c r="KEE17" s="691"/>
      <c r="KEF17" s="200"/>
      <c r="KEG17" s="691"/>
      <c r="KEH17" s="691"/>
      <c r="KEI17" s="691"/>
      <c r="KEJ17" s="201"/>
      <c r="KEK17" s="202"/>
      <c r="KEL17" s="203"/>
      <c r="KEM17" s="203"/>
      <c r="KEN17" s="203"/>
      <c r="KEO17" s="691"/>
      <c r="KEP17" s="691"/>
      <c r="KEQ17" s="200"/>
      <c r="KER17" s="691"/>
      <c r="KES17" s="691"/>
      <c r="KET17" s="691"/>
      <c r="KEU17" s="201"/>
      <c r="KEV17" s="202"/>
      <c r="KEW17" s="203"/>
      <c r="KEX17" s="203"/>
      <c r="KEY17" s="203"/>
      <c r="KEZ17" s="691"/>
      <c r="KFA17" s="691"/>
      <c r="KFB17" s="200"/>
      <c r="KFC17" s="691"/>
      <c r="KFD17" s="691"/>
      <c r="KFE17" s="691"/>
      <c r="KFF17" s="201"/>
      <c r="KFG17" s="202"/>
      <c r="KFH17" s="203"/>
      <c r="KFI17" s="203"/>
      <c r="KFJ17" s="203"/>
      <c r="KFK17" s="691"/>
      <c r="KFL17" s="691"/>
      <c r="KFM17" s="200"/>
      <c r="KFN17" s="691"/>
      <c r="KFO17" s="691"/>
      <c r="KFP17" s="691"/>
      <c r="KFQ17" s="201"/>
      <c r="KFR17" s="202"/>
      <c r="KFS17" s="203"/>
      <c r="KFT17" s="203"/>
      <c r="KFU17" s="203"/>
      <c r="KFV17" s="691"/>
      <c r="KFW17" s="691"/>
      <c r="KFX17" s="200"/>
      <c r="KFY17" s="691"/>
      <c r="KFZ17" s="691"/>
      <c r="KGA17" s="691"/>
      <c r="KGB17" s="201"/>
      <c r="KGC17" s="202"/>
      <c r="KGD17" s="203"/>
      <c r="KGE17" s="203"/>
      <c r="KGF17" s="203"/>
      <c r="KGG17" s="691"/>
      <c r="KGH17" s="691"/>
      <c r="KGI17" s="200"/>
      <c r="KGJ17" s="691"/>
      <c r="KGK17" s="691"/>
      <c r="KGL17" s="691"/>
      <c r="KGM17" s="201"/>
      <c r="KGN17" s="202"/>
      <c r="KGO17" s="203"/>
      <c r="KGP17" s="203"/>
      <c r="KGQ17" s="203"/>
      <c r="KGR17" s="691"/>
      <c r="KGS17" s="691"/>
      <c r="KGT17" s="200"/>
      <c r="KGU17" s="691"/>
      <c r="KGV17" s="691"/>
      <c r="KGW17" s="691"/>
      <c r="KGX17" s="201"/>
      <c r="KGY17" s="202"/>
      <c r="KGZ17" s="203"/>
      <c r="KHA17" s="203"/>
      <c r="KHB17" s="203"/>
      <c r="KHC17" s="691"/>
      <c r="KHD17" s="691"/>
      <c r="KHE17" s="200"/>
      <c r="KHF17" s="691"/>
      <c r="KHG17" s="691"/>
      <c r="KHH17" s="691"/>
      <c r="KHI17" s="201"/>
      <c r="KHJ17" s="202"/>
      <c r="KHK17" s="203"/>
      <c r="KHL17" s="203"/>
      <c r="KHM17" s="203"/>
      <c r="KHN17" s="691"/>
      <c r="KHO17" s="691"/>
      <c r="KHP17" s="200"/>
      <c r="KHQ17" s="691"/>
      <c r="KHR17" s="691"/>
      <c r="KHS17" s="691"/>
      <c r="KHT17" s="201"/>
      <c r="KHU17" s="202"/>
      <c r="KHV17" s="203"/>
      <c r="KHW17" s="203"/>
      <c r="KHX17" s="203"/>
      <c r="KHY17" s="691"/>
      <c r="KHZ17" s="691"/>
      <c r="KIA17" s="200"/>
      <c r="KIB17" s="691"/>
      <c r="KIC17" s="691"/>
      <c r="KID17" s="691"/>
      <c r="KIE17" s="201"/>
      <c r="KIF17" s="202"/>
      <c r="KIG17" s="203"/>
      <c r="KIH17" s="203"/>
      <c r="KII17" s="203"/>
      <c r="KIJ17" s="691"/>
      <c r="KIK17" s="691"/>
      <c r="KIL17" s="200"/>
      <c r="KIM17" s="691"/>
      <c r="KIN17" s="691"/>
      <c r="KIO17" s="691"/>
      <c r="KIP17" s="201"/>
      <c r="KIQ17" s="202"/>
      <c r="KIR17" s="203"/>
      <c r="KIS17" s="203"/>
      <c r="KIT17" s="203"/>
      <c r="KIU17" s="691"/>
      <c r="KIV17" s="691"/>
      <c r="KIW17" s="200"/>
      <c r="KIX17" s="691"/>
      <c r="KIY17" s="691"/>
      <c r="KIZ17" s="691"/>
      <c r="KJA17" s="201"/>
      <c r="KJB17" s="202"/>
      <c r="KJC17" s="203"/>
      <c r="KJD17" s="203"/>
      <c r="KJE17" s="203"/>
      <c r="KJF17" s="691"/>
      <c r="KJG17" s="691"/>
      <c r="KJH17" s="200"/>
      <c r="KJI17" s="691"/>
      <c r="KJJ17" s="691"/>
      <c r="KJK17" s="691"/>
      <c r="KJL17" s="201"/>
      <c r="KJM17" s="202"/>
      <c r="KJN17" s="203"/>
      <c r="KJO17" s="203"/>
      <c r="KJP17" s="203"/>
      <c r="KJQ17" s="691"/>
      <c r="KJR17" s="691"/>
      <c r="KJS17" s="200"/>
      <c r="KJT17" s="691"/>
      <c r="KJU17" s="691"/>
      <c r="KJV17" s="691"/>
      <c r="KJW17" s="201"/>
      <c r="KJX17" s="202"/>
      <c r="KJY17" s="203"/>
      <c r="KJZ17" s="203"/>
      <c r="KKA17" s="203"/>
      <c r="KKB17" s="691"/>
      <c r="KKC17" s="691"/>
      <c r="KKD17" s="200"/>
      <c r="KKE17" s="691"/>
      <c r="KKF17" s="691"/>
      <c r="KKG17" s="691"/>
      <c r="KKH17" s="201"/>
      <c r="KKI17" s="202"/>
      <c r="KKJ17" s="203"/>
      <c r="KKK17" s="203"/>
      <c r="KKL17" s="203"/>
      <c r="KKM17" s="691"/>
      <c r="KKN17" s="691"/>
      <c r="KKO17" s="200"/>
      <c r="KKP17" s="691"/>
      <c r="KKQ17" s="691"/>
      <c r="KKR17" s="691"/>
      <c r="KKS17" s="201"/>
      <c r="KKT17" s="202"/>
      <c r="KKU17" s="203"/>
      <c r="KKV17" s="203"/>
      <c r="KKW17" s="203"/>
      <c r="KKX17" s="691"/>
      <c r="KKY17" s="691"/>
      <c r="KKZ17" s="200"/>
      <c r="KLA17" s="691"/>
      <c r="KLB17" s="691"/>
      <c r="KLC17" s="691"/>
      <c r="KLD17" s="201"/>
      <c r="KLE17" s="202"/>
      <c r="KLF17" s="203"/>
      <c r="KLG17" s="203"/>
      <c r="KLH17" s="203"/>
      <c r="KLI17" s="691"/>
      <c r="KLJ17" s="691"/>
      <c r="KLK17" s="200"/>
      <c r="KLL17" s="691"/>
      <c r="KLM17" s="691"/>
      <c r="KLN17" s="691"/>
      <c r="KLO17" s="201"/>
      <c r="KLP17" s="202"/>
      <c r="KLQ17" s="203"/>
      <c r="KLR17" s="203"/>
      <c r="KLS17" s="203"/>
      <c r="KLT17" s="691"/>
      <c r="KLU17" s="691"/>
      <c r="KLV17" s="200"/>
      <c r="KLW17" s="691"/>
      <c r="KLX17" s="691"/>
      <c r="KLY17" s="691"/>
      <c r="KLZ17" s="201"/>
      <c r="KMA17" s="202"/>
      <c r="KMB17" s="203"/>
      <c r="KMC17" s="203"/>
      <c r="KMD17" s="203"/>
      <c r="KME17" s="691"/>
      <c r="KMF17" s="691"/>
      <c r="KMG17" s="200"/>
      <c r="KMH17" s="691"/>
      <c r="KMI17" s="691"/>
      <c r="KMJ17" s="691"/>
      <c r="KMK17" s="201"/>
      <c r="KML17" s="202"/>
      <c r="KMM17" s="203"/>
      <c r="KMN17" s="203"/>
      <c r="KMO17" s="203"/>
      <c r="KMP17" s="691"/>
      <c r="KMQ17" s="691"/>
      <c r="KMR17" s="200"/>
      <c r="KMS17" s="691"/>
      <c r="KMT17" s="691"/>
      <c r="KMU17" s="691"/>
      <c r="KMV17" s="201"/>
      <c r="KMW17" s="202"/>
      <c r="KMX17" s="203"/>
      <c r="KMY17" s="203"/>
      <c r="KMZ17" s="203"/>
      <c r="KNA17" s="691"/>
      <c r="KNB17" s="691"/>
      <c r="KNC17" s="200"/>
      <c r="KND17" s="691"/>
      <c r="KNE17" s="691"/>
      <c r="KNF17" s="691"/>
      <c r="KNG17" s="201"/>
      <c r="KNH17" s="202"/>
      <c r="KNI17" s="203"/>
      <c r="KNJ17" s="203"/>
      <c r="KNK17" s="203"/>
      <c r="KNL17" s="691"/>
      <c r="KNM17" s="691"/>
      <c r="KNN17" s="200"/>
      <c r="KNO17" s="691"/>
      <c r="KNP17" s="691"/>
      <c r="KNQ17" s="691"/>
      <c r="KNR17" s="201"/>
      <c r="KNS17" s="202"/>
      <c r="KNT17" s="203"/>
      <c r="KNU17" s="203"/>
      <c r="KNV17" s="203"/>
      <c r="KNW17" s="691"/>
      <c r="KNX17" s="691"/>
      <c r="KNY17" s="200"/>
      <c r="KNZ17" s="691"/>
      <c r="KOA17" s="691"/>
      <c r="KOB17" s="691"/>
      <c r="KOC17" s="201"/>
      <c r="KOD17" s="202"/>
      <c r="KOE17" s="203"/>
      <c r="KOF17" s="203"/>
      <c r="KOG17" s="203"/>
      <c r="KOH17" s="691"/>
      <c r="KOI17" s="691"/>
      <c r="KOJ17" s="200"/>
      <c r="KOK17" s="691"/>
      <c r="KOL17" s="691"/>
      <c r="KOM17" s="691"/>
      <c r="KON17" s="201"/>
      <c r="KOO17" s="202"/>
      <c r="KOP17" s="203"/>
      <c r="KOQ17" s="203"/>
      <c r="KOR17" s="203"/>
      <c r="KOS17" s="691"/>
      <c r="KOT17" s="691"/>
      <c r="KOU17" s="200"/>
      <c r="KOV17" s="691"/>
      <c r="KOW17" s="691"/>
      <c r="KOX17" s="691"/>
      <c r="KOY17" s="201"/>
      <c r="KOZ17" s="202"/>
      <c r="KPA17" s="203"/>
      <c r="KPB17" s="203"/>
      <c r="KPC17" s="203"/>
      <c r="KPD17" s="691"/>
      <c r="KPE17" s="691"/>
      <c r="KPF17" s="200"/>
      <c r="KPG17" s="691"/>
      <c r="KPH17" s="691"/>
      <c r="KPI17" s="691"/>
      <c r="KPJ17" s="201"/>
      <c r="KPK17" s="202"/>
      <c r="KPL17" s="203"/>
      <c r="KPM17" s="203"/>
      <c r="KPN17" s="203"/>
      <c r="KPO17" s="691"/>
      <c r="KPP17" s="691"/>
      <c r="KPQ17" s="200"/>
      <c r="KPR17" s="691"/>
      <c r="KPS17" s="691"/>
      <c r="KPT17" s="691"/>
      <c r="KPU17" s="201"/>
      <c r="KPV17" s="202"/>
      <c r="KPW17" s="203"/>
      <c r="KPX17" s="203"/>
      <c r="KPY17" s="203"/>
      <c r="KPZ17" s="691"/>
      <c r="KQA17" s="691"/>
      <c r="KQB17" s="200"/>
      <c r="KQC17" s="691"/>
      <c r="KQD17" s="691"/>
      <c r="KQE17" s="691"/>
      <c r="KQF17" s="201"/>
      <c r="KQG17" s="202"/>
      <c r="KQH17" s="203"/>
      <c r="KQI17" s="203"/>
      <c r="KQJ17" s="203"/>
      <c r="KQK17" s="691"/>
      <c r="KQL17" s="691"/>
      <c r="KQM17" s="200"/>
      <c r="KQN17" s="691"/>
      <c r="KQO17" s="691"/>
      <c r="KQP17" s="691"/>
      <c r="KQQ17" s="201"/>
      <c r="KQR17" s="202"/>
      <c r="KQS17" s="203"/>
      <c r="KQT17" s="203"/>
      <c r="KQU17" s="203"/>
      <c r="KQV17" s="691"/>
      <c r="KQW17" s="691"/>
      <c r="KQX17" s="200"/>
      <c r="KQY17" s="691"/>
      <c r="KQZ17" s="691"/>
      <c r="KRA17" s="691"/>
      <c r="KRB17" s="201"/>
      <c r="KRC17" s="202"/>
      <c r="KRD17" s="203"/>
      <c r="KRE17" s="203"/>
      <c r="KRF17" s="203"/>
      <c r="KRG17" s="691"/>
      <c r="KRH17" s="691"/>
      <c r="KRI17" s="200"/>
      <c r="KRJ17" s="691"/>
      <c r="KRK17" s="691"/>
      <c r="KRL17" s="691"/>
      <c r="KRM17" s="201"/>
      <c r="KRN17" s="202"/>
      <c r="KRO17" s="203"/>
      <c r="KRP17" s="203"/>
      <c r="KRQ17" s="203"/>
      <c r="KRR17" s="691"/>
      <c r="KRS17" s="691"/>
      <c r="KRT17" s="200"/>
      <c r="KRU17" s="691"/>
      <c r="KRV17" s="691"/>
      <c r="KRW17" s="691"/>
      <c r="KRX17" s="201"/>
      <c r="KRY17" s="202"/>
      <c r="KRZ17" s="203"/>
      <c r="KSA17" s="203"/>
      <c r="KSB17" s="203"/>
      <c r="KSC17" s="691"/>
      <c r="KSD17" s="691"/>
      <c r="KSE17" s="200"/>
      <c r="KSF17" s="691"/>
      <c r="KSG17" s="691"/>
      <c r="KSH17" s="691"/>
      <c r="KSI17" s="201"/>
      <c r="KSJ17" s="202"/>
      <c r="KSK17" s="203"/>
      <c r="KSL17" s="203"/>
      <c r="KSM17" s="203"/>
      <c r="KSN17" s="691"/>
      <c r="KSO17" s="691"/>
      <c r="KSP17" s="200"/>
      <c r="KSQ17" s="691"/>
      <c r="KSR17" s="691"/>
      <c r="KSS17" s="691"/>
      <c r="KST17" s="201"/>
      <c r="KSU17" s="202"/>
      <c r="KSV17" s="203"/>
      <c r="KSW17" s="203"/>
      <c r="KSX17" s="203"/>
      <c r="KSY17" s="691"/>
      <c r="KSZ17" s="691"/>
      <c r="KTA17" s="200"/>
      <c r="KTB17" s="691"/>
      <c r="KTC17" s="691"/>
      <c r="KTD17" s="691"/>
      <c r="KTE17" s="201"/>
      <c r="KTF17" s="202"/>
      <c r="KTG17" s="203"/>
      <c r="KTH17" s="203"/>
      <c r="KTI17" s="203"/>
      <c r="KTJ17" s="691"/>
      <c r="KTK17" s="691"/>
      <c r="KTL17" s="200"/>
      <c r="KTM17" s="691"/>
      <c r="KTN17" s="691"/>
      <c r="KTO17" s="691"/>
      <c r="KTP17" s="201"/>
      <c r="KTQ17" s="202"/>
      <c r="KTR17" s="203"/>
      <c r="KTS17" s="203"/>
      <c r="KTT17" s="203"/>
      <c r="KTU17" s="691"/>
      <c r="KTV17" s="691"/>
      <c r="KTW17" s="200"/>
      <c r="KTX17" s="691"/>
      <c r="KTY17" s="691"/>
      <c r="KTZ17" s="691"/>
      <c r="KUA17" s="201"/>
      <c r="KUB17" s="202"/>
      <c r="KUC17" s="203"/>
      <c r="KUD17" s="203"/>
      <c r="KUE17" s="203"/>
      <c r="KUF17" s="691"/>
      <c r="KUG17" s="691"/>
      <c r="KUH17" s="200"/>
      <c r="KUI17" s="691"/>
      <c r="KUJ17" s="691"/>
      <c r="KUK17" s="691"/>
      <c r="KUL17" s="201"/>
      <c r="KUM17" s="202"/>
      <c r="KUN17" s="203"/>
      <c r="KUO17" s="203"/>
      <c r="KUP17" s="203"/>
      <c r="KUQ17" s="691"/>
      <c r="KUR17" s="691"/>
      <c r="KUS17" s="200"/>
      <c r="KUT17" s="691"/>
      <c r="KUU17" s="691"/>
      <c r="KUV17" s="691"/>
      <c r="KUW17" s="201"/>
      <c r="KUX17" s="202"/>
      <c r="KUY17" s="203"/>
      <c r="KUZ17" s="203"/>
      <c r="KVA17" s="203"/>
      <c r="KVB17" s="691"/>
      <c r="KVC17" s="691"/>
      <c r="KVD17" s="200"/>
      <c r="KVE17" s="691"/>
      <c r="KVF17" s="691"/>
      <c r="KVG17" s="691"/>
      <c r="KVH17" s="201"/>
      <c r="KVI17" s="202"/>
      <c r="KVJ17" s="203"/>
      <c r="KVK17" s="203"/>
      <c r="KVL17" s="203"/>
      <c r="KVM17" s="691"/>
      <c r="KVN17" s="691"/>
      <c r="KVO17" s="200"/>
      <c r="KVP17" s="691"/>
      <c r="KVQ17" s="691"/>
      <c r="KVR17" s="691"/>
      <c r="KVS17" s="201"/>
      <c r="KVT17" s="202"/>
      <c r="KVU17" s="203"/>
      <c r="KVV17" s="203"/>
      <c r="KVW17" s="203"/>
      <c r="KVX17" s="691"/>
      <c r="KVY17" s="691"/>
      <c r="KVZ17" s="200"/>
      <c r="KWA17" s="691"/>
      <c r="KWB17" s="691"/>
      <c r="KWC17" s="691"/>
      <c r="KWD17" s="201"/>
      <c r="KWE17" s="202"/>
      <c r="KWF17" s="203"/>
      <c r="KWG17" s="203"/>
      <c r="KWH17" s="203"/>
      <c r="KWI17" s="691"/>
      <c r="KWJ17" s="691"/>
      <c r="KWK17" s="200"/>
      <c r="KWL17" s="691"/>
      <c r="KWM17" s="691"/>
      <c r="KWN17" s="691"/>
      <c r="KWO17" s="201"/>
      <c r="KWP17" s="202"/>
      <c r="KWQ17" s="203"/>
      <c r="KWR17" s="203"/>
      <c r="KWS17" s="203"/>
      <c r="KWT17" s="691"/>
      <c r="KWU17" s="691"/>
      <c r="KWV17" s="200"/>
      <c r="KWW17" s="691"/>
      <c r="KWX17" s="691"/>
      <c r="KWY17" s="691"/>
      <c r="KWZ17" s="201"/>
      <c r="KXA17" s="202"/>
      <c r="KXB17" s="203"/>
      <c r="KXC17" s="203"/>
      <c r="KXD17" s="203"/>
      <c r="KXE17" s="691"/>
      <c r="KXF17" s="691"/>
      <c r="KXG17" s="200"/>
      <c r="KXH17" s="691"/>
      <c r="KXI17" s="691"/>
      <c r="KXJ17" s="691"/>
      <c r="KXK17" s="201"/>
      <c r="KXL17" s="202"/>
      <c r="KXM17" s="203"/>
      <c r="KXN17" s="203"/>
      <c r="KXO17" s="203"/>
      <c r="KXP17" s="691"/>
      <c r="KXQ17" s="691"/>
      <c r="KXR17" s="200"/>
      <c r="KXS17" s="691"/>
      <c r="KXT17" s="691"/>
      <c r="KXU17" s="691"/>
      <c r="KXV17" s="201"/>
      <c r="KXW17" s="202"/>
      <c r="KXX17" s="203"/>
      <c r="KXY17" s="203"/>
      <c r="KXZ17" s="203"/>
      <c r="KYA17" s="691"/>
      <c r="KYB17" s="691"/>
      <c r="KYC17" s="200"/>
      <c r="KYD17" s="691"/>
      <c r="KYE17" s="691"/>
      <c r="KYF17" s="691"/>
      <c r="KYG17" s="201"/>
      <c r="KYH17" s="202"/>
      <c r="KYI17" s="203"/>
      <c r="KYJ17" s="203"/>
      <c r="KYK17" s="203"/>
      <c r="KYL17" s="691"/>
      <c r="KYM17" s="691"/>
      <c r="KYN17" s="200"/>
      <c r="KYO17" s="691"/>
      <c r="KYP17" s="691"/>
      <c r="KYQ17" s="691"/>
      <c r="KYR17" s="201"/>
      <c r="KYS17" s="202"/>
      <c r="KYT17" s="203"/>
      <c r="KYU17" s="203"/>
      <c r="KYV17" s="203"/>
      <c r="KYW17" s="691"/>
      <c r="KYX17" s="691"/>
      <c r="KYY17" s="200"/>
      <c r="KYZ17" s="691"/>
      <c r="KZA17" s="691"/>
      <c r="KZB17" s="691"/>
      <c r="KZC17" s="201"/>
      <c r="KZD17" s="202"/>
      <c r="KZE17" s="203"/>
      <c r="KZF17" s="203"/>
      <c r="KZG17" s="203"/>
      <c r="KZH17" s="691"/>
      <c r="KZI17" s="691"/>
      <c r="KZJ17" s="200"/>
      <c r="KZK17" s="691"/>
      <c r="KZL17" s="691"/>
      <c r="KZM17" s="691"/>
      <c r="KZN17" s="201"/>
      <c r="KZO17" s="202"/>
      <c r="KZP17" s="203"/>
      <c r="KZQ17" s="203"/>
      <c r="KZR17" s="203"/>
      <c r="KZS17" s="691"/>
      <c r="KZT17" s="691"/>
      <c r="KZU17" s="200"/>
      <c r="KZV17" s="691"/>
      <c r="KZW17" s="691"/>
      <c r="KZX17" s="691"/>
      <c r="KZY17" s="201"/>
      <c r="KZZ17" s="202"/>
      <c r="LAA17" s="203"/>
      <c r="LAB17" s="203"/>
      <c r="LAC17" s="203"/>
      <c r="LAD17" s="691"/>
      <c r="LAE17" s="691"/>
      <c r="LAF17" s="200"/>
      <c r="LAG17" s="691"/>
      <c r="LAH17" s="691"/>
      <c r="LAI17" s="691"/>
      <c r="LAJ17" s="201"/>
      <c r="LAK17" s="202"/>
      <c r="LAL17" s="203"/>
      <c r="LAM17" s="203"/>
      <c r="LAN17" s="203"/>
      <c r="LAO17" s="691"/>
      <c r="LAP17" s="691"/>
      <c r="LAQ17" s="200"/>
      <c r="LAR17" s="691"/>
      <c r="LAS17" s="691"/>
      <c r="LAT17" s="691"/>
      <c r="LAU17" s="201"/>
      <c r="LAV17" s="202"/>
      <c r="LAW17" s="203"/>
      <c r="LAX17" s="203"/>
      <c r="LAY17" s="203"/>
      <c r="LAZ17" s="691"/>
      <c r="LBA17" s="691"/>
      <c r="LBB17" s="200"/>
      <c r="LBC17" s="691"/>
      <c r="LBD17" s="691"/>
      <c r="LBE17" s="691"/>
      <c r="LBF17" s="201"/>
      <c r="LBG17" s="202"/>
      <c r="LBH17" s="203"/>
      <c r="LBI17" s="203"/>
      <c r="LBJ17" s="203"/>
      <c r="LBK17" s="691"/>
      <c r="LBL17" s="691"/>
      <c r="LBM17" s="200"/>
      <c r="LBN17" s="691"/>
      <c r="LBO17" s="691"/>
      <c r="LBP17" s="691"/>
      <c r="LBQ17" s="201"/>
      <c r="LBR17" s="202"/>
      <c r="LBS17" s="203"/>
      <c r="LBT17" s="203"/>
      <c r="LBU17" s="203"/>
      <c r="LBV17" s="691"/>
      <c r="LBW17" s="691"/>
      <c r="LBX17" s="200"/>
      <c r="LBY17" s="691"/>
      <c r="LBZ17" s="691"/>
      <c r="LCA17" s="691"/>
      <c r="LCB17" s="201"/>
      <c r="LCC17" s="202"/>
      <c r="LCD17" s="203"/>
      <c r="LCE17" s="203"/>
      <c r="LCF17" s="203"/>
      <c r="LCG17" s="691"/>
      <c r="LCH17" s="691"/>
      <c r="LCI17" s="200"/>
      <c r="LCJ17" s="691"/>
      <c r="LCK17" s="691"/>
      <c r="LCL17" s="691"/>
      <c r="LCM17" s="201"/>
      <c r="LCN17" s="202"/>
      <c r="LCO17" s="203"/>
      <c r="LCP17" s="203"/>
      <c r="LCQ17" s="203"/>
      <c r="LCR17" s="691"/>
      <c r="LCS17" s="691"/>
      <c r="LCT17" s="200"/>
      <c r="LCU17" s="691"/>
      <c r="LCV17" s="691"/>
      <c r="LCW17" s="691"/>
      <c r="LCX17" s="201"/>
      <c r="LCY17" s="202"/>
      <c r="LCZ17" s="203"/>
      <c r="LDA17" s="203"/>
      <c r="LDB17" s="203"/>
      <c r="LDC17" s="691"/>
      <c r="LDD17" s="691"/>
      <c r="LDE17" s="200"/>
      <c r="LDF17" s="691"/>
      <c r="LDG17" s="691"/>
      <c r="LDH17" s="691"/>
      <c r="LDI17" s="201"/>
      <c r="LDJ17" s="202"/>
      <c r="LDK17" s="203"/>
      <c r="LDL17" s="203"/>
      <c r="LDM17" s="203"/>
      <c r="LDN17" s="691"/>
      <c r="LDO17" s="691"/>
      <c r="LDP17" s="200"/>
      <c r="LDQ17" s="691"/>
      <c r="LDR17" s="691"/>
      <c r="LDS17" s="691"/>
      <c r="LDT17" s="201"/>
      <c r="LDU17" s="202"/>
      <c r="LDV17" s="203"/>
      <c r="LDW17" s="203"/>
      <c r="LDX17" s="203"/>
      <c r="LDY17" s="691"/>
      <c r="LDZ17" s="691"/>
      <c r="LEA17" s="200"/>
      <c r="LEB17" s="691"/>
      <c r="LEC17" s="691"/>
      <c r="LED17" s="691"/>
      <c r="LEE17" s="201"/>
      <c r="LEF17" s="202"/>
      <c r="LEG17" s="203"/>
      <c r="LEH17" s="203"/>
      <c r="LEI17" s="203"/>
      <c r="LEJ17" s="691"/>
      <c r="LEK17" s="691"/>
      <c r="LEL17" s="200"/>
      <c r="LEM17" s="691"/>
      <c r="LEN17" s="691"/>
      <c r="LEO17" s="691"/>
      <c r="LEP17" s="201"/>
      <c r="LEQ17" s="202"/>
      <c r="LER17" s="203"/>
      <c r="LES17" s="203"/>
      <c r="LET17" s="203"/>
      <c r="LEU17" s="691"/>
      <c r="LEV17" s="691"/>
      <c r="LEW17" s="200"/>
      <c r="LEX17" s="691"/>
      <c r="LEY17" s="691"/>
      <c r="LEZ17" s="691"/>
      <c r="LFA17" s="201"/>
      <c r="LFB17" s="202"/>
      <c r="LFC17" s="203"/>
      <c r="LFD17" s="203"/>
      <c r="LFE17" s="203"/>
      <c r="LFF17" s="691"/>
      <c r="LFG17" s="691"/>
      <c r="LFH17" s="200"/>
      <c r="LFI17" s="691"/>
      <c r="LFJ17" s="691"/>
      <c r="LFK17" s="691"/>
      <c r="LFL17" s="201"/>
      <c r="LFM17" s="202"/>
      <c r="LFN17" s="203"/>
      <c r="LFO17" s="203"/>
      <c r="LFP17" s="203"/>
      <c r="LFQ17" s="691"/>
      <c r="LFR17" s="691"/>
      <c r="LFS17" s="200"/>
      <c r="LFT17" s="691"/>
      <c r="LFU17" s="691"/>
      <c r="LFV17" s="691"/>
      <c r="LFW17" s="201"/>
      <c r="LFX17" s="202"/>
      <c r="LFY17" s="203"/>
      <c r="LFZ17" s="203"/>
      <c r="LGA17" s="203"/>
      <c r="LGB17" s="691"/>
      <c r="LGC17" s="691"/>
      <c r="LGD17" s="200"/>
      <c r="LGE17" s="691"/>
      <c r="LGF17" s="691"/>
      <c r="LGG17" s="691"/>
      <c r="LGH17" s="201"/>
      <c r="LGI17" s="202"/>
      <c r="LGJ17" s="203"/>
      <c r="LGK17" s="203"/>
      <c r="LGL17" s="203"/>
      <c r="LGM17" s="691"/>
      <c r="LGN17" s="691"/>
      <c r="LGO17" s="200"/>
      <c r="LGP17" s="691"/>
      <c r="LGQ17" s="691"/>
      <c r="LGR17" s="691"/>
      <c r="LGS17" s="201"/>
      <c r="LGT17" s="202"/>
      <c r="LGU17" s="203"/>
      <c r="LGV17" s="203"/>
      <c r="LGW17" s="203"/>
      <c r="LGX17" s="691"/>
      <c r="LGY17" s="691"/>
      <c r="LGZ17" s="200"/>
      <c r="LHA17" s="691"/>
      <c r="LHB17" s="691"/>
      <c r="LHC17" s="691"/>
      <c r="LHD17" s="201"/>
      <c r="LHE17" s="202"/>
      <c r="LHF17" s="203"/>
      <c r="LHG17" s="203"/>
      <c r="LHH17" s="203"/>
      <c r="LHI17" s="691"/>
      <c r="LHJ17" s="691"/>
      <c r="LHK17" s="200"/>
      <c r="LHL17" s="691"/>
      <c r="LHM17" s="691"/>
      <c r="LHN17" s="691"/>
      <c r="LHO17" s="201"/>
      <c r="LHP17" s="202"/>
      <c r="LHQ17" s="203"/>
      <c r="LHR17" s="203"/>
      <c r="LHS17" s="203"/>
      <c r="LHT17" s="691"/>
      <c r="LHU17" s="691"/>
      <c r="LHV17" s="200"/>
      <c r="LHW17" s="691"/>
      <c r="LHX17" s="691"/>
      <c r="LHY17" s="691"/>
      <c r="LHZ17" s="201"/>
      <c r="LIA17" s="202"/>
      <c r="LIB17" s="203"/>
      <c r="LIC17" s="203"/>
      <c r="LID17" s="203"/>
      <c r="LIE17" s="691"/>
      <c r="LIF17" s="691"/>
      <c r="LIG17" s="200"/>
      <c r="LIH17" s="691"/>
      <c r="LII17" s="691"/>
      <c r="LIJ17" s="691"/>
      <c r="LIK17" s="201"/>
      <c r="LIL17" s="202"/>
      <c r="LIM17" s="203"/>
      <c r="LIN17" s="203"/>
      <c r="LIO17" s="203"/>
      <c r="LIP17" s="691"/>
      <c r="LIQ17" s="691"/>
      <c r="LIR17" s="200"/>
      <c r="LIS17" s="691"/>
      <c r="LIT17" s="691"/>
      <c r="LIU17" s="691"/>
      <c r="LIV17" s="201"/>
      <c r="LIW17" s="202"/>
      <c r="LIX17" s="203"/>
      <c r="LIY17" s="203"/>
      <c r="LIZ17" s="203"/>
      <c r="LJA17" s="691"/>
      <c r="LJB17" s="691"/>
      <c r="LJC17" s="200"/>
      <c r="LJD17" s="691"/>
      <c r="LJE17" s="691"/>
      <c r="LJF17" s="691"/>
      <c r="LJG17" s="201"/>
      <c r="LJH17" s="202"/>
      <c r="LJI17" s="203"/>
      <c r="LJJ17" s="203"/>
      <c r="LJK17" s="203"/>
      <c r="LJL17" s="691"/>
      <c r="LJM17" s="691"/>
      <c r="LJN17" s="200"/>
      <c r="LJO17" s="691"/>
      <c r="LJP17" s="691"/>
      <c r="LJQ17" s="691"/>
      <c r="LJR17" s="201"/>
      <c r="LJS17" s="202"/>
      <c r="LJT17" s="203"/>
      <c r="LJU17" s="203"/>
      <c r="LJV17" s="203"/>
      <c r="LJW17" s="691"/>
      <c r="LJX17" s="691"/>
      <c r="LJY17" s="200"/>
      <c r="LJZ17" s="691"/>
      <c r="LKA17" s="691"/>
      <c r="LKB17" s="691"/>
      <c r="LKC17" s="201"/>
      <c r="LKD17" s="202"/>
      <c r="LKE17" s="203"/>
      <c r="LKF17" s="203"/>
      <c r="LKG17" s="203"/>
      <c r="LKH17" s="691"/>
      <c r="LKI17" s="691"/>
      <c r="LKJ17" s="200"/>
      <c r="LKK17" s="691"/>
      <c r="LKL17" s="691"/>
      <c r="LKM17" s="691"/>
      <c r="LKN17" s="201"/>
      <c r="LKO17" s="202"/>
      <c r="LKP17" s="203"/>
      <c r="LKQ17" s="203"/>
      <c r="LKR17" s="203"/>
      <c r="LKS17" s="691"/>
      <c r="LKT17" s="691"/>
      <c r="LKU17" s="200"/>
      <c r="LKV17" s="691"/>
      <c r="LKW17" s="691"/>
      <c r="LKX17" s="691"/>
      <c r="LKY17" s="201"/>
      <c r="LKZ17" s="202"/>
      <c r="LLA17" s="203"/>
      <c r="LLB17" s="203"/>
      <c r="LLC17" s="203"/>
      <c r="LLD17" s="691"/>
      <c r="LLE17" s="691"/>
      <c r="LLF17" s="200"/>
      <c r="LLG17" s="691"/>
      <c r="LLH17" s="691"/>
      <c r="LLI17" s="691"/>
      <c r="LLJ17" s="201"/>
      <c r="LLK17" s="202"/>
      <c r="LLL17" s="203"/>
      <c r="LLM17" s="203"/>
      <c r="LLN17" s="203"/>
      <c r="LLO17" s="691"/>
      <c r="LLP17" s="691"/>
      <c r="LLQ17" s="200"/>
      <c r="LLR17" s="691"/>
      <c r="LLS17" s="691"/>
      <c r="LLT17" s="691"/>
      <c r="LLU17" s="201"/>
      <c r="LLV17" s="202"/>
      <c r="LLW17" s="203"/>
      <c r="LLX17" s="203"/>
      <c r="LLY17" s="203"/>
      <c r="LLZ17" s="691"/>
      <c r="LMA17" s="691"/>
      <c r="LMB17" s="200"/>
      <c r="LMC17" s="691"/>
      <c r="LMD17" s="691"/>
      <c r="LME17" s="691"/>
      <c r="LMF17" s="201"/>
      <c r="LMG17" s="202"/>
      <c r="LMH17" s="203"/>
      <c r="LMI17" s="203"/>
      <c r="LMJ17" s="203"/>
      <c r="LMK17" s="691"/>
      <c r="LML17" s="691"/>
      <c r="LMM17" s="200"/>
      <c r="LMN17" s="691"/>
      <c r="LMO17" s="691"/>
      <c r="LMP17" s="691"/>
      <c r="LMQ17" s="201"/>
      <c r="LMR17" s="202"/>
      <c r="LMS17" s="203"/>
      <c r="LMT17" s="203"/>
      <c r="LMU17" s="203"/>
      <c r="LMV17" s="691"/>
      <c r="LMW17" s="691"/>
      <c r="LMX17" s="200"/>
      <c r="LMY17" s="691"/>
      <c r="LMZ17" s="691"/>
      <c r="LNA17" s="691"/>
      <c r="LNB17" s="201"/>
      <c r="LNC17" s="202"/>
      <c r="LND17" s="203"/>
      <c r="LNE17" s="203"/>
      <c r="LNF17" s="203"/>
      <c r="LNG17" s="691"/>
      <c r="LNH17" s="691"/>
      <c r="LNI17" s="200"/>
      <c r="LNJ17" s="691"/>
      <c r="LNK17" s="691"/>
      <c r="LNL17" s="691"/>
      <c r="LNM17" s="201"/>
      <c r="LNN17" s="202"/>
      <c r="LNO17" s="203"/>
      <c r="LNP17" s="203"/>
      <c r="LNQ17" s="203"/>
      <c r="LNR17" s="691"/>
      <c r="LNS17" s="691"/>
      <c r="LNT17" s="200"/>
      <c r="LNU17" s="691"/>
      <c r="LNV17" s="691"/>
      <c r="LNW17" s="691"/>
      <c r="LNX17" s="201"/>
      <c r="LNY17" s="202"/>
      <c r="LNZ17" s="203"/>
      <c r="LOA17" s="203"/>
      <c r="LOB17" s="203"/>
      <c r="LOC17" s="691"/>
      <c r="LOD17" s="691"/>
      <c r="LOE17" s="200"/>
      <c r="LOF17" s="691"/>
      <c r="LOG17" s="691"/>
      <c r="LOH17" s="691"/>
      <c r="LOI17" s="201"/>
      <c r="LOJ17" s="202"/>
      <c r="LOK17" s="203"/>
      <c r="LOL17" s="203"/>
      <c r="LOM17" s="203"/>
      <c r="LON17" s="691"/>
      <c r="LOO17" s="691"/>
      <c r="LOP17" s="200"/>
      <c r="LOQ17" s="691"/>
      <c r="LOR17" s="691"/>
      <c r="LOS17" s="691"/>
      <c r="LOT17" s="201"/>
      <c r="LOU17" s="202"/>
      <c r="LOV17" s="203"/>
      <c r="LOW17" s="203"/>
      <c r="LOX17" s="203"/>
      <c r="LOY17" s="691"/>
      <c r="LOZ17" s="691"/>
      <c r="LPA17" s="200"/>
      <c r="LPB17" s="691"/>
      <c r="LPC17" s="691"/>
      <c r="LPD17" s="691"/>
      <c r="LPE17" s="201"/>
      <c r="LPF17" s="202"/>
      <c r="LPG17" s="203"/>
      <c r="LPH17" s="203"/>
      <c r="LPI17" s="203"/>
      <c r="LPJ17" s="691"/>
      <c r="LPK17" s="691"/>
      <c r="LPL17" s="200"/>
      <c r="LPM17" s="691"/>
      <c r="LPN17" s="691"/>
      <c r="LPO17" s="691"/>
      <c r="LPP17" s="201"/>
      <c r="LPQ17" s="202"/>
      <c r="LPR17" s="203"/>
      <c r="LPS17" s="203"/>
      <c r="LPT17" s="203"/>
      <c r="LPU17" s="691"/>
      <c r="LPV17" s="691"/>
      <c r="LPW17" s="200"/>
      <c r="LPX17" s="691"/>
      <c r="LPY17" s="691"/>
      <c r="LPZ17" s="691"/>
      <c r="LQA17" s="201"/>
      <c r="LQB17" s="202"/>
      <c r="LQC17" s="203"/>
      <c r="LQD17" s="203"/>
      <c r="LQE17" s="203"/>
      <c r="LQF17" s="691"/>
      <c r="LQG17" s="691"/>
      <c r="LQH17" s="200"/>
      <c r="LQI17" s="691"/>
      <c r="LQJ17" s="691"/>
      <c r="LQK17" s="691"/>
      <c r="LQL17" s="201"/>
      <c r="LQM17" s="202"/>
      <c r="LQN17" s="203"/>
      <c r="LQO17" s="203"/>
      <c r="LQP17" s="203"/>
      <c r="LQQ17" s="691"/>
      <c r="LQR17" s="691"/>
      <c r="LQS17" s="200"/>
      <c r="LQT17" s="691"/>
      <c r="LQU17" s="691"/>
      <c r="LQV17" s="691"/>
      <c r="LQW17" s="201"/>
      <c r="LQX17" s="202"/>
      <c r="LQY17" s="203"/>
      <c r="LQZ17" s="203"/>
      <c r="LRA17" s="203"/>
      <c r="LRB17" s="691"/>
      <c r="LRC17" s="691"/>
      <c r="LRD17" s="200"/>
      <c r="LRE17" s="691"/>
      <c r="LRF17" s="691"/>
      <c r="LRG17" s="691"/>
      <c r="LRH17" s="201"/>
      <c r="LRI17" s="202"/>
      <c r="LRJ17" s="203"/>
      <c r="LRK17" s="203"/>
      <c r="LRL17" s="203"/>
      <c r="LRM17" s="691"/>
      <c r="LRN17" s="691"/>
      <c r="LRO17" s="200"/>
      <c r="LRP17" s="691"/>
      <c r="LRQ17" s="691"/>
      <c r="LRR17" s="691"/>
      <c r="LRS17" s="201"/>
      <c r="LRT17" s="202"/>
      <c r="LRU17" s="203"/>
      <c r="LRV17" s="203"/>
      <c r="LRW17" s="203"/>
      <c r="LRX17" s="691"/>
      <c r="LRY17" s="691"/>
      <c r="LRZ17" s="200"/>
      <c r="LSA17" s="691"/>
      <c r="LSB17" s="691"/>
      <c r="LSC17" s="691"/>
      <c r="LSD17" s="201"/>
      <c r="LSE17" s="202"/>
      <c r="LSF17" s="203"/>
      <c r="LSG17" s="203"/>
      <c r="LSH17" s="203"/>
      <c r="LSI17" s="691"/>
      <c r="LSJ17" s="691"/>
      <c r="LSK17" s="200"/>
      <c r="LSL17" s="691"/>
      <c r="LSM17" s="691"/>
      <c r="LSN17" s="691"/>
      <c r="LSO17" s="201"/>
      <c r="LSP17" s="202"/>
      <c r="LSQ17" s="203"/>
      <c r="LSR17" s="203"/>
      <c r="LSS17" s="203"/>
      <c r="LST17" s="691"/>
      <c r="LSU17" s="691"/>
      <c r="LSV17" s="200"/>
      <c r="LSW17" s="691"/>
      <c r="LSX17" s="691"/>
      <c r="LSY17" s="691"/>
      <c r="LSZ17" s="201"/>
      <c r="LTA17" s="202"/>
      <c r="LTB17" s="203"/>
      <c r="LTC17" s="203"/>
      <c r="LTD17" s="203"/>
      <c r="LTE17" s="691"/>
      <c r="LTF17" s="691"/>
      <c r="LTG17" s="200"/>
      <c r="LTH17" s="691"/>
      <c r="LTI17" s="691"/>
      <c r="LTJ17" s="691"/>
      <c r="LTK17" s="201"/>
      <c r="LTL17" s="202"/>
      <c r="LTM17" s="203"/>
      <c r="LTN17" s="203"/>
      <c r="LTO17" s="203"/>
      <c r="LTP17" s="691"/>
      <c r="LTQ17" s="691"/>
      <c r="LTR17" s="200"/>
      <c r="LTS17" s="691"/>
      <c r="LTT17" s="691"/>
      <c r="LTU17" s="691"/>
      <c r="LTV17" s="201"/>
      <c r="LTW17" s="202"/>
      <c r="LTX17" s="203"/>
      <c r="LTY17" s="203"/>
      <c r="LTZ17" s="203"/>
      <c r="LUA17" s="691"/>
      <c r="LUB17" s="691"/>
      <c r="LUC17" s="200"/>
      <c r="LUD17" s="691"/>
      <c r="LUE17" s="691"/>
      <c r="LUF17" s="691"/>
      <c r="LUG17" s="201"/>
      <c r="LUH17" s="202"/>
      <c r="LUI17" s="203"/>
      <c r="LUJ17" s="203"/>
      <c r="LUK17" s="203"/>
      <c r="LUL17" s="691"/>
      <c r="LUM17" s="691"/>
      <c r="LUN17" s="200"/>
      <c r="LUO17" s="691"/>
      <c r="LUP17" s="691"/>
      <c r="LUQ17" s="691"/>
      <c r="LUR17" s="201"/>
      <c r="LUS17" s="202"/>
      <c r="LUT17" s="203"/>
      <c r="LUU17" s="203"/>
      <c r="LUV17" s="203"/>
      <c r="LUW17" s="691"/>
      <c r="LUX17" s="691"/>
      <c r="LUY17" s="200"/>
      <c r="LUZ17" s="691"/>
      <c r="LVA17" s="691"/>
      <c r="LVB17" s="691"/>
      <c r="LVC17" s="201"/>
      <c r="LVD17" s="202"/>
      <c r="LVE17" s="203"/>
      <c r="LVF17" s="203"/>
      <c r="LVG17" s="203"/>
      <c r="LVH17" s="691"/>
      <c r="LVI17" s="691"/>
      <c r="LVJ17" s="200"/>
      <c r="LVK17" s="691"/>
      <c r="LVL17" s="691"/>
      <c r="LVM17" s="691"/>
      <c r="LVN17" s="201"/>
      <c r="LVO17" s="202"/>
      <c r="LVP17" s="203"/>
      <c r="LVQ17" s="203"/>
      <c r="LVR17" s="203"/>
      <c r="LVS17" s="691"/>
      <c r="LVT17" s="691"/>
      <c r="LVU17" s="200"/>
      <c r="LVV17" s="691"/>
      <c r="LVW17" s="691"/>
      <c r="LVX17" s="691"/>
      <c r="LVY17" s="201"/>
      <c r="LVZ17" s="202"/>
      <c r="LWA17" s="203"/>
      <c r="LWB17" s="203"/>
      <c r="LWC17" s="203"/>
      <c r="LWD17" s="691"/>
      <c r="LWE17" s="691"/>
      <c r="LWF17" s="200"/>
      <c r="LWG17" s="691"/>
      <c r="LWH17" s="691"/>
      <c r="LWI17" s="691"/>
      <c r="LWJ17" s="201"/>
      <c r="LWK17" s="202"/>
      <c r="LWL17" s="203"/>
      <c r="LWM17" s="203"/>
      <c r="LWN17" s="203"/>
      <c r="LWO17" s="691"/>
      <c r="LWP17" s="691"/>
      <c r="LWQ17" s="200"/>
      <c r="LWR17" s="691"/>
      <c r="LWS17" s="691"/>
      <c r="LWT17" s="691"/>
      <c r="LWU17" s="201"/>
      <c r="LWV17" s="202"/>
      <c r="LWW17" s="203"/>
      <c r="LWX17" s="203"/>
      <c r="LWY17" s="203"/>
      <c r="LWZ17" s="691"/>
      <c r="LXA17" s="691"/>
      <c r="LXB17" s="200"/>
      <c r="LXC17" s="691"/>
      <c r="LXD17" s="691"/>
      <c r="LXE17" s="691"/>
      <c r="LXF17" s="201"/>
      <c r="LXG17" s="202"/>
      <c r="LXH17" s="203"/>
      <c r="LXI17" s="203"/>
      <c r="LXJ17" s="203"/>
      <c r="LXK17" s="691"/>
      <c r="LXL17" s="691"/>
      <c r="LXM17" s="200"/>
      <c r="LXN17" s="691"/>
      <c r="LXO17" s="691"/>
      <c r="LXP17" s="691"/>
      <c r="LXQ17" s="201"/>
      <c r="LXR17" s="202"/>
      <c r="LXS17" s="203"/>
      <c r="LXT17" s="203"/>
      <c r="LXU17" s="203"/>
      <c r="LXV17" s="691"/>
      <c r="LXW17" s="691"/>
      <c r="LXX17" s="200"/>
      <c r="LXY17" s="691"/>
      <c r="LXZ17" s="691"/>
      <c r="LYA17" s="691"/>
      <c r="LYB17" s="201"/>
      <c r="LYC17" s="202"/>
      <c r="LYD17" s="203"/>
      <c r="LYE17" s="203"/>
      <c r="LYF17" s="203"/>
      <c r="LYG17" s="691"/>
      <c r="LYH17" s="691"/>
      <c r="LYI17" s="200"/>
      <c r="LYJ17" s="691"/>
      <c r="LYK17" s="691"/>
      <c r="LYL17" s="691"/>
      <c r="LYM17" s="201"/>
      <c r="LYN17" s="202"/>
      <c r="LYO17" s="203"/>
      <c r="LYP17" s="203"/>
      <c r="LYQ17" s="203"/>
      <c r="LYR17" s="691"/>
      <c r="LYS17" s="691"/>
      <c r="LYT17" s="200"/>
      <c r="LYU17" s="691"/>
      <c r="LYV17" s="691"/>
      <c r="LYW17" s="691"/>
      <c r="LYX17" s="201"/>
      <c r="LYY17" s="202"/>
      <c r="LYZ17" s="203"/>
      <c r="LZA17" s="203"/>
      <c r="LZB17" s="203"/>
      <c r="LZC17" s="691"/>
      <c r="LZD17" s="691"/>
      <c r="LZE17" s="200"/>
      <c r="LZF17" s="691"/>
      <c r="LZG17" s="691"/>
      <c r="LZH17" s="691"/>
      <c r="LZI17" s="201"/>
      <c r="LZJ17" s="202"/>
      <c r="LZK17" s="203"/>
      <c r="LZL17" s="203"/>
      <c r="LZM17" s="203"/>
      <c r="LZN17" s="691"/>
      <c r="LZO17" s="691"/>
      <c r="LZP17" s="200"/>
      <c r="LZQ17" s="691"/>
      <c r="LZR17" s="691"/>
      <c r="LZS17" s="691"/>
      <c r="LZT17" s="201"/>
      <c r="LZU17" s="202"/>
      <c r="LZV17" s="203"/>
      <c r="LZW17" s="203"/>
      <c r="LZX17" s="203"/>
      <c r="LZY17" s="691"/>
      <c r="LZZ17" s="691"/>
      <c r="MAA17" s="200"/>
      <c r="MAB17" s="691"/>
      <c r="MAC17" s="691"/>
      <c r="MAD17" s="691"/>
      <c r="MAE17" s="201"/>
      <c r="MAF17" s="202"/>
      <c r="MAG17" s="203"/>
      <c r="MAH17" s="203"/>
      <c r="MAI17" s="203"/>
      <c r="MAJ17" s="691"/>
      <c r="MAK17" s="691"/>
      <c r="MAL17" s="200"/>
      <c r="MAM17" s="691"/>
      <c r="MAN17" s="691"/>
      <c r="MAO17" s="691"/>
      <c r="MAP17" s="201"/>
      <c r="MAQ17" s="202"/>
      <c r="MAR17" s="203"/>
      <c r="MAS17" s="203"/>
      <c r="MAT17" s="203"/>
      <c r="MAU17" s="691"/>
      <c r="MAV17" s="691"/>
      <c r="MAW17" s="200"/>
      <c r="MAX17" s="691"/>
      <c r="MAY17" s="691"/>
      <c r="MAZ17" s="691"/>
      <c r="MBA17" s="201"/>
      <c r="MBB17" s="202"/>
      <c r="MBC17" s="203"/>
      <c r="MBD17" s="203"/>
      <c r="MBE17" s="203"/>
      <c r="MBF17" s="691"/>
      <c r="MBG17" s="691"/>
      <c r="MBH17" s="200"/>
      <c r="MBI17" s="691"/>
      <c r="MBJ17" s="691"/>
      <c r="MBK17" s="691"/>
      <c r="MBL17" s="201"/>
      <c r="MBM17" s="202"/>
      <c r="MBN17" s="203"/>
      <c r="MBO17" s="203"/>
      <c r="MBP17" s="203"/>
      <c r="MBQ17" s="691"/>
      <c r="MBR17" s="691"/>
      <c r="MBS17" s="200"/>
      <c r="MBT17" s="691"/>
      <c r="MBU17" s="691"/>
      <c r="MBV17" s="691"/>
      <c r="MBW17" s="201"/>
      <c r="MBX17" s="202"/>
      <c r="MBY17" s="203"/>
      <c r="MBZ17" s="203"/>
      <c r="MCA17" s="203"/>
      <c r="MCB17" s="691"/>
      <c r="MCC17" s="691"/>
      <c r="MCD17" s="200"/>
      <c r="MCE17" s="691"/>
      <c r="MCF17" s="691"/>
      <c r="MCG17" s="691"/>
      <c r="MCH17" s="201"/>
      <c r="MCI17" s="202"/>
      <c r="MCJ17" s="203"/>
      <c r="MCK17" s="203"/>
      <c r="MCL17" s="203"/>
      <c r="MCM17" s="691"/>
      <c r="MCN17" s="691"/>
      <c r="MCO17" s="200"/>
      <c r="MCP17" s="691"/>
      <c r="MCQ17" s="691"/>
      <c r="MCR17" s="691"/>
      <c r="MCS17" s="201"/>
      <c r="MCT17" s="202"/>
      <c r="MCU17" s="203"/>
      <c r="MCV17" s="203"/>
      <c r="MCW17" s="203"/>
      <c r="MCX17" s="691"/>
      <c r="MCY17" s="691"/>
      <c r="MCZ17" s="200"/>
      <c r="MDA17" s="691"/>
      <c r="MDB17" s="691"/>
      <c r="MDC17" s="691"/>
      <c r="MDD17" s="201"/>
      <c r="MDE17" s="202"/>
      <c r="MDF17" s="203"/>
      <c r="MDG17" s="203"/>
      <c r="MDH17" s="203"/>
      <c r="MDI17" s="691"/>
      <c r="MDJ17" s="691"/>
      <c r="MDK17" s="200"/>
      <c r="MDL17" s="691"/>
      <c r="MDM17" s="691"/>
      <c r="MDN17" s="691"/>
      <c r="MDO17" s="201"/>
      <c r="MDP17" s="202"/>
      <c r="MDQ17" s="203"/>
      <c r="MDR17" s="203"/>
      <c r="MDS17" s="203"/>
      <c r="MDT17" s="691"/>
      <c r="MDU17" s="691"/>
      <c r="MDV17" s="200"/>
      <c r="MDW17" s="691"/>
      <c r="MDX17" s="691"/>
      <c r="MDY17" s="691"/>
      <c r="MDZ17" s="201"/>
      <c r="MEA17" s="202"/>
      <c r="MEB17" s="203"/>
      <c r="MEC17" s="203"/>
      <c r="MED17" s="203"/>
      <c r="MEE17" s="691"/>
      <c r="MEF17" s="691"/>
      <c r="MEG17" s="200"/>
      <c r="MEH17" s="691"/>
      <c r="MEI17" s="691"/>
      <c r="MEJ17" s="691"/>
      <c r="MEK17" s="201"/>
      <c r="MEL17" s="202"/>
      <c r="MEM17" s="203"/>
      <c r="MEN17" s="203"/>
      <c r="MEO17" s="203"/>
      <c r="MEP17" s="691"/>
      <c r="MEQ17" s="691"/>
      <c r="MER17" s="200"/>
      <c r="MES17" s="691"/>
      <c r="MET17" s="691"/>
      <c r="MEU17" s="691"/>
      <c r="MEV17" s="201"/>
      <c r="MEW17" s="202"/>
      <c r="MEX17" s="203"/>
      <c r="MEY17" s="203"/>
      <c r="MEZ17" s="203"/>
      <c r="MFA17" s="691"/>
      <c r="MFB17" s="691"/>
      <c r="MFC17" s="200"/>
      <c r="MFD17" s="691"/>
      <c r="MFE17" s="691"/>
      <c r="MFF17" s="691"/>
      <c r="MFG17" s="201"/>
      <c r="MFH17" s="202"/>
      <c r="MFI17" s="203"/>
      <c r="MFJ17" s="203"/>
      <c r="MFK17" s="203"/>
      <c r="MFL17" s="691"/>
      <c r="MFM17" s="691"/>
      <c r="MFN17" s="200"/>
      <c r="MFO17" s="691"/>
      <c r="MFP17" s="691"/>
      <c r="MFQ17" s="691"/>
      <c r="MFR17" s="201"/>
      <c r="MFS17" s="202"/>
      <c r="MFT17" s="203"/>
      <c r="MFU17" s="203"/>
      <c r="MFV17" s="203"/>
      <c r="MFW17" s="691"/>
      <c r="MFX17" s="691"/>
      <c r="MFY17" s="200"/>
      <c r="MFZ17" s="691"/>
      <c r="MGA17" s="691"/>
      <c r="MGB17" s="691"/>
      <c r="MGC17" s="201"/>
      <c r="MGD17" s="202"/>
      <c r="MGE17" s="203"/>
      <c r="MGF17" s="203"/>
      <c r="MGG17" s="203"/>
      <c r="MGH17" s="691"/>
      <c r="MGI17" s="691"/>
      <c r="MGJ17" s="200"/>
      <c r="MGK17" s="691"/>
      <c r="MGL17" s="691"/>
      <c r="MGM17" s="691"/>
      <c r="MGN17" s="201"/>
      <c r="MGO17" s="202"/>
      <c r="MGP17" s="203"/>
      <c r="MGQ17" s="203"/>
      <c r="MGR17" s="203"/>
      <c r="MGS17" s="691"/>
      <c r="MGT17" s="691"/>
      <c r="MGU17" s="200"/>
      <c r="MGV17" s="691"/>
      <c r="MGW17" s="691"/>
      <c r="MGX17" s="691"/>
      <c r="MGY17" s="201"/>
      <c r="MGZ17" s="202"/>
      <c r="MHA17" s="203"/>
      <c r="MHB17" s="203"/>
      <c r="MHC17" s="203"/>
      <c r="MHD17" s="691"/>
      <c r="MHE17" s="691"/>
      <c r="MHF17" s="200"/>
      <c r="MHG17" s="691"/>
      <c r="MHH17" s="691"/>
      <c r="MHI17" s="691"/>
      <c r="MHJ17" s="201"/>
      <c r="MHK17" s="202"/>
      <c r="MHL17" s="203"/>
      <c r="MHM17" s="203"/>
      <c r="MHN17" s="203"/>
      <c r="MHO17" s="691"/>
      <c r="MHP17" s="691"/>
      <c r="MHQ17" s="200"/>
      <c r="MHR17" s="691"/>
      <c r="MHS17" s="691"/>
      <c r="MHT17" s="691"/>
      <c r="MHU17" s="201"/>
      <c r="MHV17" s="202"/>
      <c r="MHW17" s="203"/>
      <c r="MHX17" s="203"/>
      <c r="MHY17" s="203"/>
      <c r="MHZ17" s="691"/>
      <c r="MIA17" s="691"/>
      <c r="MIB17" s="200"/>
      <c r="MIC17" s="691"/>
      <c r="MID17" s="691"/>
      <c r="MIE17" s="691"/>
      <c r="MIF17" s="201"/>
      <c r="MIG17" s="202"/>
      <c r="MIH17" s="203"/>
      <c r="MII17" s="203"/>
      <c r="MIJ17" s="203"/>
      <c r="MIK17" s="691"/>
      <c r="MIL17" s="691"/>
      <c r="MIM17" s="200"/>
      <c r="MIN17" s="691"/>
      <c r="MIO17" s="691"/>
      <c r="MIP17" s="691"/>
      <c r="MIQ17" s="201"/>
      <c r="MIR17" s="202"/>
      <c r="MIS17" s="203"/>
      <c r="MIT17" s="203"/>
      <c r="MIU17" s="203"/>
      <c r="MIV17" s="691"/>
      <c r="MIW17" s="691"/>
      <c r="MIX17" s="200"/>
      <c r="MIY17" s="691"/>
      <c r="MIZ17" s="691"/>
      <c r="MJA17" s="691"/>
      <c r="MJB17" s="201"/>
      <c r="MJC17" s="202"/>
      <c r="MJD17" s="203"/>
      <c r="MJE17" s="203"/>
      <c r="MJF17" s="203"/>
      <c r="MJG17" s="691"/>
      <c r="MJH17" s="691"/>
      <c r="MJI17" s="200"/>
      <c r="MJJ17" s="691"/>
      <c r="MJK17" s="691"/>
      <c r="MJL17" s="691"/>
      <c r="MJM17" s="201"/>
      <c r="MJN17" s="202"/>
      <c r="MJO17" s="203"/>
      <c r="MJP17" s="203"/>
      <c r="MJQ17" s="203"/>
      <c r="MJR17" s="691"/>
      <c r="MJS17" s="691"/>
      <c r="MJT17" s="200"/>
      <c r="MJU17" s="691"/>
      <c r="MJV17" s="691"/>
      <c r="MJW17" s="691"/>
      <c r="MJX17" s="201"/>
      <c r="MJY17" s="202"/>
      <c r="MJZ17" s="203"/>
      <c r="MKA17" s="203"/>
      <c r="MKB17" s="203"/>
      <c r="MKC17" s="691"/>
      <c r="MKD17" s="691"/>
      <c r="MKE17" s="200"/>
      <c r="MKF17" s="691"/>
      <c r="MKG17" s="691"/>
      <c r="MKH17" s="691"/>
      <c r="MKI17" s="201"/>
      <c r="MKJ17" s="202"/>
      <c r="MKK17" s="203"/>
      <c r="MKL17" s="203"/>
      <c r="MKM17" s="203"/>
      <c r="MKN17" s="691"/>
      <c r="MKO17" s="691"/>
      <c r="MKP17" s="200"/>
      <c r="MKQ17" s="691"/>
      <c r="MKR17" s="691"/>
      <c r="MKS17" s="691"/>
      <c r="MKT17" s="201"/>
      <c r="MKU17" s="202"/>
      <c r="MKV17" s="203"/>
      <c r="MKW17" s="203"/>
      <c r="MKX17" s="203"/>
      <c r="MKY17" s="691"/>
      <c r="MKZ17" s="691"/>
      <c r="MLA17" s="200"/>
      <c r="MLB17" s="691"/>
      <c r="MLC17" s="691"/>
      <c r="MLD17" s="691"/>
      <c r="MLE17" s="201"/>
      <c r="MLF17" s="202"/>
      <c r="MLG17" s="203"/>
      <c r="MLH17" s="203"/>
      <c r="MLI17" s="203"/>
      <c r="MLJ17" s="691"/>
      <c r="MLK17" s="691"/>
      <c r="MLL17" s="200"/>
      <c r="MLM17" s="691"/>
      <c r="MLN17" s="691"/>
      <c r="MLO17" s="691"/>
      <c r="MLP17" s="201"/>
      <c r="MLQ17" s="202"/>
      <c r="MLR17" s="203"/>
      <c r="MLS17" s="203"/>
      <c r="MLT17" s="203"/>
      <c r="MLU17" s="691"/>
      <c r="MLV17" s="691"/>
      <c r="MLW17" s="200"/>
      <c r="MLX17" s="691"/>
      <c r="MLY17" s="691"/>
      <c r="MLZ17" s="691"/>
      <c r="MMA17" s="201"/>
      <c r="MMB17" s="202"/>
      <c r="MMC17" s="203"/>
      <c r="MMD17" s="203"/>
      <c r="MME17" s="203"/>
      <c r="MMF17" s="691"/>
      <c r="MMG17" s="691"/>
      <c r="MMH17" s="200"/>
      <c r="MMI17" s="691"/>
      <c r="MMJ17" s="691"/>
      <c r="MMK17" s="691"/>
      <c r="MML17" s="201"/>
      <c r="MMM17" s="202"/>
      <c r="MMN17" s="203"/>
      <c r="MMO17" s="203"/>
      <c r="MMP17" s="203"/>
      <c r="MMQ17" s="691"/>
      <c r="MMR17" s="691"/>
      <c r="MMS17" s="200"/>
      <c r="MMT17" s="691"/>
      <c r="MMU17" s="691"/>
      <c r="MMV17" s="691"/>
      <c r="MMW17" s="201"/>
      <c r="MMX17" s="202"/>
      <c r="MMY17" s="203"/>
      <c r="MMZ17" s="203"/>
      <c r="MNA17" s="203"/>
      <c r="MNB17" s="691"/>
      <c r="MNC17" s="691"/>
      <c r="MND17" s="200"/>
      <c r="MNE17" s="691"/>
      <c r="MNF17" s="691"/>
      <c r="MNG17" s="691"/>
      <c r="MNH17" s="201"/>
      <c r="MNI17" s="202"/>
      <c r="MNJ17" s="203"/>
      <c r="MNK17" s="203"/>
      <c r="MNL17" s="203"/>
      <c r="MNM17" s="691"/>
      <c r="MNN17" s="691"/>
      <c r="MNO17" s="200"/>
      <c r="MNP17" s="691"/>
      <c r="MNQ17" s="691"/>
      <c r="MNR17" s="691"/>
      <c r="MNS17" s="201"/>
      <c r="MNT17" s="202"/>
      <c r="MNU17" s="203"/>
      <c r="MNV17" s="203"/>
      <c r="MNW17" s="203"/>
      <c r="MNX17" s="691"/>
      <c r="MNY17" s="691"/>
      <c r="MNZ17" s="200"/>
      <c r="MOA17" s="691"/>
      <c r="MOB17" s="691"/>
      <c r="MOC17" s="691"/>
      <c r="MOD17" s="201"/>
      <c r="MOE17" s="202"/>
      <c r="MOF17" s="203"/>
      <c r="MOG17" s="203"/>
      <c r="MOH17" s="203"/>
      <c r="MOI17" s="691"/>
      <c r="MOJ17" s="691"/>
      <c r="MOK17" s="200"/>
      <c r="MOL17" s="691"/>
      <c r="MOM17" s="691"/>
      <c r="MON17" s="691"/>
      <c r="MOO17" s="201"/>
      <c r="MOP17" s="202"/>
      <c r="MOQ17" s="203"/>
      <c r="MOR17" s="203"/>
      <c r="MOS17" s="203"/>
      <c r="MOT17" s="691"/>
      <c r="MOU17" s="691"/>
      <c r="MOV17" s="200"/>
      <c r="MOW17" s="691"/>
      <c r="MOX17" s="691"/>
      <c r="MOY17" s="691"/>
      <c r="MOZ17" s="201"/>
      <c r="MPA17" s="202"/>
      <c r="MPB17" s="203"/>
      <c r="MPC17" s="203"/>
      <c r="MPD17" s="203"/>
      <c r="MPE17" s="691"/>
      <c r="MPF17" s="691"/>
      <c r="MPG17" s="200"/>
      <c r="MPH17" s="691"/>
      <c r="MPI17" s="691"/>
      <c r="MPJ17" s="691"/>
      <c r="MPK17" s="201"/>
      <c r="MPL17" s="202"/>
      <c r="MPM17" s="203"/>
      <c r="MPN17" s="203"/>
      <c r="MPO17" s="203"/>
      <c r="MPP17" s="691"/>
      <c r="MPQ17" s="691"/>
      <c r="MPR17" s="200"/>
      <c r="MPS17" s="691"/>
      <c r="MPT17" s="691"/>
      <c r="MPU17" s="691"/>
      <c r="MPV17" s="201"/>
      <c r="MPW17" s="202"/>
      <c r="MPX17" s="203"/>
      <c r="MPY17" s="203"/>
      <c r="MPZ17" s="203"/>
      <c r="MQA17" s="691"/>
      <c r="MQB17" s="691"/>
      <c r="MQC17" s="200"/>
      <c r="MQD17" s="691"/>
      <c r="MQE17" s="691"/>
      <c r="MQF17" s="691"/>
      <c r="MQG17" s="201"/>
      <c r="MQH17" s="202"/>
      <c r="MQI17" s="203"/>
      <c r="MQJ17" s="203"/>
      <c r="MQK17" s="203"/>
      <c r="MQL17" s="691"/>
      <c r="MQM17" s="691"/>
      <c r="MQN17" s="200"/>
      <c r="MQO17" s="691"/>
      <c r="MQP17" s="691"/>
      <c r="MQQ17" s="691"/>
      <c r="MQR17" s="201"/>
      <c r="MQS17" s="202"/>
      <c r="MQT17" s="203"/>
      <c r="MQU17" s="203"/>
      <c r="MQV17" s="203"/>
      <c r="MQW17" s="691"/>
      <c r="MQX17" s="691"/>
      <c r="MQY17" s="200"/>
      <c r="MQZ17" s="691"/>
      <c r="MRA17" s="691"/>
      <c r="MRB17" s="691"/>
      <c r="MRC17" s="201"/>
      <c r="MRD17" s="202"/>
      <c r="MRE17" s="203"/>
      <c r="MRF17" s="203"/>
      <c r="MRG17" s="203"/>
      <c r="MRH17" s="691"/>
      <c r="MRI17" s="691"/>
      <c r="MRJ17" s="200"/>
      <c r="MRK17" s="691"/>
      <c r="MRL17" s="691"/>
      <c r="MRM17" s="691"/>
      <c r="MRN17" s="201"/>
      <c r="MRO17" s="202"/>
      <c r="MRP17" s="203"/>
      <c r="MRQ17" s="203"/>
      <c r="MRR17" s="203"/>
      <c r="MRS17" s="691"/>
      <c r="MRT17" s="691"/>
      <c r="MRU17" s="200"/>
      <c r="MRV17" s="691"/>
      <c r="MRW17" s="691"/>
      <c r="MRX17" s="691"/>
      <c r="MRY17" s="201"/>
      <c r="MRZ17" s="202"/>
      <c r="MSA17" s="203"/>
      <c r="MSB17" s="203"/>
      <c r="MSC17" s="203"/>
      <c r="MSD17" s="691"/>
      <c r="MSE17" s="691"/>
      <c r="MSF17" s="200"/>
      <c r="MSG17" s="691"/>
      <c r="MSH17" s="691"/>
      <c r="MSI17" s="691"/>
      <c r="MSJ17" s="201"/>
      <c r="MSK17" s="202"/>
      <c r="MSL17" s="203"/>
      <c r="MSM17" s="203"/>
      <c r="MSN17" s="203"/>
      <c r="MSO17" s="691"/>
      <c r="MSP17" s="691"/>
      <c r="MSQ17" s="200"/>
      <c r="MSR17" s="691"/>
      <c r="MSS17" s="691"/>
      <c r="MST17" s="691"/>
      <c r="MSU17" s="201"/>
      <c r="MSV17" s="202"/>
      <c r="MSW17" s="203"/>
      <c r="MSX17" s="203"/>
      <c r="MSY17" s="203"/>
      <c r="MSZ17" s="691"/>
      <c r="MTA17" s="691"/>
      <c r="MTB17" s="200"/>
      <c r="MTC17" s="691"/>
      <c r="MTD17" s="691"/>
      <c r="MTE17" s="691"/>
      <c r="MTF17" s="201"/>
      <c r="MTG17" s="202"/>
      <c r="MTH17" s="203"/>
      <c r="MTI17" s="203"/>
      <c r="MTJ17" s="203"/>
      <c r="MTK17" s="691"/>
      <c r="MTL17" s="691"/>
      <c r="MTM17" s="200"/>
      <c r="MTN17" s="691"/>
      <c r="MTO17" s="691"/>
      <c r="MTP17" s="691"/>
      <c r="MTQ17" s="201"/>
      <c r="MTR17" s="202"/>
      <c r="MTS17" s="203"/>
      <c r="MTT17" s="203"/>
      <c r="MTU17" s="203"/>
      <c r="MTV17" s="691"/>
      <c r="MTW17" s="691"/>
      <c r="MTX17" s="200"/>
      <c r="MTY17" s="691"/>
      <c r="MTZ17" s="691"/>
      <c r="MUA17" s="691"/>
      <c r="MUB17" s="201"/>
      <c r="MUC17" s="202"/>
      <c r="MUD17" s="203"/>
      <c r="MUE17" s="203"/>
      <c r="MUF17" s="203"/>
      <c r="MUG17" s="691"/>
      <c r="MUH17" s="691"/>
      <c r="MUI17" s="200"/>
      <c r="MUJ17" s="691"/>
      <c r="MUK17" s="691"/>
      <c r="MUL17" s="691"/>
      <c r="MUM17" s="201"/>
      <c r="MUN17" s="202"/>
      <c r="MUO17" s="203"/>
      <c r="MUP17" s="203"/>
      <c r="MUQ17" s="203"/>
      <c r="MUR17" s="691"/>
      <c r="MUS17" s="691"/>
      <c r="MUT17" s="200"/>
      <c r="MUU17" s="691"/>
      <c r="MUV17" s="691"/>
      <c r="MUW17" s="691"/>
      <c r="MUX17" s="201"/>
      <c r="MUY17" s="202"/>
      <c r="MUZ17" s="203"/>
      <c r="MVA17" s="203"/>
      <c r="MVB17" s="203"/>
      <c r="MVC17" s="691"/>
      <c r="MVD17" s="691"/>
      <c r="MVE17" s="200"/>
      <c r="MVF17" s="691"/>
      <c r="MVG17" s="691"/>
      <c r="MVH17" s="691"/>
      <c r="MVI17" s="201"/>
      <c r="MVJ17" s="202"/>
      <c r="MVK17" s="203"/>
      <c r="MVL17" s="203"/>
      <c r="MVM17" s="203"/>
      <c r="MVN17" s="691"/>
      <c r="MVO17" s="691"/>
      <c r="MVP17" s="200"/>
      <c r="MVQ17" s="691"/>
      <c r="MVR17" s="691"/>
      <c r="MVS17" s="691"/>
      <c r="MVT17" s="201"/>
      <c r="MVU17" s="202"/>
      <c r="MVV17" s="203"/>
      <c r="MVW17" s="203"/>
      <c r="MVX17" s="203"/>
      <c r="MVY17" s="691"/>
      <c r="MVZ17" s="691"/>
      <c r="MWA17" s="200"/>
      <c r="MWB17" s="691"/>
      <c r="MWC17" s="691"/>
      <c r="MWD17" s="691"/>
      <c r="MWE17" s="201"/>
      <c r="MWF17" s="202"/>
      <c r="MWG17" s="203"/>
      <c r="MWH17" s="203"/>
      <c r="MWI17" s="203"/>
      <c r="MWJ17" s="691"/>
      <c r="MWK17" s="691"/>
      <c r="MWL17" s="200"/>
      <c r="MWM17" s="691"/>
      <c r="MWN17" s="691"/>
      <c r="MWO17" s="691"/>
      <c r="MWP17" s="201"/>
      <c r="MWQ17" s="202"/>
      <c r="MWR17" s="203"/>
      <c r="MWS17" s="203"/>
      <c r="MWT17" s="203"/>
      <c r="MWU17" s="691"/>
      <c r="MWV17" s="691"/>
      <c r="MWW17" s="200"/>
      <c r="MWX17" s="691"/>
      <c r="MWY17" s="691"/>
      <c r="MWZ17" s="691"/>
      <c r="MXA17" s="201"/>
      <c r="MXB17" s="202"/>
      <c r="MXC17" s="203"/>
      <c r="MXD17" s="203"/>
      <c r="MXE17" s="203"/>
      <c r="MXF17" s="691"/>
      <c r="MXG17" s="691"/>
      <c r="MXH17" s="200"/>
      <c r="MXI17" s="691"/>
      <c r="MXJ17" s="691"/>
      <c r="MXK17" s="691"/>
      <c r="MXL17" s="201"/>
      <c r="MXM17" s="202"/>
      <c r="MXN17" s="203"/>
      <c r="MXO17" s="203"/>
      <c r="MXP17" s="203"/>
      <c r="MXQ17" s="691"/>
      <c r="MXR17" s="691"/>
      <c r="MXS17" s="200"/>
      <c r="MXT17" s="691"/>
      <c r="MXU17" s="691"/>
      <c r="MXV17" s="691"/>
      <c r="MXW17" s="201"/>
      <c r="MXX17" s="202"/>
      <c r="MXY17" s="203"/>
      <c r="MXZ17" s="203"/>
      <c r="MYA17" s="203"/>
      <c r="MYB17" s="691"/>
      <c r="MYC17" s="691"/>
      <c r="MYD17" s="200"/>
      <c r="MYE17" s="691"/>
      <c r="MYF17" s="691"/>
      <c r="MYG17" s="691"/>
      <c r="MYH17" s="201"/>
      <c r="MYI17" s="202"/>
      <c r="MYJ17" s="203"/>
      <c r="MYK17" s="203"/>
      <c r="MYL17" s="203"/>
      <c r="MYM17" s="691"/>
      <c r="MYN17" s="691"/>
      <c r="MYO17" s="200"/>
      <c r="MYP17" s="691"/>
      <c r="MYQ17" s="691"/>
      <c r="MYR17" s="691"/>
      <c r="MYS17" s="201"/>
      <c r="MYT17" s="202"/>
      <c r="MYU17" s="203"/>
      <c r="MYV17" s="203"/>
      <c r="MYW17" s="203"/>
      <c r="MYX17" s="691"/>
      <c r="MYY17" s="691"/>
      <c r="MYZ17" s="200"/>
      <c r="MZA17" s="691"/>
      <c r="MZB17" s="691"/>
      <c r="MZC17" s="691"/>
      <c r="MZD17" s="201"/>
      <c r="MZE17" s="202"/>
      <c r="MZF17" s="203"/>
      <c r="MZG17" s="203"/>
      <c r="MZH17" s="203"/>
      <c r="MZI17" s="691"/>
      <c r="MZJ17" s="691"/>
      <c r="MZK17" s="200"/>
      <c r="MZL17" s="691"/>
      <c r="MZM17" s="691"/>
      <c r="MZN17" s="691"/>
      <c r="MZO17" s="201"/>
      <c r="MZP17" s="202"/>
      <c r="MZQ17" s="203"/>
      <c r="MZR17" s="203"/>
      <c r="MZS17" s="203"/>
      <c r="MZT17" s="691"/>
      <c r="MZU17" s="691"/>
      <c r="MZV17" s="200"/>
      <c r="MZW17" s="691"/>
      <c r="MZX17" s="691"/>
      <c r="MZY17" s="691"/>
      <c r="MZZ17" s="201"/>
      <c r="NAA17" s="202"/>
      <c r="NAB17" s="203"/>
      <c r="NAC17" s="203"/>
      <c r="NAD17" s="203"/>
      <c r="NAE17" s="691"/>
      <c r="NAF17" s="691"/>
      <c r="NAG17" s="200"/>
      <c r="NAH17" s="691"/>
      <c r="NAI17" s="691"/>
      <c r="NAJ17" s="691"/>
      <c r="NAK17" s="201"/>
      <c r="NAL17" s="202"/>
      <c r="NAM17" s="203"/>
      <c r="NAN17" s="203"/>
      <c r="NAO17" s="203"/>
      <c r="NAP17" s="691"/>
      <c r="NAQ17" s="691"/>
      <c r="NAR17" s="200"/>
      <c r="NAS17" s="691"/>
      <c r="NAT17" s="691"/>
      <c r="NAU17" s="691"/>
      <c r="NAV17" s="201"/>
      <c r="NAW17" s="202"/>
      <c r="NAX17" s="203"/>
      <c r="NAY17" s="203"/>
      <c r="NAZ17" s="203"/>
      <c r="NBA17" s="691"/>
      <c r="NBB17" s="691"/>
      <c r="NBC17" s="200"/>
      <c r="NBD17" s="691"/>
      <c r="NBE17" s="691"/>
      <c r="NBF17" s="691"/>
      <c r="NBG17" s="201"/>
      <c r="NBH17" s="202"/>
      <c r="NBI17" s="203"/>
      <c r="NBJ17" s="203"/>
      <c r="NBK17" s="203"/>
      <c r="NBL17" s="691"/>
      <c r="NBM17" s="691"/>
      <c r="NBN17" s="200"/>
      <c r="NBO17" s="691"/>
      <c r="NBP17" s="691"/>
      <c r="NBQ17" s="691"/>
      <c r="NBR17" s="201"/>
      <c r="NBS17" s="202"/>
      <c r="NBT17" s="203"/>
      <c r="NBU17" s="203"/>
      <c r="NBV17" s="203"/>
      <c r="NBW17" s="691"/>
      <c r="NBX17" s="691"/>
      <c r="NBY17" s="200"/>
      <c r="NBZ17" s="691"/>
      <c r="NCA17" s="691"/>
      <c r="NCB17" s="691"/>
      <c r="NCC17" s="201"/>
      <c r="NCD17" s="202"/>
      <c r="NCE17" s="203"/>
      <c r="NCF17" s="203"/>
      <c r="NCG17" s="203"/>
      <c r="NCH17" s="691"/>
      <c r="NCI17" s="691"/>
      <c r="NCJ17" s="200"/>
      <c r="NCK17" s="691"/>
      <c r="NCL17" s="691"/>
      <c r="NCM17" s="691"/>
      <c r="NCN17" s="201"/>
      <c r="NCO17" s="202"/>
      <c r="NCP17" s="203"/>
      <c r="NCQ17" s="203"/>
      <c r="NCR17" s="203"/>
      <c r="NCS17" s="691"/>
      <c r="NCT17" s="691"/>
      <c r="NCU17" s="200"/>
      <c r="NCV17" s="691"/>
      <c r="NCW17" s="691"/>
      <c r="NCX17" s="691"/>
      <c r="NCY17" s="201"/>
      <c r="NCZ17" s="202"/>
      <c r="NDA17" s="203"/>
      <c r="NDB17" s="203"/>
      <c r="NDC17" s="203"/>
      <c r="NDD17" s="691"/>
      <c r="NDE17" s="691"/>
      <c r="NDF17" s="200"/>
      <c r="NDG17" s="691"/>
      <c r="NDH17" s="691"/>
      <c r="NDI17" s="691"/>
      <c r="NDJ17" s="201"/>
      <c r="NDK17" s="202"/>
      <c r="NDL17" s="203"/>
      <c r="NDM17" s="203"/>
      <c r="NDN17" s="203"/>
      <c r="NDO17" s="691"/>
      <c r="NDP17" s="691"/>
      <c r="NDQ17" s="200"/>
      <c r="NDR17" s="691"/>
      <c r="NDS17" s="691"/>
      <c r="NDT17" s="691"/>
      <c r="NDU17" s="201"/>
      <c r="NDV17" s="202"/>
      <c r="NDW17" s="203"/>
      <c r="NDX17" s="203"/>
      <c r="NDY17" s="203"/>
      <c r="NDZ17" s="691"/>
      <c r="NEA17" s="691"/>
      <c r="NEB17" s="200"/>
      <c r="NEC17" s="691"/>
      <c r="NED17" s="691"/>
      <c r="NEE17" s="691"/>
      <c r="NEF17" s="201"/>
      <c r="NEG17" s="202"/>
      <c r="NEH17" s="203"/>
      <c r="NEI17" s="203"/>
      <c r="NEJ17" s="203"/>
      <c r="NEK17" s="691"/>
      <c r="NEL17" s="691"/>
      <c r="NEM17" s="200"/>
      <c r="NEN17" s="691"/>
      <c r="NEO17" s="691"/>
      <c r="NEP17" s="691"/>
      <c r="NEQ17" s="201"/>
      <c r="NER17" s="202"/>
      <c r="NES17" s="203"/>
      <c r="NET17" s="203"/>
      <c r="NEU17" s="203"/>
      <c r="NEV17" s="691"/>
      <c r="NEW17" s="691"/>
      <c r="NEX17" s="200"/>
      <c r="NEY17" s="691"/>
      <c r="NEZ17" s="691"/>
      <c r="NFA17" s="691"/>
      <c r="NFB17" s="201"/>
      <c r="NFC17" s="202"/>
      <c r="NFD17" s="203"/>
      <c r="NFE17" s="203"/>
      <c r="NFF17" s="203"/>
      <c r="NFG17" s="691"/>
      <c r="NFH17" s="691"/>
      <c r="NFI17" s="200"/>
      <c r="NFJ17" s="691"/>
      <c r="NFK17" s="691"/>
      <c r="NFL17" s="691"/>
      <c r="NFM17" s="201"/>
      <c r="NFN17" s="202"/>
      <c r="NFO17" s="203"/>
      <c r="NFP17" s="203"/>
      <c r="NFQ17" s="203"/>
      <c r="NFR17" s="691"/>
      <c r="NFS17" s="691"/>
      <c r="NFT17" s="200"/>
      <c r="NFU17" s="691"/>
      <c r="NFV17" s="691"/>
      <c r="NFW17" s="691"/>
      <c r="NFX17" s="201"/>
      <c r="NFY17" s="202"/>
      <c r="NFZ17" s="203"/>
      <c r="NGA17" s="203"/>
      <c r="NGB17" s="203"/>
      <c r="NGC17" s="691"/>
      <c r="NGD17" s="691"/>
      <c r="NGE17" s="200"/>
      <c r="NGF17" s="691"/>
      <c r="NGG17" s="691"/>
      <c r="NGH17" s="691"/>
      <c r="NGI17" s="201"/>
      <c r="NGJ17" s="202"/>
      <c r="NGK17" s="203"/>
      <c r="NGL17" s="203"/>
      <c r="NGM17" s="203"/>
      <c r="NGN17" s="691"/>
      <c r="NGO17" s="691"/>
      <c r="NGP17" s="200"/>
      <c r="NGQ17" s="691"/>
      <c r="NGR17" s="691"/>
      <c r="NGS17" s="691"/>
      <c r="NGT17" s="201"/>
      <c r="NGU17" s="202"/>
      <c r="NGV17" s="203"/>
      <c r="NGW17" s="203"/>
      <c r="NGX17" s="203"/>
      <c r="NGY17" s="691"/>
      <c r="NGZ17" s="691"/>
      <c r="NHA17" s="200"/>
      <c r="NHB17" s="691"/>
      <c r="NHC17" s="691"/>
      <c r="NHD17" s="691"/>
      <c r="NHE17" s="201"/>
      <c r="NHF17" s="202"/>
      <c r="NHG17" s="203"/>
      <c r="NHH17" s="203"/>
      <c r="NHI17" s="203"/>
      <c r="NHJ17" s="691"/>
      <c r="NHK17" s="691"/>
      <c r="NHL17" s="200"/>
      <c r="NHM17" s="691"/>
      <c r="NHN17" s="691"/>
      <c r="NHO17" s="691"/>
      <c r="NHP17" s="201"/>
      <c r="NHQ17" s="202"/>
      <c r="NHR17" s="203"/>
      <c r="NHS17" s="203"/>
      <c r="NHT17" s="203"/>
      <c r="NHU17" s="691"/>
      <c r="NHV17" s="691"/>
      <c r="NHW17" s="200"/>
      <c r="NHX17" s="691"/>
      <c r="NHY17" s="691"/>
      <c r="NHZ17" s="691"/>
      <c r="NIA17" s="201"/>
      <c r="NIB17" s="202"/>
      <c r="NIC17" s="203"/>
      <c r="NID17" s="203"/>
      <c r="NIE17" s="203"/>
      <c r="NIF17" s="691"/>
      <c r="NIG17" s="691"/>
      <c r="NIH17" s="200"/>
      <c r="NII17" s="691"/>
      <c r="NIJ17" s="691"/>
      <c r="NIK17" s="691"/>
      <c r="NIL17" s="201"/>
      <c r="NIM17" s="202"/>
      <c r="NIN17" s="203"/>
      <c r="NIO17" s="203"/>
      <c r="NIP17" s="203"/>
      <c r="NIQ17" s="691"/>
      <c r="NIR17" s="691"/>
      <c r="NIS17" s="200"/>
      <c r="NIT17" s="691"/>
      <c r="NIU17" s="691"/>
      <c r="NIV17" s="691"/>
      <c r="NIW17" s="201"/>
      <c r="NIX17" s="202"/>
      <c r="NIY17" s="203"/>
      <c r="NIZ17" s="203"/>
      <c r="NJA17" s="203"/>
      <c r="NJB17" s="691"/>
      <c r="NJC17" s="691"/>
      <c r="NJD17" s="200"/>
      <c r="NJE17" s="691"/>
      <c r="NJF17" s="691"/>
      <c r="NJG17" s="691"/>
      <c r="NJH17" s="201"/>
      <c r="NJI17" s="202"/>
      <c r="NJJ17" s="203"/>
      <c r="NJK17" s="203"/>
      <c r="NJL17" s="203"/>
      <c r="NJM17" s="691"/>
      <c r="NJN17" s="691"/>
      <c r="NJO17" s="200"/>
      <c r="NJP17" s="691"/>
      <c r="NJQ17" s="691"/>
      <c r="NJR17" s="691"/>
      <c r="NJS17" s="201"/>
      <c r="NJT17" s="202"/>
      <c r="NJU17" s="203"/>
      <c r="NJV17" s="203"/>
      <c r="NJW17" s="203"/>
      <c r="NJX17" s="691"/>
      <c r="NJY17" s="691"/>
      <c r="NJZ17" s="200"/>
      <c r="NKA17" s="691"/>
      <c r="NKB17" s="691"/>
      <c r="NKC17" s="691"/>
      <c r="NKD17" s="201"/>
      <c r="NKE17" s="202"/>
      <c r="NKF17" s="203"/>
      <c r="NKG17" s="203"/>
      <c r="NKH17" s="203"/>
      <c r="NKI17" s="691"/>
      <c r="NKJ17" s="691"/>
      <c r="NKK17" s="200"/>
      <c r="NKL17" s="691"/>
      <c r="NKM17" s="691"/>
      <c r="NKN17" s="691"/>
      <c r="NKO17" s="201"/>
      <c r="NKP17" s="202"/>
      <c r="NKQ17" s="203"/>
      <c r="NKR17" s="203"/>
      <c r="NKS17" s="203"/>
      <c r="NKT17" s="691"/>
      <c r="NKU17" s="691"/>
      <c r="NKV17" s="200"/>
      <c r="NKW17" s="691"/>
      <c r="NKX17" s="691"/>
      <c r="NKY17" s="691"/>
      <c r="NKZ17" s="201"/>
      <c r="NLA17" s="202"/>
      <c r="NLB17" s="203"/>
      <c r="NLC17" s="203"/>
      <c r="NLD17" s="203"/>
      <c r="NLE17" s="691"/>
      <c r="NLF17" s="691"/>
      <c r="NLG17" s="200"/>
      <c r="NLH17" s="691"/>
      <c r="NLI17" s="691"/>
      <c r="NLJ17" s="691"/>
      <c r="NLK17" s="201"/>
      <c r="NLL17" s="202"/>
      <c r="NLM17" s="203"/>
      <c r="NLN17" s="203"/>
      <c r="NLO17" s="203"/>
      <c r="NLP17" s="691"/>
      <c r="NLQ17" s="691"/>
      <c r="NLR17" s="200"/>
      <c r="NLS17" s="691"/>
      <c r="NLT17" s="691"/>
      <c r="NLU17" s="691"/>
      <c r="NLV17" s="201"/>
      <c r="NLW17" s="202"/>
      <c r="NLX17" s="203"/>
      <c r="NLY17" s="203"/>
      <c r="NLZ17" s="203"/>
      <c r="NMA17" s="691"/>
      <c r="NMB17" s="691"/>
      <c r="NMC17" s="200"/>
      <c r="NMD17" s="691"/>
      <c r="NME17" s="691"/>
      <c r="NMF17" s="691"/>
      <c r="NMG17" s="201"/>
      <c r="NMH17" s="202"/>
      <c r="NMI17" s="203"/>
      <c r="NMJ17" s="203"/>
      <c r="NMK17" s="203"/>
      <c r="NML17" s="691"/>
      <c r="NMM17" s="691"/>
      <c r="NMN17" s="200"/>
      <c r="NMO17" s="691"/>
      <c r="NMP17" s="691"/>
      <c r="NMQ17" s="691"/>
      <c r="NMR17" s="201"/>
      <c r="NMS17" s="202"/>
      <c r="NMT17" s="203"/>
      <c r="NMU17" s="203"/>
      <c r="NMV17" s="203"/>
      <c r="NMW17" s="691"/>
      <c r="NMX17" s="691"/>
      <c r="NMY17" s="200"/>
      <c r="NMZ17" s="691"/>
      <c r="NNA17" s="691"/>
      <c r="NNB17" s="691"/>
      <c r="NNC17" s="201"/>
      <c r="NND17" s="202"/>
      <c r="NNE17" s="203"/>
      <c r="NNF17" s="203"/>
      <c r="NNG17" s="203"/>
      <c r="NNH17" s="691"/>
      <c r="NNI17" s="691"/>
      <c r="NNJ17" s="200"/>
      <c r="NNK17" s="691"/>
      <c r="NNL17" s="691"/>
      <c r="NNM17" s="691"/>
      <c r="NNN17" s="201"/>
      <c r="NNO17" s="202"/>
      <c r="NNP17" s="203"/>
      <c r="NNQ17" s="203"/>
      <c r="NNR17" s="203"/>
      <c r="NNS17" s="691"/>
      <c r="NNT17" s="691"/>
      <c r="NNU17" s="200"/>
      <c r="NNV17" s="691"/>
      <c r="NNW17" s="691"/>
      <c r="NNX17" s="691"/>
      <c r="NNY17" s="201"/>
      <c r="NNZ17" s="202"/>
      <c r="NOA17" s="203"/>
      <c r="NOB17" s="203"/>
      <c r="NOC17" s="203"/>
      <c r="NOD17" s="691"/>
      <c r="NOE17" s="691"/>
      <c r="NOF17" s="200"/>
      <c r="NOG17" s="691"/>
      <c r="NOH17" s="691"/>
      <c r="NOI17" s="691"/>
      <c r="NOJ17" s="201"/>
      <c r="NOK17" s="202"/>
      <c r="NOL17" s="203"/>
      <c r="NOM17" s="203"/>
      <c r="NON17" s="203"/>
      <c r="NOO17" s="691"/>
      <c r="NOP17" s="691"/>
      <c r="NOQ17" s="200"/>
      <c r="NOR17" s="691"/>
      <c r="NOS17" s="691"/>
      <c r="NOT17" s="691"/>
      <c r="NOU17" s="201"/>
      <c r="NOV17" s="202"/>
      <c r="NOW17" s="203"/>
      <c r="NOX17" s="203"/>
      <c r="NOY17" s="203"/>
      <c r="NOZ17" s="691"/>
      <c r="NPA17" s="691"/>
      <c r="NPB17" s="200"/>
      <c r="NPC17" s="691"/>
      <c r="NPD17" s="691"/>
      <c r="NPE17" s="691"/>
      <c r="NPF17" s="201"/>
      <c r="NPG17" s="202"/>
      <c r="NPH17" s="203"/>
      <c r="NPI17" s="203"/>
      <c r="NPJ17" s="203"/>
      <c r="NPK17" s="691"/>
      <c r="NPL17" s="691"/>
      <c r="NPM17" s="200"/>
      <c r="NPN17" s="691"/>
      <c r="NPO17" s="691"/>
      <c r="NPP17" s="691"/>
      <c r="NPQ17" s="201"/>
      <c r="NPR17" s="202"/>
      <c r="NPS17" s="203"/>
      <c r="NPT17" s="203"/>
      <c r="NPU17" s="203"/>
      <c r="NPV17" s="691"/>
      <c r="NPW17" s="691"/>
      <c r="NPX17" s="200"/>
      <c r="NPY17" s="691"/>
      <c r="NPZ17" s="691"/>
      <c r="NQA17" s="691"/>
      <c r="NQB17" s="201"/>
      <c r="NQC17" s="202"/>
      <c r="NQD17" s="203"/>
      <c r="NQE17" s="203"/>
      <c r="NQF17" s="203"/>
      <c r="NQG17" s="691"/>
      <c r="NQH17" s="691"/>
      <c r="NQI17" s="200"/>
      <c r="NQJ17" s="691"/>
      <c r="NQK17" s="691"/>
      <c r="NQL17" s="691"/>
      <c r="NQM17" s="201"/>
      <c r="NQN17" s="202"/>
      <c r="NQO17" s="203"/>
      <c r="NQP17" s="203"/>
      <c r="NQQ17" s="203"/>
      <c r="NQR17" s="691"/>
      <c r="NQS17" s="691"/>
      <c r="NQT17" s="200"/>
      <c r="NQU17" s="691"/>
      <c r="NQV17" s="691"/>
      <c r="NQW17" s="691"/>
      <c r="NQX17" s="201"/>
      <c r="NQY17" s="202"/>
      <c r="NQZ17" s="203"/>
      <c r="NRA17" s="203"/>
      <c r="NRB17" s="203"/>
      <c r="NRC17" s="691"/>
      <c r="NRD17" s="691"/>
      <c r="NRE17" s="200"/>
      <c r="NRF17" s="691"/>
      <c r="NRG17" s="691"/>
      <c r="NRH17" s="691"/>
      <c r="NRI17" s="201"/>
      <c r="NRJ17" s="202"/>
      <c r="NRK17" s="203"/>
      <c r="NRL17" s="203"/>
      <c r="NRM17" s="203"/>
      <c r="NRN17" s="691"/>
      <c r="NRO17" s="691"/>
      <c r="NRP17" s="200"/>
      <c r="NRQ17" s="691"/>
      <c r="NRR17" s="691"/>
      <c r="NRS17" s="691"/>
      <c r="NRT17" s="201"/>
      <c r="NRU17" s="202"/>
      <c r="NRV17" s="203"/>
      <c r="NRW17" s="203"/>
      <c r="NRX17" s="203"/>
      <c r="NRY17" s="691"/>
      <c r="NRZ17" s="691"/>
      <c r="NSA17" s="200"/>
      <c r="NSB17" s="691"/>
      <c r="NSC17" s="691"/>
      <c r="NSD17" s="691"/>
      <c r="NSE17" s="201"/>
      <c r="NSF17" s="202"/>
      <c r="NSG17" s="203"/>
      <c r="NSH17" s="203"/>
      <c r="NSI17" s="203"/>
      <c r="NSJ17" s="691"/>
      <c r="NSK17" s="691"/>
      <c r="NSL17" s="200"/>
      <c r="NSM17" s="691"/>
      <c r="NSN17" s="691"/>
      <c r="NSO17" s="691"/>
      <c r="NSP17" s="201"/>
      <c r="NSQ17" s="202"/>
      <c r="NSR17" s="203"/>
      <c r="NSS17" s="203"/>
      <c r="NST17" s="203"/>
      <c r="NSU17" s="691"/>
      <c r="NSV17" s="691"/>
      <c r="NSW17" s="200"/>
      <c r="NSX17" s="691"/>
      <c r="NSY17" s="691"/>
      <c r="NSZ17" s="691"/>
      <c r="NTA17" s="201"/>
      <c r="NTB17" s="202"/>
      <c r="NTC17" s="203"/>
      <c r="NTD17" s="203"/>
      <c r="NTE17" s="203"/>
      <c r="NTF17" s="691"/>
      <c r="NTG17" s="691"/>
      <c r="NTH17" s="200"/>
      <c r="NTI17" s="691"/>
      <c r="NTJ17" s="691"/>
      <c r="NTK17" s="691"/>
      <c r="NTL17" s="201"/>
      <c r="NTM17" s="202"/>
      <c r="NTN17" s="203"/>
      <c r="NTO17" s="203"/>
      <c r="NTP17" s="203"/>
      <c r="NTQ17" s="691"/>
      <c r="NTR17" s="691"/>
      <c r="NTS17" s="200"/>
      <c r="NTT17" s="691"/>
      <c r="NTU17" s="691"/>
      <c r="NTV17" s="691"/>
      <c r="NTW17" s="201"/>
      <c r="NTX17" s="202"/>
      <c r="NTY17" s="203"/>
      <c r="NTZ17" s="203"/>
      <c r="NUA17" s="203"/>
      <c r="NUB17" s="691"/>
      <c r="NUC17" s="691"/>
      <c r="NUD17" s="200"/>
      <c r="NUE17" s="691"/>
      <c r="NUF17" s="691"/>
      <c r="NUG17" s="691"/>
      <c r="NUH17" s="201"/>
      <c r="NUI17" s="202"/>
      <c r="NUJ17" s="203"/>
      <c r="NUK17" s="203"/>
      <c r="NUL17" s="203"/>
      <c r="NUM17" s="691"/>
      <c r="NUN17" s="691"/>
      <c r="NUO17" s="200"/>
      <c r="NUP17" s="691"/>
      <c r="NUQ17" s="691"/>
      <c r="NUR17" s="691"/>
      <c r="NUS17" s="201"/>
      <c r="NUT17" s="202"/>
      <c r="NUU17" s="203"/>
      <c r="NUV17" s="203"/>
      <c r="NUW17" s="203"/>
      <c r="NUX17" s="691"/>
      <c r="NUY17" s="691"/>
      <c r="NUZ17" s="200"/>
      <c r="NVA17" s="691"/>
      <c r="NVB17" s="691"/>
      <c r="NVC17" s="691"/>
      <c r="NVD17" s="201"/>
      <c r="NVE17" s="202"/>
      <c r="NVF17" s="203"/>
      <c r="NVG17" s="203"/>
      <c r="NVH17" s="203"/>
      <c r="NVI17" s="691"/>
      <c r="NVJ17" s="691"/>
      <c r="NVK17" s="200"/>
      <c r="NVL17" s="691"/>
      <c r="NVM17" s="691"/>
      <c r="NVN17" s="691"/>
      <c r="NVO17" s="201"/>
      <c r="NVP17" s="202"/>
      <c r="NVQ17" s="203"/>
      <c r="NVR17" s="203"/>
      <c r="NVS17" s="203"/>
      <c r="NVT17" s="691"/>
      <c r="NVU17" s="691"/>
      <c r="NVV17" s="200"/>
      <c r="NVW17" s="691"/>
      <c r="NVX17" s="691"/>
      <c r="NVY17" s="691"/>
      <c r="NVZ17" s="201"/>
      <c r="NWA17" s="202"/>
      <c r="NWB17" s="203"/>
      <c r="NWC17" s="203"/>
      <c r="NWD17" s="203"/>
      <c r="NWE17" s="691"/>
      <c r="NWF17" s="691"/>
      <c r="NWG17" s="200"/>
      <c r="NWH17" s="691"/>
      <c r="NWI17" s="691"/>
      <c r="NWJ17" s="691"/>
      <c r="NWK17" s="201"/>
      <c r="NWL17" s="202"/>
      <c r="NWM17" s="203"/>
      <c r="NWN17" s="203"/>
      <c r="NWO17" s="203"/>
      <c r="NWP17" s="691"/>
      <c r="NWQ17" s="691"/>
      <c r="NWR17" s="200"/>
      <c r="NWS17" s="691"/>
      <c r="NWT17" s="691"/>
      <c r="NWU17" s="691"/>
      <c r="NWV17" s="201"/>
      <c r="NWW17" s="202"/>
      <c r="NWX17" s="203"/>
      <c r="NWY17" s="203"/>
      <c r="NWZ17" s="203"/>
      <c r="NXA17" s="691"/>
      <c r="NXB17" s="691"/>
      <c r="NXC17" s="200"/>
      <c r="NXD17" s="691"/>
      <c r="NXE17" s="691"/>
      <c r="NXF17" s="691"/>
      <c r="NXG17" s="201"/>
      <c r="NXH17" s="202"/>
      <c r="NXI17" s="203"/>
      <c r="NXJ17" s="203"/>
      <c r="NXK17" s="203"/>
      <c r="NXL17" s="691"/>
      <c r="NXM17" s="691"/>
      <c r="NXN17" s="200"/>
      <c r="NXO17" s="691"/>
      <c r="NXP17" s="691"/>
      <c r="NXQ17" s="691"/>
      <c r="NXR17" s="201"/>
      <c r="NXS17" s="202"/>
      <c r="NXT17" s="203"/>
      <c r="NXU17" s="203"/>
      <c r="NXV17" s="203"/>
      <c r="NXW17" s="691"/>
      <c r="NXX17" s="691"/>
      <c r="NXY17" s="200"/>
      <c r="NXZ17" s="691"/>
      <c r="NYA17" s="691"/>
      <c r="NYB17" s="691"/>
      <c r="NYC17" s="201"/>
      <c r="NYD17" s="202"/>
      <c r="NYE17" s="203"/>
      <c r="NYF17" s="203"/>
      <c r="NYG17" s="203"/>
      <c r="NYH17" s="691"/>
      <c r="NYI17" s="691"/>
      <c r="NYJ17" s="200"/>
      <c r="NYK17" s="691"/>
      <c r="NYL17" s="691"/>
      <c r="NYM17" s="691"/>
      <c r="NYN17" s="201"/>
      <c r="NYO17" s="202"/>
      <c r="NYP17" s="203"/>
      <c r="NYQ17" s="203"/>
      <c r="NYR17" s="203"/>
      <c r="NYS17" s="691"/>
      <c r="NYT17" s="691"/>
      <c r="NYU17" s="200"/>
      <c r="NYV17" s="691"/>
      <c r="NYW17" s="691"/>
      <c r="NYX17" s="691"/>
      <c r="NYY17" s="201"/>
      <c r="NYZ17" s="202"/>
      <c r="NZA17" s="203"/>
      <c r="NZB17" s="203"/>
      <c r="NZC17" s="203"/>
      <c r="NZD17" s="691"/>
      <c r="NZE17" s="691"/>
      <c r="NZF17" s="200"/>
      <c r="NZG17" s="691"/>
      <c r="NZH17" s="691"/>
      <c r="NZI17" s="691"/>
      <c r="NZJ17" s="201"/>
      <c r="NZK17" s="202"/>
      <c r="NZL17" s="203"/>
      <c r="NZM17" s="203"/>
      <c r="NZN17" s="203"/>
      <c r="NZO17" s="691"/>
      <c r="NZP17" s="691"/>
      <c r="NZQ17" s="200"/>
      <c r="NZR17" s="691"/>
      <c r="NZS17" s="691"/>
      <c r="NZT17" s="691"/>
      <c r="NZU17" s="201"/>
      <c r="NZV17" s="202"/>
      <c r="NZW17" s="203"/>
      <c r="NZX17" s="203"/>
      <c r="NZY17" s="203"/>
      <c r="NZZ17" s="691"/>
      <c r="OAA17" s="691"/>
      <c r="OAB17" s="200"/>
      <c r="OAC17" s="691"/>
      <c r="OAD17" s="691"/>
      <c r="OAE17" s="691"/>
      <c r="OAF17" s="201"/>
      <c r="OAG17" s="202"/>
      <c r="OAH17" s="203"/>
      <c r="OAI17" s="203"/>
      <c r="OAJ17" s="203"/>
      <c r="OAK17" s="691"/>
      <c r="OAL17" s="691"/>
      <c r="OAM17" s="200"/>
      <c r="OAN17" s="691"/>
      <c r="OAO17" s="691"/>
      <c r="OAP17" s="691"/>
      <c r="OAQ17" s="201"/>
      <c r="OAR17" s="202"/>
      <c r="OAS17" s="203"/>
      <c r="OAT17" s="203"/>
      <c r="OAU17" s="203"/>
      <c r="OAV17" s="691"/>
      <c r="OAW17" s="691"/>
      <c r="OAX17" s="200"/>
      <c r="OAY17" s="691"/>
      <c r="OAZ17" s="691"/>
      <c r="OBA17" s="691"/>
      <c r="OBB17" s="201"/>
      <c r="OBC17" s="202"/>
      <c r="OBD17" s="203"/>
      <c r="OBE17" s="203"/>
      <c r="OBF17" s="203"/>
      <c r="OBG17" s="691"/>
      <c r="OBH17" s="691"/>
      <c r="OBI17" s="200"/>
      <c r="OBJ17" s="691"/>
      <c r="OBK17" s="691"/>
      <c r="OBL17" s="691"/>
      <c r="OBM17" s="201"/>
      <c r="OBN17" s="202"/>
      <c r="OBO17" s="203"/>
      <c r="OBP17" s="203"/>
      <c r="OBQ17" s="203"/>
      <c r="OBR17" s="691"/>
      <c r="OBS17" s="691"/>
      <c r="OBT17" s="200"/>
      <c r="OBU17" s="691"/>
      <c r="OBV17" s="691"/>
      <c r="OBW17" s="691"/>
      <c r="OBX17" s="201"/>
      <c r="OBY17" s="202"/>
      <c r="OBZ17" s="203"/>
      <c r="OCA17" s="203"/>
      <c r="OCB17" s="203"/>
      <c r="OCC17" s="691"/>
      <c r="OCD17" s="691"/>
      <c r="OCE17" s="200"/>
      <c r="OCF17" s="691"/>
      <c r="OCG17" s="691"/>
      <c r="OCH17" s="691"/>
      <c r="OCI17" s="201"/>
      <c r="OCJ17" s="202"/>
      <c r="OCK17" s="203"/>
      <c r="OCL17" s="203"/>
      <c r="OCM17" s="203"/>
      <c r="OCN17" s="691"/>
      <c r="OCO17" s="691"/>
      <c r="OCP17" s="200"/>
      <c r="OCQ17" s="691"/>
      <c r="OCR17" s="691"/>
      <c r="OCS17" s="691"/>
      <c r="OCT17" s="201"/>
      <c r="OCU17" s="202"/>
      <c r="OCV17" s="203"/>
      <c r="OCW17" s="203"/>
      <c r="OCX17" s="203"/>
      <c r="OCY17" s="691"/>
      <c r="OCZ17" s="691"/>
      <c r="ODA17" s="200"/>
      <c r="ODB17" s="691"/>
      <c r="ODC17" s="691"/>
      <c r="ODD17" s="691"/>
      <c r="ODE17" s="201"/>
      <c r="ODF17" s="202"/>
      <c r="ODG17" s="203"/>
      <c r="ODH17" s="203"/>
      <c r="ODI17" s="203"/>
      <c r="ODJ17" s="691"/>
      <c r="ODK17" s="691"/>
      <c r="ODL17" s="200"/>
      <c r="ODM17" s="691"/>
      <c r="ODN17" s="691"/>
      <c r="ODO17" s="691"/>
      <c r="ODP17" s="201"/>
      <c r="ODQ17" s="202"/>
      <c r="ODR17" s="203"/>
      <c r="ODS17" s="203"/>
      <c r="ODT17" s="203"/>
      <c r="ODU17" s="691"/>
      <c r="ODV17" s="691"/>
      <c r="ODW17" s="200"/>
      <c r="ODX17" s="691"/>
      <c r="ODY17" s="691"/>
      <c r="ODZ17" s="691"/>
      <c r="OEA17" s="201"/>
      <c r="OEB17" s="202"/>
      <c r="OEC17" s="203"/>
      <c r="OED17" s="203"/>
      <c r="OEE17" s="203"/>
      <c r="OEF17" s="691"/>
      <c r="OEG17" s="691"/>
      <c r="OEH17" s="200"/>
      <c r="OEI17" s="691"/>
      <c r="OEJ17" s="691"/>
      <c r="OEK17" s="691"/>
      <c r="OEL17" s="201"/>
      <c r="OEM17" s="202"/>
      <c r="OEN17" s="203"/>
      <c r="OEO17" s="203"/>
      <c r="OEP17" s="203"/>
      <c r="OEQ17" s="691"/>
      <c r="OER17" s="691"/>
      <c r="OES17" s="200"/>
      <c r="OET17" s="691"/>
      <c r="OEU17" s="691"/>
      <c r="OEV17" s="691"/>
      <c r="OEW17" s="201"/>
      <c r="OEX17" s="202"/>
      <c r="OEY17" s="203"/>
      <c r="OEZ17" s="203"/>
      <c r="OFA17" s="203"/>
      <c r="OFB17" s="691"/>
      <c r="OFC17" s="691"/>
      <c r="OFD17" s="200"/>
      <c r="OFE17" s="691"/>
      <c r="OFF17" s="691"/>
      <c r="OFG17" s="691"/>
      <c r="OFH17" s="201"/>
      <c r="OFI17" s="202"/>
      <c r="OFJ17" s="203"/>
      <c r="OFK17" s="203"/>
      <c r="OFL17" s="203"/>
      <c r="OFM17" s="691"/>
      <c r="OFN17" s="691"/>
      <c r="OFO17" s="200"/>
      <c r="OFP17" s="691"/>
      <c r="OFQ17" s="691"/>
      <c r="OFR17" s="691"/>
      <c r="OFS17" s="201"/>
      <c r="OFT17" s="202"/>
      <c r="OFU17" s="203"/>
      <c r="OFV17" s="203"/>
      <c r="OFW17" s="203"/>
      <c r="OFX17" s="691"/>
      <c r="OFY17" s="691"/>
      <c r="OFZ17" s="200"/>
      <c r="OGA17" s="691"/>
      <c r="OGB17" s="691"/>
      <c r="OGC17" s="691"/>
      <c r="OGD17" s="201"/>
      <c r="OGE17" s="202"/>
      <c r="OGF17" s="203"/>
      <c r="OGG17" s="203"/>
      <c r="OGH17" s="203"/>
      <c r="OGI17" s="691"/>
      <c r="OGJ17" s="691"/>
      <c r="OGK17" s="200"/>
      <c r="OGL17" s="691"/>
      <c r="OGM17" s="691"/>
      <c r="OGN17" s="691"/>
      <c r="OGO17" s="201"/>
      <c r="OGP17" s="202"/>
      <c r="OGQ17" s="203"/>
      <c r="OGR17" s="203"/>
      <c r="OGS17" s="203"/>
      <c r="OGT17" s="691"/>
      <c r="OGU17" s="691"/>
      <c r="OGV17" s="200"/>
      <c r="OGW17" s="691"/>
      <c r="OGX17" s="691"/>
      <c r="OGY17" s="691"/>
      <c r="OGZ17" s="201"/>
      <c r="OHA17" s="202"/>
      <c r="OHB17" s="203"/>
      <c r="OHC17" s="203"/>
      <c r="OHD17" s="203"/>
      <c r="OHE17" s="691"/>
      <c r="OHF17" s="691"/>
      <c r="OHG17" s="200"/>
      <c r="OHH17" s="691"/>
      <c r="OHI17" s="691"/>
      <c r="OHJ17" s="691"/>
      <c r="OHK17" s="201"/>
      <c r="OHL17" s="202"/>
      <c r="OHM17" s="203"/>
      <c r="OHN17" s="203"/>
      <c r="OHO17" s="203"/>
      <c r="OHP17" s="691"/>
      <c r="OHQ17" s="691"/>
      <c r="OHR17" s="200"/>
      <c r="OHS17" s="691"/>
      <c r="OHT17" s="691"/>
      <c r="OHU17" s="691"/>
      <c r="OHV17" s="201"/>
      <c r="OHW17" s="202"/>
      <c r="OHX17" s="203"/>
      <c r="OHY17" s="203"/>
      <c r="OHZ17" s="203"/>
      <c r="OIA17" s="691"/>
      <c r="OIB17" s="691"/>
      <c r="OIC17" s="200"/>
      <c r="OID17" s="691"/>
      <c r="OIE17" s="691"/>
      <c r="OIF17" s="691"/>
      <c r="OIG17" s="201"/>
      <c r="OIH17" s="202"/>
      <c r="OII17" s="203"/>
      <c r="OIJ17" s="203"/>
      <c r="OIK17" s="203"/>
      <c r="OIL17" s="691"/>
      <c r="OIM17" s="691"/>
      <c r="OIN17" s="200"/>
      <c r="OIO17" s="691"/>
      <c r="OIP17" s="691"/>
      <c r="OIQ17" s="691"/>
      <c r="OIR17" s="201"/>
      <c r="OIS17" s="202"/>
      <c r="OIT17" s="203"/>
      <c r="OIU17" s="203"/>
      <c r="OIV17" s="203"/>
      <c r="OIW17" s="691"/>
      <c r="OIX17" s="691"/>
      <c r="OIY17" s="200"/>
      <c r="OIZ17" s="691"/>
      <c r="OJA17" s="691"/>
      <c r="OJB17" s="691"/>
      <c r="OJC17" s="201"/>
      <c r="OJD17" s="202"/>
      <c r="OJE17" s="203"/>
      <c r="OJF17" s="203"/>
      <c r="OJG17" s="203"/>
      <c r="OJH17" s="691"/>
      <c r="OJI17" s="691"/>
      <c r="OJJ17" s="200"/>
      <c r="OJK17" s="691"/>
      <c r="OJL17" s="691"/>
      <c r="OJM17" s="691"/>
      <c r="OJN17" s="201"/>
      <c r="OJO17" s="202"/>
      <c r="OJP17" s="203"/>
      <c r="OJQ17" s="203"/>
      <c r="OJR17" s="203"/>
      <c r="OJS17" s="691"/>
      <c r="OJT17" s="691"/>
      <c r="OJU17" s="200"/>
      <c r="OJV17" s="691"/>
      <c r="OJW17" s="691"/>
      <c r="OJX17" s="691"/>
      <c r="OJY17" s="201"/>
      <c r="OJZ17" s="202"/>
      <c r="OKA17" s="203"/>
      <c r="OKB17" s="203"/>
      <c r="OKC17" s="203"/>
      <c r="OKD17" s="691"/>
      <c r="OKE17" s="691"/>
      <c r="OKF17" s="200"/>
      <c r="OKG17" s="691"/>
      <c r="OKH17" s="691"/>
      <c r="OKI17" s="691"/>
      <c r="OKJ17" s="201"/>
      <c r="OKK17" s="202"/>
      <c r="OKL17" s="203"/>
      <c r="OKM17" s="203"/>
      <c r="OKN17" s="203"/>
      <c r="OKO17" s="691"/>
      <c r="OKP17" s="691"/>
      <c r="OKQ17" s="200"/>
      <c r="OKR17" s="691"/>
      <c r="OKS17" s="691"/>
      <c r="OKT17" s="691"/>
      <c r="OKU17" s="201"/>
      <c r="OKV17" s="202"/>
      <c r="OKW17" s="203"/>
      <c r="OKX17" s="203"/>
      <c r="OKY17" s="203"/>
      <c r="OKZ17" s="691"/>
      <c r="OLA17" s="691"/>
      <c r="OLB17" s="200"/>
      <c r="OLC17" s="691"/>
      <c r="OLD17" s="691"/>
      <c r="OLE17" s="691"/>
      <c r="OLF17" s="201"/>
      <c r="OLG17" s="202"/>
      <c r="OLH17" s="203"/>
      <c r="OLI17" s="203"/>
      <c r="OLJ17" s="203"/>
      <c r="OLK17" s="691"/>
      <c r="OLL17" s="691"/>
      <c r="OLM17" s="200"/>
      <c r="OLN17" s="691"/>
      <c r="OLO17" s="691"/>
      <c r="OLP17" s="691"/>
      <c r="OLQ17" s="201"/>
      <c r="OLR17" s="202"/>
      <c r="OLS17" s="203"/>
      <c r="OLT17" s="203"/>
      <c r="OLU17" s="203"/>
      <c r="OLV17" s="691"/>
      <c r="OLW17" s="691"/>
      <c r="OLX17" s="200"/>
      <c r="OLY17" s="691"/>
      <c r="OLZ17" s="691"/>
      <c r="OMA17" s="691"/>
      <c r="OMB17" s="201"/>
      <c r="OMC17" s="202"/>
      <c r="OMD17" s="203"/>
      <c r="OME17" s="203"/>
      <c r="OMF17" s="203"/>
      <c r="OMG17" s="691"/>
      <c r="OMH17" s="691"/>
      <c r="OMI17" s="200"/>
      <c r="OMJ17" s="691"/>
      <c r="OMK17" s="691"/>
      <c r="OML17" s="691"/>
      <c r="OMM17" s="201"/>
      <c r="OMN17" s="202"/>
      <c r="OMO17" s="203"/>
      <c r="OMP17" s="203"/>
      <c r="OMQ17" s="203"/>
      <c r="OMR17" s="691"/>
      <c r="OMS17" s="691"/>
      <c r="OMT17" s="200"/>
      <c r="OMU17" s="691"/>
      <c r="OMV17" s="691"/>
      <c r="OMW17" s="691"/>
      <c r="OMX17" s="201"/>
      <c r="OMY17" s="202"/>
      <c r="OMZ17" s="203"/>
      <c r="ONA17" s="203"/>
      <c r="ONB17" s="203"/>
      <c r="ONC17" s="691"/>
      <c r="OND17" s="691"/>
      <c r="ONE17" s="200"/>
      <c r="ONF17" s="691"/>
      <c r="ONG17" s="691"/>
      <c r="ONH17" s="691"/>
      <c r="ONI17" s="201"/>
      <c r="ONJ17" s="202"/>
      <c r="ONK17" s="203"/>
      <c r="ONL17" s="203"/>
      <c r="ONM17" s="203"/>
      <c r="ONN17" s="691"/>
      <c r="ONO17" s="691"/>
      <c r="ONP17" s="200"/>
      <c r="ONQ17" s="691"/>
      <c r="ONR17" s="691"/>
      <c r="ONS17" s="691"/>
      <c r="ONT17" s="201"/>
      <c r="ONU17" s="202"/>
      <c r="ONV17" s="203"/>
      <c r="ONW17" s="203"/>
      <c r="ONX17" s="203"/>
      <c r="ONY17" s="691"/>
      <c r="ONZ17" s="691"/>
      <c r="OOA17" s="200"/>
      <c r="OOB17" s="691"/>
      <c r="OOC17" s="691"/>
      <c r="OOD17" s="691"/>
      <c r="OOE17" s="201"/>
      <c r="OOF17" s="202"/>
      <c r="OOG17" s="203"/>
      <c r="OOH17" s="203"/>
      <c r="OOI17" s="203"/>
      <c r="OOJ17" s="691"/>
      <c r="OOK17" s="691"/>
      <c r="OOL17" s="200"/>
      <c r="OOM17" s="691"/>
      <c r="OON17" s="691"/>
      <c r="OOO17" s="691"/>
      <c r="OOP17" s="201"/>
      <c r="OOQ17" s="202"/>
      <c r="OOR17" s="203"/>
      <c r="OOS17" s="203"/>
      <c r="OOT17" s="203"/>
      <c r="OOU17" s="691"/>
      <c r="OOV17" s="691"/>
      <c r="OOW17" s="200"/>
      <c r="OOX17" s="691"/>
      <c r="OOY17" s="691"/>
      <c r="OOZ17" s="691"/>
      <c r="OPA17" s="201"/>
      <c r="OPB17" s="202"/>
      <c r="OPC17" s="203"/>
      <c r="OPD17" s="203"/>
      <c r="OPE17" s="203"/>
      <c r="OPF17" s="691"/>
      <c r="OPG17" s="691"/>
      <c r="OPH17" s="200"/>
      <c r="OPI17" s="691"/>
      <c r="OPJ17" s="691"/>
      <c r="OPK17" s="691"/>
      <c r="OPL17" s="201"/>
      <c r="OPM17" s="202"/>
      <c r="OPN17" s="203"/>
      <c r="OPO17" s="203"/>
      <c r="OPP17" s="203"/>
      <c r="OPQ17" s="691"/>
      <c r="OPR17" s="691"/>
      <c r="OPS17" s="200"/>
      <c r="OPT17" s="691"/>
      <c r="OPU17" s="691"/>
      <c r="OPV17" s="691"/>
      <c r="OPW17" s="201"/>
      <c r="OPX17" s="202"/>
      <c r="OPY17" s="203"/>
      <c r="OPZ17" s="203"/>
      <c r="OQA17" s="203"/>
      <c r="OQB17" s="691"/>
      <c r="OQC17" s="691"/>
      <c r="OQD17" s="200"/>
      <c r="OQE17" s="691"/>
      <c r="OQF17" s="691"/>
      <c r="OQG17" s="691"/>
      <c r="OQH17" s="201"/>
      <c r="OQI17" s="202"/>
      <c r="OQJ17" s="203"/>
      <c r="OQK17" s="203"/>
      <c r="OQL17" s="203"/>
      <c r="OQM17" s="691"/>
      <c r="OQN17" s="691"/>
      <c r="OQO17" s="200"/>
      <c r="OQP17" s="691"/>
      <c r="OQQ17" s="691"/>
      <c r="OQR17" s="691"/>
      <c r="OQS17" s="201"/>
      <c r="OQT17" s="202"/>
      <c r="OQU17" s="203"/>
      <c r="OQV17" s="203"/>
      <c r="OQW17" s="203"/>
      <c r="OQX17" s="691"/>
      <c r="OQY17" s="691"/>
      <c r="OQZ17" s="200"/>
      <c r="ORA17" s="691"/>
      <c r="ORB17" s="691"/>
      <c r="ORC17" s="691"/>
      <c r="ORD17" s="201"/>
      <c r="ORE17" s="202"/>
      <c r="ORF17" s="203"/>
      <c r="ORG17" s="203"/>
      <c r="ORH17" s="203"/>
      <c r="ORI17" s="691"/>
      <c r="ORJ17" s="691"/>
      <c r="ORK17" s="200"/>
      <c r="ORL17" s="691"/>
      <c r="ORM17" s="691"/>
      <c r="ORN17" s="691"/>
      <c r="ORO17" s="201"/>
      <c r="ORP17" s="202"/>
      <c r="ORQ17" s="203"/>
      <c r="ORR17" s="203"/>
      <c r="ORS17" s="203"/>
      <c r="ORT17" s="691"/>
      <c r="ORU17" s="691"/>
      <c r="ORV17" s="200"/>
      <c r="ORW17" s="691"/>
      <c r="ORX17" s="691"/>
      <c r="ORY17" s="691"/>
      <c r="ORZ17" s="201"/>
      <c r="OSA17" s="202"/>
      <c r="OSB17" s="203"/>
      <c r="OSC17" s="203"/>
      <c r="OSD17" s="203"/>
      <c r="OSE17" s="691"/>
      <c r="OSF17" s="691"/>
      <c r="OSG17" s="200"/>
      <c r="OSH17" s="691"/>
      <c r="OSI17" s="691"/>
      <c r="OSJ17" s="691"/>
      <c r="OSK17" s="201"/>
      <c r="OSL17" s="202"/>
      <c r="OSM17" s="203"/>
      <c r="OSN17" s="203"/>
      <c r="OSO17" s="203"/>
      <c r="OSP17" s="691"/>
      <c r="OSQ17" s="691"/>
      <c r="OSR17" s="200"/>
      <c r="OSS17" s="691"/>
      <c r="OST17" s="691"/>
      <c r="OSU17" s="691"/>
      <c r="OSV17" s="201"/>
      <c r="OSW17" s="202"/>
      <c r="OSX17" s="203"/>
      <c r="OSY17" s="203"/>
      <c r="OSZ17" s="203"/>
      <c r="OTA17" s="691"/>
      <c r="OTB17" s="691"/>
      <c r="OTC17" s="200"/>
      <c r="OTD17" s="691"/>
      <c r="OTE17" s="691"/>
      <c r="OTF17" s="691"/>
      <c r="OTG17" s="201"/>
      <c r="OTH17" s="202"/>
      <c r="OTI17" s="203"/>
      <c r="OTJ17" s="203"/>
      <c r="OTK17" s="203"/>
      <c r="OTL17" s="691"/>
      <c r="OTM17" s="691"/>
      <c r="OTN17" s="200"/>
      <c r="OTO17" s="691"/>
      <c r="OTP17" s="691"/>
      <c r="OTQ17" s="691"/>
      <c r="OTR17" s="201"/>
      <c r="OTS17" s="202"/>
      <c r="OTT17" s="203"/>
      <c r="OTU17" s="203"/>
      <c r="OTV17" s="203"/>
      <c r="OTW17" s="691"/>
      <c r="OTX17" s="691"/>
      <c r="OTY17" s="200"/>
      <c r="OTZ17" s="691"/>
      <c r="OUA17" s="691"/>
      <c r="OUB17" s="691"/>
      <c r="OUC17" s="201"/>
      <c r="OUD17" s="202"/>
      <c r="OUE17" s="203"/>
      <c r="OUF17" s="203"/>
      <c r="OUG17" s="203"/>
      <c r="OUH17" s="691"/>
      <c r="OUI17" s="691"/>
      <c r="OUJ17" s="200"/>
      <c r="OUK17" s="691"/>
      <c r="OUL17" s="691"/>
      <c r="OUM17" s="691"/>
      <c r="OUN17" s="201"/>
      <c r="OUO17" s="202"/>
      <c r="OUP17" s="203"/>
      <c r="OUQ17" s="203"/>
      <c r="OUR17" s="203"/>
      <c r="OUS17" s="691"/>
      <c r="OUT17" s="691"/>
      <c r="OUU17" s="200"/>
      <c r="OUV17" s="691"/>
      <c r="OUW17" s="691"/>
      <c r="OUX17" s="691"/>
      <c r="OUY17" s="201"/>
      <c r="OUZ17" s="202"/>
      <c r="OVA17" s="203"/>
      <c r="OVB17" s="203"/>
      <c r="OVC17" s="203"/>
      <c r="OVD17" s="691"/>
      <c r="OVE17" s="691"/>
      <c r="OVF17" s="200"/>
      <c r="OVG17" s="691"/>
      <c r="OVH17" s="691"/>
      <c r="OVI17" s="691"/>
      <c r="OVJ17" s="201"/>
      <c r="OVK17" s="202"/>
      <c r="OVL17" s="203"/>
      <c r="OVM17" s="203"/>
      <c r="OVN17" s="203"/>
      <c r="OVO17" s="691"/>
      <c r="OVP17" s="691"/>
      <c r="OVQ17" s="200"/>
      <c r="OVR17" s="691"/>
      <c r="OVS17" s="691"/>
      <c r="OVT17" s="691"/>
      <c r="OVU17" s="201"/>
      <c r="OVV17" s="202"/>
      <c r="OVW17" s="203"/>
      <c r="OVX17" s="203"/>
      <c r="OVY17" s="203"/>
      <c r="OVZ17" s="691"/>
      <c r="OWA17" s="691"/>
      <c r="OWB17" s="200"/>
      <c r="OWC17" s="691"/>
      <c r="OWD17" s="691"/>
      <c r="OWE17" s="691"/>
      <c r="OWF17" s="201"/>
      <c r="OWG17" s="202"/>
      <c r="OWH17" s="203"/>
      <c r="OWI17" s="203"/>
      <c r="OWJ17" s="203"/>
      <c r="OWK17" s="691"/>
      <c r="OWL17" s="691"/>
      <c r="OWM17" s="200"/>
      <c r="OWN17" s="691"/>
      <c r="OWO17" s="691"/>
      <c r="OWP17" s="691"/>
      <c r="OWQ17" s="201"/>
      <c r="OWR17" s="202"/>
      <c r="OWS17" s="203"/>
      <c r="OWT17" s="203"/>
      <c r="OWU17" s="203"/>
      <c r="OWV17" s="691"/>
      <c r="OWW17" s="691"/>
      <c r="OWX17" s="200"/>
      <c r="OWY17" s="691"/>
      <c r="OWZ17" s="691"/>
      <c r="OXA17" s="691"/>
      <c r="OXB17" s="201"/>
      <c r="OXC17" s="202"/>
      <c r="OXD17" s="203"/>
      <c r="OXE17" s="203"/>
      <c r="OXF17" s="203"/>
      <c r="OXG17" s="691"/>
      <c r="OXH17" s="691"/>
      <c r="OXI17" s="200"/>
      <c r="OXJ17" s="691"/>
      <c r="OXK17" s="691"/>
      <c r="OXL17" s="691"/>
      <c r="OXM17" s="201"/>
      <c r="OXN17" s="202"/>
      <c r="OXO17" s="203"/>
      <c r="OXP17" s="203"/>
      <c r="OXQ17" s="203"/>
      <c r="OXR17" s="691"/>
      <c r="OXS17" s="691"/>
      <c r="OXT17" s="200"/>
      <c r="OXU17" s="691"/>
      <c r="OXV17" s="691"/>
      <c r="OXW17" s="691"/>
      <c r="OXX17" s="201"/>
      <c r="OXY17" s="202"/>
      <c r="OXZ17" s="203"/>
      <c r="OYA17" s="203"/>
      <c r="OYB17" s="203"/>
      <c r="OYC17" s="691"/>
      <c r="OYD17" s="691"/>
      <c r="OYE17" s="200"/>
      <c r="OYF17" s="691"/>
      <c r="OYG17" s="691"/>
      <c r="OYH17" s="691"/>
      <c r="OYI17" s="201"/>
      <c r="OYJ17" s="202"/>
      <c r="OYK17" s="203"/>
      <c r="OYL17" s="203"/>
      <c r="OYM17" s="203"/>
      <c r="OYN17" s="691"/>
      <c r="OYO17" s="691"/>
      <c r="OYP17" s="200"/>
      <c r="OYQ17" s="691"/>
      <c r="OYR17" s="691"/>
      <c r="OYS17" s="691"/>
      <c r="OYT17" s="201"/>
      <c r="OYU17" s="202"/>
      <c r="OYV17" s="203"/>
      <c r="OYW17" s="203"/>
      <c r="OYX17" s="203"/>
      <c r="OYY17" s="691"/>
      <c r="OYZ17" s="691"/>
      <c r="OZA17" s="200"/>
      <c r="OZB17" s="691"/>
      <c r="OZC17" s="691"/>
      <c r="OZD17" s="691"/>
      <c r="OZE17" s="201"/>
      <c r="OZF17" s="202"/>
      <c r="OZG17" s="203"/>
      <c r="OZH17" s="203"/>
      <c r="OZI17" s="203"/>
      <c r="OZJ17" s="691"/>
      <c r="OZK17" s="691"/>
      <c r="OZL17" s="200"/>
      <c r="OZM17" s="691"/>
      <c r="OZN17" s="691"/>
      <c r="OZO17" s="691"/>
      <c r="OZP17" s="201"/>
      <c r="OZQ17" s="202"/>
      <c r="OZR17" s="203"/>
      <c r="OZS17" s="203"/>
      <c r="OZT17" s="203"/>
      <c r="OZU17" s="691"/>
      <c r="OZV17" s="691"/>
      <c r="OZW17" s="200"/>
      <c r="OZX17" s="691"/>
      <c r="OZY17" s="691"/>
      <c r="OZZ17" s="691"/>
      <c r="PAA17" s="201"/>
      <c r="PAB17" s="202"/>
      <c r="PAC17" s="203"/>
      <c r="PAD17" s="203"/>
      <c r="PAE17" s="203"/>
      <c r="PAF17" s="691"/>
      <c r="PAG17" s="691"/>
      <c r="PAH17" s="200"/>
      <c r="PAI17" s="691"/>
      <c r="PAJ17" s="691"/>
      <c r="PAK17" s="691"/>
      <c r="PAL17" s="201"/>
      <c r="PAM17" s="202"/>
      <c r="PAN17" s="203"/>
      <c r="PAO17" s="203"/>
      <c r="PAP17" s="203"/>
      <c r="PAQ17" s="691"/>
      <c r="PAR17" s="691"/>
      <c r="PAS17" s="200"/>
      <c r="PAT17" s="691"/>
      <c r="PAU17" s="691"/>
      <c r="PAV17" s="691"/>
      <c r="PAW17" s="201"/>
      <c r="PAX17" s="202"/>
      <c r="PAY17" s="203"/>
      <c r="PAZ17" s="203"/>
      <c r="PBA17" s="203"/>
      <c r="PBB17" s="691"/>
      <c r="PBC17" s="691"/>
      <c r="PBD17" s="200"/>
      <c r="PBE17" s="691"/>
      <c r="PBF17" s="691"/>
      <c r="PBG17" s="691"/>
      <c r="PBH17" s="201"/>
      <c r="PBI17" s="202"/>
      <c r="PBJ17" s="203"/>
      <c r="PBK17" s="203"/>
      <c r="PBL17" s="203"/>
      <c r="PBM17" s="691"/>
      <c r="PBN17" s="691"/>
      <c r="PBO17" s="200"/>
      <c r="PBP17" s="691"/>
      <c r="PBQ17" s="691"/>
      <c r="PBR17" s="691"/>
      <c r="PBS17" s="201"/>
      <c r="PBT17" s="202"/>
      <c r="PBU17" s="203"/>
      <c r="PBV17" s="203"/>
      <c r="PBW17" s="203"/>
      <c r="PBX17" s="691"/>
      <c r="PBY17" s="691"/>
      <c r="PBZ17" s="200"/>
      <c r="PCA17" s="691"/>
      <c r="PCB17" s="691"/>
      <c r="PCC17" s="691"/>
      <c r="PCD17" s="201"/>
      <c r="PCE17" s="202"/>
      <c r="PCF17" s="203"/>
      <c r="PCG17" s="203"/>
      <c r="PCH17" s="203"/>
      <c r="PCI17" s="691"/>
      <c r="PCJ17" s="691"/>
      <c r="PCK17" s="200"/>
      <c r="PCL17" s="691"/>
      <c r="PCM17" s="691"/>
      <c r="PCN17" s="691"/>
      <c r="PCO17" s="201"/>
      <c r="PCP17" s="202"/>
      <c r="PCQ17" s="203"/>
      <c r="PCR17" s="203"/>
      <c r="PCS17" s="203"/>
      <c r="PCT17" s="691"/>
      <c r="PCU17" s="691"/>
      <c r="PCV17" s="200"/>
      <c r="PCW17" s="691"/>
      <c r="PCX17" s="691"/>
      <c r="PCY17" s="691"/>
      <c r="PCZ17" s="201"/>
      <c r="PDA17" s="202"/>
      <c r="PDB17" s="203"/>
      <c r="PDC17" s="203"/>
      <c r="PDD17" s="203"/>
      <c r="PDE17" s="691"/>
      <c r="PDF17" s="691"/>
      <c r="PDG17" s="200"/>
      <c r="PDH17" s="691"/>
      <c r="PDI17" s="691"/>
      <c r="PDJ17" s="691"/>
      <c r="PDK17" s="201"/>
      <c r="PDL17" s="202"/>
      <c r="PDM17" s="203"/>
      <c r="PDN17" s="203"/>
      <c r="PDO17" s="203"/>
      <c r="PDP17" s="691"/>
      <c r="PDQ17" s="691"/>
      <c r="PDR17" s="200"/>
      <c r="PDS17" s="691"/>
      <c r="PDT17" s="691"/>
      <c r="PDU17" s="691"/>
      <c r="PDV17" s="201"/>
      <c r="PDW17" s="202"/>
      <c r="PDX17" s="203"/>
      <c r="PDY17" s="203"/>
      <c r="PDZ17" s="203"/>
      <c r="PEA17" s="691"/>
      <c r="PEB17" s="691"/>
      <c r="PEC17" s="200"/>
      <c r="PED17" s="691"/>
      <c r="PEE17" s="691"/>
      <c r="PEF17" s="691"/>
      <c r="PEG17" s="201"/>
      <c r="PEH17" s="202"/>
      <c r="PEI17" s="203"/>
      <c r="PEJ17" s="203"/>
      <c r="PEK17" s="203"/>
      <c r="PEL17" s="691"/>
      <c r="PEM17" s="691"/>
      <c r="PEN17" s="200"/>
      <c r="PEO17" s="691"/>
      <c r="PEP17" s="691"/>
      <c r="PEQ17" s="691"/>
      <c r="PER17" s="201"/>
      <c r="PES17" s="202"/>
      <c r="PET17" s="203"/>
      <c r="PEU17" s="203"/>
      <c r="PEV17" s="203"/>
      <c r="PEW17" s="691"/>
      <c r="PEX17" s="691"/>
      <c r="PEY17" s="200"/>
      <c r="PEZ17" s="691"/>
      <c r="PFA17" s="691"/>
      <c r="PFB17" s="691"/>
      <c r="PFC17" s="201"/>
      <c r="PFD17" s="202"/>
      <c r="PFE17" s="203"/>
      <c r="PFF17" s="203"/>
      <c r="PFG17" s="203"/>
      <c r="PFH17" s="691"/>
      <c r="PFI17" s="691"/>
      <c r="PFJ17" s="200"/>
      <c r="PFK17" s="691"/>
      <c r="PFL17" s="691"/>
      <c r="PFM17" s="691"/>
      <c r="PFN17" s="201"/>
      <c r="PFO17" s="202"/>
      <c r="PFP17" s="203"/>
      <c r="PFQ17" s="203"/>
      <c r="PFR17" s="203"/>
      <c r="PFS17" s="691"/>
      <c r="PFT17" s="691"/>
      <c r="PFU17" s="200"/>
      <c r="PFV17" s="691"/>
      <c r="PFW17" s="691"/>
      <c r="PFX17" s="691"/>
      <c r="PFY17" s="201"/>
      <c r="PFZ17" s="202"/>
      <c r="PGA17" s="203"/>
      <c r="PGB17" s="203"/>
      <c r="PGC17" s="203"/>
      <c r="PGD17" s="691"/>
      <c r="PGE17" s="691"/>
      <c r="PGF17" s="200"/>
      <c r="PGG17" s="691"/>
      <c r="PGH17" s="691"/>
      <c r="PGI17" s="691"/>
      <c r="PGJ17" s="201"/>
      <c r="PGK17" s="202"/>
      <c r="PGL17" s="203"/>
      <c r="PGM17" s="203"/>
      <c r="PGN17" s="203"/>
      <c r="PGO17" s="691"/>
      <c r="PGP17" s="691"/>
      <c r="PGQ17" s="200"/>
      <c r="PGR17" s="691"/>
      <c r="PGS17" s="691"/>
      <c r="PGT17" s="691"/>
      <c r="PGU17" s="201"/>
      <c r="PGV17" s="202"/>
      <c r="PGW17" s="203"/>
      <c r="PGX17" s="203"/>
      <c r="PGY17" s="203"/>
      <c r="PGZ17" s="691"/>
      <c r="PHA17" s="691"/>
      <c r="PHB17" s="200"/>
      <c r="PHC17" s="691"/>
      <c r="PHD17" s="691"/>
      <c r="PHE17" s="691"/>
      <c r="PHF17" s="201"/>
      <c r="PHG17" s="202"/>
      <c r="PHH17" s="203"/>
      <c r="PHI17" s="203"/>
      <c r="PHJ17" s="203"/>
      <c r="PHK17" s="691"/>
      <c r="PHL17" s="691"/>
      <c r="PHM17" s="200"/>
      <c r="PHN17" s="691"/>
      <c r="PHO17" s="691"/>
      <c r="PHP17" s="691"/>
      <c r="PHQ17" s="201"/>
      <c r="PHR17" s="202"/>
      <c r="PHS17" s="203"/>
      <c r="PHT17" s="203"/>
      <c r="PHU17" s="203"/>
      <c r="PHV17" s="691"/>
      <c r="PHW17" s="691"/>
      <c r="PHX17" s="200"/>
      <c r="PHY17" s="691"/>
      <c r="PHZ17" s="691"/>
      <c r="PIA17" s="691"/>
      <c r="PIB17" s="201"/>
      <c r="PIC17" s="202"/>
      <c r="PID17" s="203"/>
      <c r="PIE17" s="203"/>
      <c r="PIF17" s="203"/>
      <c r="PIG17" s="691"/>
      <c r="PIH17" s="691"/>
      <c r="PII17" s="200"/>
      <c r="PIJ17" s="691"/>
      <c r="PIK17" s="691"/>
      <c r="PIL17" s="691"/>
      <c r="PIM17" s="201"/>
      <c r="PIN17" s="202"/>
      <c r="PIO17" s="203"/>
      <c r="PIP17" s="203"/>
      <c r="PIQ17" s="203"/>
      <c r="PIR17" s="691"/>
      <c r="PIS17" s="691"/>
      <c r="PIT17" s="200"/>
      <c r="PIU17" s="691"/>
      <c r="PIV17" s="691"/>
      <c r="PIW17" s="691"/>
      <c r="PIX17" s="201"/>
      <c r="PIY17" s="202"/>
      <c r="PIZ17" s="203"/>
      <c r="PJA17" s="203"/>
      <c r="PJB17" s="203"/>
      <c r="PJC17" s="691"/>
      <c r="PJD17" s="691"/>
      <c r="PJE17" s="200"/>
      <c r="PJF17" s="691"/>
      <c r="PJG17" s="691"/>
      <c r="PJH17" s="691"/>
      <c r="PJI17" s="201"/>
      <c r="PJJ17" s="202"/>
      <c r="PJK17" s="203"/>
      <c r="PJL17" s="203"/>
      <c r="PJM17" s="203"/>
      <c r="PJN17" s="691"/>
      <c r="PJO17" s="691"/>
      <c r="PJP17" s="200"/>
      <c r="PJQ17" s="691"/>
      <c r="PJR17" s="691"/>
      <c r="PJS17" s="691"/>
      <c r="PJT17" s="201"/>
      <c r="PJU17" s="202"/>
      <c r="PJV17" s="203"/>
      <c r="PJW17" s="203"/>
      <c r="PJX17" s="203"/>
      <c r="PJY17" s="691"/>
      <c r="PJZ17" s="691"/>
      <c r="PKA17" s="200"/>
      <c r="PKB17" s="691"/>
      <c r="PKC17" s="691"/>
      <c r="PKD17" s="691"/>
      <c r="PKE17" s="201"/>
      <c r="PKF17" s="202"/>
      <c r="PKG17" s="203"/>
      <c r="PKH17" s="203"/>
      <c r="PKI17" s="203"/>
      <c r="PKJ17" s="691"/>
      <c r="PKK17" s="691"/>
      <c r="PKL17" s="200"/>
      <c r="PKM17" s="691"/>
      <c r="PKN17" s="691"/>
      <c r="PKO17" s="691"/>
      <c r="PKP17" s="201"/>
      <c r="PKQ17" s="202"/>
      <c r="PKR17" s="203"/>
      <c r="PKS17" s="203"/>
      <c r="PKT17" s="203"/>
      <c r="PKU17" s="691"/>
      <c r="PKV17" s="691"/>
      <c r="PKW17" s="200"/>
      <c r="PKX17" s="691"/>
      <c r="PKY17" s="691"/>
      <c r="PKZ17" s="691"/>
      <c r="PLA17" s="201"/>
      <c r="PLB17" s="202"/>
      <c r="PLC17" s="203"/>
      <c r="PLD17" s="203"/>
      <c r="PLE17" s="203"/>
      <c r="PLF17" s="691"/>
      <c r="PLG17" s="691"/>
      <c r="PLH17" s="200"/>
      <c r="PLI17" s="691"/>
      <c r="PLJ17" s="691"/>
      <c r="PLK17" s="691"/>
      <c r="PLL17" s="201"/>
      <c r="PLM17" s="202"/>
      <c r="PLN17" s="203"/>
      <c r="PLO17" s="203"/>
      <c r="PLP17" s="203"/>
      <c r="PLQ17" s="691"/>
      <c r="PLR17" s="691"/>
      <c r="PLS17" s="200"/>
      <c r="PLT17" s="691"/>
      <c r="PLU17" s="691"/>
      <c r="PLV17" s="691"/>
      <c r="PLW17" s="201"/>
      <c r="PLX17" s="202"/>
      <c r="PLY17" s="203"/>
      <c r="PLZ17" s="203"/>
      <c r="PMA17" s="203"/>
      <c r="PMB17" s="691"/>
      <c r="PMC17" s="691"/>
      <c r="PMD17" s="200"/>
      <c r="PME17" s="691"/>
      <c r="PMF17" s="691"/>
      <c r="PMG17" s="691"/>
      <c r="PMH17" s="201"/>
      <c r="PMI17" s="202"/>
      <c r="PMJ17" s="203"/>
      <c r="PMK17" s="203"/>
      <c r="PML17" s="203"/>
      <c r="PMM17" s="691"/>
      <c r="PMN17" s="691"/>
      <c r="PMO17" s="200"/>
      <c r="PMP17" s="691"/>
      <c r="PMQ17" s="691"/>
      <c r="PMR17" s="691"/>
      <c r="PMS17" s="201"/>
      <c r="PMT17" s="202"/>
      <c r="PMU17" s="203"/>
      <c r="PMV17" s="203"/>
      <c r="PMW17" s="203"/>
      <c r="PMX17" s="691"/>
      <c r="PMY17" s="691"/>
      <c r="PMZ17" s="200"/>
      <c r="PNA17" s="691"/>
      <c r="PNB17" s="691"/>
      <c r="PNC17" s="691"/>
      <c r="PND17" s="201"/>
      <c r="PNE17" s="202"/>
      <c r="PNF17" s="203"/>
      <c r="PNG17" s="203"/>
      <c r="PNH17" s="203"/>
      <c r="PNI17" s="691"/>
      <c r="PNJ17" s="691"/>
      <c r="PNK17" s="200"/>
      <c r="PNL17" s="691"/>
      <c r="PNM17" s="691"/>
      <c r="PNN17" s="691"/>
      <c r="PNO17" s="201"/>
      <c r="PNP17" s="202"/>
      <c r="PNQ17" s="203"/>
      <c r="PNR17" s="203"/>
      <c r="PNS17" s="203"/>
      <c r="PNT17" s="691"/>
      <c r="PNU17" s="691"/>
      <c r="PNV17" s="200"/>
      <c r="PNW17" s="691"/>
      <c r="PNX17" s="691"/>
      <c r="PNY17" s="691"/>
      <c r="PNZ17" s="201"/>
      <c r="POA17" s="202"/>
      <c r="POB17" s="203"/>
      <c r="POC17" s="203"/>
      <c r="POD17" s="203"/>
      <c r="POE17" s="691"/>
      <c r="POF17" s="691"/>
      <c r="POG17" s="200"/>
      <c r="POH17" s="691"/>
      <c r="POI17" s="691"/>
      <c r="POJ17" s="691"/>
      <c r="POK17" s="201"/>
      <c r="POL17" s="202"/>
      <c r="POM17" s="203"/>
      <c r="PON17" s="203"/>
      <c r="POO17" s="203"/>
      <c r="POP17" s="691"/>
      <c r="POQ17" s="691"/>
      <c r="POR17" s="200"/>
      <c r="POS17" s="691"/>
      <c r="POT17" s="691"/>
      <c r="POU17" s="691"/>
      <c r="POV17" s="201"/>
      <c r="POW17" s="202"/>
      <c r="POX17" s="203"/>
      <c r="POY17" s="203"/>
      <c r="POZ17" s="203"/>
      <c r="PPA17" s="691"/>
      <c r="PPB17" s="691"/>
      <c r="PPC17" s="200"/>
      <c r="PPD17" s="691"/>
      <c r="PPE17" s="691"/>
      <c r="PPF17" s="691"/>
      <c r="PPG17" s="201"/>
      <c r="PPH17" s="202"/>
      <c r="PPI17" s="203"/>
      <c r="PPJ17" s="203"/>
      <c r="PPK17" s="203"/>
      <c r="PPL17" s="691"/>
      <c r="PPM17" s="691"/>
      <c r="PPN17" s="200"/>
      <c r="PPO17" s="691"/>
      <c r="PPP17" s="691"/>
      <c r="PPQ17" s="691"/>
      <c r="PPR17" s="201"/>
      <c r="PPS17" s="202"/>
      <c r="PPT17" s="203"/>
      <c r="PPU17" s="203"/>
      <c r="PPV17" s="203"/>
      <c r="PPW17" s="691"/>
      <c r="PPX17" s="691"/>
      <c r="PPY17" s="200"/>
      <c r="PPZ17" s="691"/>
      <c r="PQA17" s="691"/>
      <c r="PQB17" s="691"/>
      <c r="PQC17" s="201"/>
      <c r="PQD17" s="202"/>
      <c r="PQE17" s="203"/>
      <c r="PQF17" s="203"/>
      <c r="PQG17" s="203"/>
      <c r="PQH17" s="691"/>
      <c r="PQI17" s="691"/>
      <c r="PQJ17" s="200"/>
      <c r="PQK17" s="691"/>
      <c r="PQL17" s="691"/>
      <c r="PQM17" s="691"/>
      <c r="PQN17" s="201"/>
      <c r="PQO17" s="202"/>
      <c r="PQP17" s="203"/>
      <c r="PQQ17" s="203"/>
      <c r="PQR17" s="203"/>
      <c r="PQS17" s="691"/>
      <c r="PQT17" s="691"/>
      <c r="PQU17" s="200"/>
      <c r="PQV17" s="691"/>
      <c r="PQW17" s="691"/>
      <c r="PQX17" s="691"/>
      <c r="PQY17" s="201"/>
      <c r="PQZ17" s="202"/>
      <c r="PRA17" s="203"/>
      <c r="PRB17" s="203"/>
      <c r="PRC17" s="203"/>
      <c r="PRD17" s="691"/>
      <c r="PRE17" s="691"/>
      <c r="PRF17" s="200"/>
      <c r="PRG17" s="691"/>
      <c r="PRH17" s="691"/>
      <c r="PRI17" s="691"/>
      <c r="PRJ17" s="201"/>
      <c r="PRK17" s="202"/>
      <c r="PRL17" s="203"/>
      <c r="PRM17" s="203"/>
      <c r="PRN17" s="203"/>
      <c r="PRO17" s="691"/>
      <c r="PRP17" s="691"/>
      <c r="PRQ17" s="200"/>
      <c r="PRR17" s="691"/>
      <c r="PRS17" s="691"/>
      <c r="PRT17" s="691"/>
      <c r="PRU17" s="201"/>
      <c r="PRV17" s="202"/>
      <c r="PRW17" s="203"/>
      <c r="PRX17" s="203"/>
      <c r="PRY17" s="203"/>
      <c r="PRZ17" s="691"/>
      <c r="PSA17" s="691"/>
      <c r="PSB17" s="200"/>
      <c r="PSC17" s="691"/>
      <c r="PSD17" s="691"/>
      <c r="PSE17" s="691"/>
      <c r="PSF17" s="201"/>
      <c r="PSG17" s="202"/>
      <c r="PSH17" s="203"/>
      <c r="PSI17" s="203"/>
      <c r="PSJ17" s="203"/>
      <c r="PSK17" s="691"/>
      <c r="PSL17" s="691"/>
      <c r="PSM17" s="200"/>
      <c r="PSN17" s="691"/>
      <c r="PSO17" s="691"/>
      <c r="PSP17" s="691"/>
      <c r="PSQ17" s="201"/>
      <c r="PSR17" s="202"/>
      <c r="PSS17" s="203"/>
      <c r="PST17" s="203"/>
      <c r="PSU17" s="203"/>
      <c r="PSV17" s="691"/>
      <c r="PSW17" s="691"/>
      <c r="PSX17" s="200"/>
      <c r="PSY17" s="691"/>
      <c r="PSZ17" s="691"/>
      <c r="PTA17" s="691"/>
      <c r="PTB17" s="201"/>
      <c r="PTC17" s="202"/>
      <c r="PTD17" s="203"/>
      <c r="PTE17" s="203"/>
      <c r="PTF17" s="203"/>
      <c r="PTG17" s="691"/>
      <c r="PTH17" s="691"/>
      <c r="PTI17" s="200"/>
      <c r="PTJ17" s="691"/>
      <c r="PTK17" s="691"/>
      <c r="PTL17" s="691"/>
      <c r="PTM17" s="201"/>
      <c r="PTN17" s="202"/>
      <c r="PTO17" s="203"/>
      <c r="PTP17" s="203"/>
      <c r="PTQ17" s="203"/>
      <c r="PTR17" s="691"/>
      <c r="PTS17" s="691"/>
      <c r="PTT17" s="200"/>
      <c r="PTU17" s="691"/>
      <c r="PTV17" s="691"/>
      <c r="PTW17" s="691"/>
      <c r="PTX17" s="201"/>
      <c r="PTY17" s="202"/>
      <c r="PTZ17" s="203"/>
      <c r="PUA17" s="203"/>
      <c r="PUB17" s="203"/>
      <c r="PUC17" s="691"/>
      <c r="PUD17" s="691"/>
      <c r="PUE17" s="200"/>
      <c r="PUF17" s="691"/>
      <c r="PUG17" s="691"/>
      <c r="PUH17" s="691"/>
      <c r="PUI17" s="201"/>
      <c r="PUJ17" s="202"/>
      <c r="PUK17" s="203"/>
      <c r="PUL17" s="203"/>
      <c r="PUM17" s="203"/>
      <c r="PUN17" s="691"/>
      <c r="PUO17" s="691"/>
      <c r="PUP17" s="200"/>
      <c r="PUQ17" s="691"/>
      <c r="PUR17" s="691"/>
      <c r="PUS17" s="691"/>
      <c r="PUT17" s="201"/>
      <c r="PUU17" s="202"/>
      <c r="PUV17" s="203"/>
      <c r="PUW17" s="203"/>
      <c r="PUX17" s="203"/>
      <c r="PUY17" s="691"/>
      <c r="PUZ17" s="691"/>
      <c r="PVA17" s="200"/>
      <c r="PVB17" s="691"/>
      <c r="PVC17" s="691"/>
      <c r="PVD17" s="691"/>
      <c r="PVE17" s="201"/>
      <c r="PVF17" s="202"/>
      <c r="PVG17" s="203"/>
      <c r="PVH17" s="203"/>
      <c r="PVI17" s="203"/>
      <c r="PVJ17" s="691"/>
      <c r="PVK17" s="691"/>
      <c r="PVL17" s="200"/>
      <c r="PVM17" s="691"/>
      <c r="PVN17" s="691"/>
      <c r="PVO17" s="691"/>
      <c r="PVP17" s="201"/>
      <c r="PVQ17" s="202"/>
      <c r="PVR17" s="203"/>
      <c r="PVS17" s="203"/>
      <c r="PVT17" s="203"/>
      <c r="PVU17" s="691"/>
      <c r="PVV17" s="691"/>
      <c r="PVW17" s="200"/>
      <c r="PVX17" s="691"/>
      <c r="PVY17" s="691"/>
      <c r="PVZ17" s="691"/>
      <c r="PWA17" s="201"/>
      <c r="PWB17" s="202"/>
      <c r="PWC17" s="203"/>
      <c r="PWD17" s="203"/>
      <c r="PWE17" s="203"/>
      <c r="PWF17" s="691"/>
      <c r="PWG17" s="691"/>
      <c r="PWH17" s="200"/>
      <c r="PWI17" s="691"/>
      <c r="PWJ17" s="691"/>
      <c r="PWK17" s="691"/>
      <c r="PWL17" s="201"/>
      <c r="PWM17" s="202"/>
      <c r="PWN17" s="203"/>
      <c r="PWO17" s="203"/>
      <c r="PWP17" s="203"/>
      <c r="PWQ17" s="691"/>
      <c r="PWR17" s="691"/>
      <c r="PWS17" s="200"/>
      <c r="PWT17" s="691"/>
      <c r="PWU17" s="691"/>
      <c r="PWV17" s="691"/>
      <c r="PWW17" s="201"/>
      <c r="PWX17" s="202"/>
      <c r="PWY17" s="203"/>
      <c r="PWZ17" s="203"/>
      <c r="PXA17" s="203"/>
      <c r="PXB17" s="691"/>
      <c r="PXC17" s="691"/>
      <c r="PXD17" s="200"/>
      <c r="PXE17" s="691"/>
      <c r="PXF17" s="691"/>
      <c r="PXG17" s="691"/>
      <c r="PXH17" s="201"/>
      <c r="PXI17" s="202"/>
      <c r="PXJ17" s="203"/>
      <c r="PXK17" s="203"/>
      <c r="PXL17" s="203"/>
      <c r="PXM17" s="691"/>
      <c r="PXN17" s="691"/>
      <c r="PXO17" s="200"/>
      <c r="PXP17" s="691"/>
      <c r="PXQ17" s="691"/>
      <c r="PXR17" s="691"/>
      <c r="PXS17" s="201"/>
      <c r="PXT17" s="202"/>
      <c r="PXU17" s="203"/>
      <c r="PXV17" s="203"/>
      <c r="PXW17" s="203"/>
      <c r="PXX17" s="691"/>
      <c r="PXY17" s="691"/>
      <c r="PXZ17" s="200"/>
      <c r="PYA17" s="691"/>
      <c r="PYB17" s="691"/>
      <c r="PYC17" s="691"/>
      <c r="PYD17" s="201"/>
      <c r="PYE17" s="202"/>
      <c r="PYF17" s="203"/>
      <c r="PYG17" s="203"/>
      <c r="PYH17" s="203"/>
      <c r="PYI17" s="691"/>
      <c r="PYJ17" s="691"/>
      <c r="PYK17" s="200"/>
      <c r="PYL17" s="691"/>
      <c r="PYM17" s="691"/>
      <c r="PYN17" s="691"/>
      <c r="PYO17" s="201"/>
      <c r="PYP17" s="202"/>
      <c r="PYQ17" s="203"/>
      <c r="PYR17" s="203"/>
      <c r="PYS17" s="203"/>
      <c r="PYT17" s="691"/>
      <c r="PYU17" s="691"/>
      <c r="PYV17" s="200"/>
      <c r="PYW17" s="691"/>
      <c r="PYX17" s="691"/>
      <c r="PYY17" s="691"/>
      <c r="PYZ17" s="201"/>
      <c r="PZA17" s="202"/>
      <c r="PZB17" s="203"/>
      <c r="PZC17" s="203"/>
      <c r="PZD17" s="203"/>
      <c r="PZE17" s="691"/>
      <c r="PZF17" s="691"/>
      <c r="PZG17" s="200"/>
      <c r="PZH17" s="691"/>
      <c r="PZI17" s="691"/>
      <c r="PZJ17" s="691"/>
      <c r="PZK17" s="201"/>
      <c r="PZL17" s="202"/>
      <c r="PZM17" s="203"/>
      <c r="PZN17" s="203"/>
      <c r="PZO17" s="203"/>
      <c r="PZP17" s="691"/>
      <c r="PZQ17" s="691"/>
      <c r="PZR17" s="200"/>
      <c r="PZS17" s="691"/>
      <c r="PZT17" s="691"/>
      <c r="PZU17" s="691"/>
      <c r="PZV17" s="201"/>
      <c r="PZW17" s="202"/>
      <c r="PZX17" s="203"/>
      <c r="PZY17" s="203"/>
      <c r="PZZ17" s="203"/>
      <c r="QAA17" s="691"/>
      <c r="QAB17" s="691"/>
      <c r="QAC17" s="200"/>
      <c r="QAD17" s="691"/>
      <c r="QAE17" s="691"/>
      <c r="QAF17" s="691"/>
      <c r="QAG17" s="201"/>
      <c r="QAH17" s="202"/>
      <c r="QAI17" s="203"/>
      <c r="QAJ17" s="203"/>
      <c r="QAK17" s="203"/>
      <c r="QAL17" s="691"/>
      <c r="QAM17" s="691"/>
      <c r="QAN17" s="200"/>
      <c r="QAO17" s="691"/>
      <c r="QAP17" s="691"/>
      <c r="QAQ17" s="691"/>
      <c r="QAR17" s="201"/>
      <c r="QAS17" s="202"/>
      <c r="QAT17" s="203"/>
      <c r="QAU17" s="203"/>
      <c r="QAV17" s="203"/>
      <c r="QAW17" s="691"/>
      <c r="QAX17" s="691"/>
      <c r="QAY17" s="200"/>
      <c r="QAZ17" s="691"/>
      <c r="QBA17" s="691"/>
      <c r="QBB17" s="691"/>
      <c r="QBC17" s="201"/>
      <c r="QBD17" s="202"/>
      <c r="QBE17" s="203"/>
      <c r="QBF17" s="203"/>
      <c r="QBG17" s="203"/>
      <c r="QBH17" s="691"/>
      <c r="QBI17" s="691"/>
      <c r="QBJ17" s="200"/>
      <c r="QBK17" s="691"/>
      <c r="QBL17" s="691"/>
      <c r="QBM17" s="691"/>
      <c r="QBN17" s="201"/>
      <c r="QBO17" s="202"/>
      <c r="QBP17" s="203"/>
      <c r="QBQ17" s="203"/>
      <c r="QBR17" s="203"/>
      <c r="QBS17" s="691"/>
      <c r="QBT17" s="691"/>
      <c r="QBU17" s="200"/>
      <c r="QBV17" s="691"/>
      <c r="QBW17" s="691"/>
      <c r="QBX17" s="691"/>
      <c r="QBY17" s="201"/>
      <c r="QBZ17" s="202"/>
      <c r="QCA17" s="203"/>
      <c r="QCB17" s="203"/>
      <c r="QCC17" s="203"/>
      <c r="QCD17" s="691"/>
      <c r="QCE17" s="691"/>
      <c r="QCF17" s="200"/>
      <c r="QCG17" s="691"/>
      <c r="QCH17" s="691"/>
      <c r="QCI17" s="691"/>
      <c r="QCJ17" s="201"/>
      <c r="QCK17" s="202"/>
      <c r="QCL17" s="203"/>
      <c r="QCM17" s="203"/>
      <c r="QCN17" s="203"/>
      <c r="QCO17" s="691"/>
      <c r="QCP17" s="691"/>
      <c r="QCQ17" s="200"/>
      <c r="QCR17" s="691"/>
      <c r="QCS17" s="691"/>
      <c r="QCT17" s="691"/>
      <c r="QCU17" s="201"/>
      <c r="QCV17" s="202"/>
      <c r="QCW17" s="203"/>
      <c r="QCX17" s="203"/>
      <c r="QCY17" s="203"/>
      <c r="QCZ17" s="691"/>
      <c r="QDA17" s="691"/>
      <c r="QDB17" s="200"/>
      <c r="QDC17" s="691"/>
      <c r="QDD17" s="691"/>
      <c r="QDE17" s="691"/>
      <c r="QDF17" s="201"/>
      <c r="QDG17" s="202"/>
      <c r="QDH17" s="203"/>
      <c r="QDI17" s="203"/>
      <c r="QDJ17" s="203"/>
      <c r="QDK17" s="691"/>
      <c r="QDL17" s="691"/>
      <c r="QDM17" s="200"/>
      <c r="QDN17" s="691"/>
      <c r="QDO17" s="691"/>
      <c r="QDP17" s="691"/>
      <c r="QDQ17" s="201"/>
      <c r="QDR17" s="202"/>
      <c r="QDS17" s="203"/>
      <c r="QDT17" s="203"/>
      <c r="QDU17" s="203"/>
      <c r="QDV17" s="691"/>
      <c r="QDW17" s="691"/>
      <c r="QDX17" s="200"/>
      <c r="QDY17" s="691"/>
      <c r="QDZ17" s="691"/>
      <c r="QEA17" s="691"/>
      <c r="QEB17" s="201"/>
      <c r="QEC17" s="202"/>
      <c r="QED17" s="203"/>
      <c r="QEE17" s="203"/>
      <c r="QEF17" s="203"/>
      <c r="QEG17" s="691"/>
      <c r="QEH17" s="691"/>
      <c r="QEI17" s="200"/>
      <c r="QEJ17" s="691"/>
      <c r="QEK17" s="691"/>
      <c r="QEL17" s="691"/>
      <c r="QEM17" s="201"/>
      <c r="QEN17" s="202"/>
      <c r="QEO17" s="203"/>
      <c r="QEP17" s="203"/>
      <c r="QEQ17" s="203"/>
      <c r="QER17" s="691"/>
      <c r="QES17" s="691"/>
      <c r="QET17" s="200"/>
      <c r="QEU17" s="691"/>
      <c r="QEV17" s="691"/>
      <c r="QEW17" s="691"/>
      <c r="QEX17" s="201"/>
      <c r="QEY17" s="202"/>
      <c r="QEZ17" s="203"/>
      <c r="QFA17" s="203"/>
      <c r="QFB17" s="203"/>
      <c r="QFC17" s="691"/>
      <c r="QFD17" s="691"/>
      <c r="QFE17" s="200"/>
      <c r="QFF17" s="691"/>
      <c r="QFG17" s="691"/>
      <c r="QFH17" s="691"/>
      <c r="QFI17" s="201"/>
      <c r="QFJ17" s="202"/>
      <c r="QFK17" s="203"/>
      <c r="QFL17" s="203"/>
      <c r="QFM17" s="203"/>
      <c r="QFN17" s="691"/>
      <c r="QFO17" s="691"/>
      <c r="QFP17" s="200"/>
      <c r="QFQ17" s="691"/>
      <c r="QFR17" s="691"/>
      <c r="QFS17" s="691"/>
      <c r="QFT17" s="201"/>
      <c r="QFU17" s="202"/>
      <c r="QFV17" s="203"/>
      <c r="QFW17" s="203"/>
      <c r="QFX17" s="203"/>
      <c r="QFY17" s="691"/>
      <c r="QFZ17" s="691"/>
      <c r="QGA17" s="200"/>
      <c r="QGB17" s="691"/>
      <c r="QGC17" s="691"/>
      <c r="QGD17" s="691"/>
      <c r="QGE17" s="201"/>
      <c r="QGF17" s="202"/>
      <c r="QGG17" s="203"/>
      <c r="QGH17" s="203"/>
      <c r="QGI17" s="203"/>
      <c r="QGJ17" s="691"/>
      <c r="QGK17" s="691"/>
      <c r="QGL17" s="200"/>
      <c r="QGM17" s="691"/>
      <c r="QGN17" s="691"/>
      <c r="QGO17" s="691"/>
      <c r="QGP17" s="201"/>
      <c r="QGQ17" s="202"/>
      <c r="QGR17" s="203"/>
      <c r="QGS17" s="203"/>
      <c r="QGT17" s="203"/>
      <c r="QGU17" s="691"/>
      <c r="QGV17" s="691"/>
      <c r="QGW17" s="200"/>
      <c r="QGX17" s="691"/>
      <c r="QGY17" s="691"/>
      <c r="QGZ17" s="691"/>
      <c r="QHA17" s="201"/>
      <c r="QHB17" s="202"/>
      <c r="QHC17" s="203"/>
      <c r="QHD17" s="203"/>
      <c r="QHE17" s="203"/>
      <c r="QHF17" s="691"/>
      <c r="QHG17" s="691"/>
      <c r="QHH17" s="200"/>
      <c r="QHI17" s="691"/>
      <c r="QHJ17" s="691"/>
      <c r="QHK17" s="691"/>
      <c r="QHL17" s="201"/>
      <c r="QHM17" s="202"/>
      <c r="QHN17" s="203"/>
      <c r="QHO17" s="203"/>
      <c r="QHP17" s="203"/>
      <c r="QHQ17" s="691"/>
      <c r="QHR17" s="691"/>
      <c r="QHS17" s="200"/>
      <c r="QHT17" s="691"/>
      <c r="QHU17" s="691"/>
      <c r="QHV17" s="691"/>
      <c r="QHW17" s="201"/>
      <c r="QHX17" s="202"/>
      <c r="QHY17" s="203"/>
      <c r="QHZ17" s="203"/>
      <c r="QIA17" s="203"/>
      <c r="QIB17" s="691"/>
      <c r="QIC17" s="691"/>
      <c r="QID17" s="200"/>
      <c r="QIE17" s="691"/>
      <c r="QIF17" s="691"/>
      <c r="QIG17" s="691"/>
      <c r="QIH17" s="201"/>
      <c r="QII17" s="202"/>
      <c r="QIJ17" s="203"/>
      <c r="QIK17" s="203"/>
      <c r="QIL17" s="203"/>
      <c r="QIM17" s="691"/>
      <c r="QIN17" s="691"/>
      <c r="QIO17" s="200"/>
      <c r="QIP17" s="691"/>
      <c r="QIQ17" s="691"/>
      <c r="QIR17" s="691"/>
      <c r="QIS17" s="201"/>
      <c r="QIT17" s="202"/>
      <c r="QIU17" s="203"/>
      <c r="QIV17" s="203"/>
      <c r="QIW17" s="203"/>
      <c r="QIX17" s="691"/>
      <c r="QIY17" s="691"/>
      <c r="QIZ17" s="200"/>
      <c r="QJA17" s="691"/>
      <c r="QJB17" s="691"/>
      <c r="QJC17" s="691"/>
      <c r="QJD17" s="201"/>
      <c r="QJE17" s="202"/>
      <c r="QJF17" s="203"/>
      <c r="QJG17" s="203"/>
      <c r="QJH17" s="203"/>
      <c r="QJI17" s="691"/>
      <c r="QJJ17" s="691"/>
      <c r="QJK17" s="200"/>
      <c r="QJL17" s="691"/>
      <c r="QJM17" s="691"/>
      <c r="QJN17" s="691"/>
      <c r="QJO17" s="201"/>
      <c r="QJP17" s="202"/>
      <c r="QJQ17" s="203"/>
      <c r="QJR17" s="203"/>
      <c r="QJS17" s="203"/>
      <c r="QJT17" s="691"/>
      <c r="QJU17" s="691"/>
      <c r="QJV17" s="200"/>
      <c r="QJW17" s="691"/>
      <c r="QJX17" s="691"/>
      <c r="QJY17" s="691"/>
      <c r="QJZ17" s="201"/>
      <c r="QKA17" s="202"/>
      <c r="QKB17" s="203"/>
      <c r="QKC17" s="203"/>
      <c r="QKD17" s="203"/>
      <c r="QKE17" s="691"/>
      <c r="QKF17" s="691"/>
      <c r="QKG17" s="200"/>
      <c r="QKH17" s="691"/>
      <c r="QKI17" s="691"/>
      <c r="QKJ17" s="691"/>
      <c r="QKK17" s="201"/>
      <c r="QKL17" s="202"/>
      <c r="QKM17" s="203"/>
      <c r="QKN17" s="203"/>
      <c r="QKO17" s="203"/>
      <c r="QKP17" s="691"/>
      <c r="QKQ17" s="691"/>
      <c r="QKR17" s="200"/>
      <c r="QKS17" s="691"/>
      <c r="QKT17" s="691"/>
      <c r="QKU17" s="691"/>
      <c r="QKV17" s="201"/>
      <c r="QKW17" s="202"/>
      <c r="QKX17" s="203"/>
      <c r="QKY17" s="203"/>
      <c r="QKZ17" s="203"/>
      <c r="QLA17" s="691"/>
      <c r="QLB17" s="691"/>
      <c r="QLC17" s="200"/>
      <c r="QLD17" s="691"/>
      <c r="QLE17" s="691"/>
      <c r="QLF17" s="691"/>
      <c r="QLG17" s="201"/>
      <c r="QLH17" s="202"/>
      <c r="QLI17" s="203"/>
      <c r="QLJ17" s="203"/>
      <c r="QLK17" s="203"/>
      <c r="QLL17" s="691"/>
      <c r="QLM17" s="691"/>
      <c r="QLN17" s="200"/>
      <c r="QLO17" s="691"/>
      <c r="QLP17" s="691"/>
      <c r="QLQ17" s="691"/>
      <c r="QLR17" s="201"/>
      <c r="QLS17" s="202"/>
      <c r="QLT17" s="203"/>
      <c r="QLU17" s="203"/>
      <c r="QLV17" s="203"/>
      <c r="QLW17" s="691"/>
      <c r="QLX17" s="691"/>
      <c r="QLY17" s="200"/>
      <c r="QLZ17" s="691"/>
      <c r="QMA17" s="691"/>
      <c r="QMB17" s="691"/>
      <c r="QMC17" s="201"/>
      <c r="QMD17" s="202"/>
      <c r="QME17" s="203"/>
      <c r="QMF17" s="203"/>
      <c r="QMG17" s="203"/>
      <c r="QMH17" s="691"/>
      <c r="QMI17" s="691"/>
      <c r="QMJ17" s="200"/>
      <c r="QMK17" s="691"/>
      <c r="QML17" s="691"/>
      <c r="QMM17" s="691"/>
      <c r="QMN17" s="201"/>
      <c r="QMO17" s="202"/>
      <c r="QMP17" s="203"/>
      <c r="QMQ17" s="203"/>
      <c r="QMR17" s="203"/>
      <c r="QMS17" s="691"/>
      <c r="QMT17" s="691"/>
      <c r="QMU17" s="200"/>
      <c r="QMV17" s="691"/>
      <c r="QMW17" s="691"/>
      <c r="QMX17" s="691"/>
      <c r="QMY17" s="201"/>
      <c r="QMZ17" s="202"/>
      <c r="QNA17" s="203"/>
      <c r="QNB17" s="203"/>
      <c r="QNC17" s="203"/>
      <c r="QND17" s="691"/>
      <c r="QNE17" s="691"/>
      <c r="QNF17" s="200"/>
      <c r="QNG17" s="691"/>
      <c r="QNH17" s="691"/>
      <c r="QNI17" s="691"/>
      <c r="QNJ17" s="201"/>
      <c r="QNK17" s="202"/>
      <c r="QNL17" s="203"/>
      <c r="QNM17" s="203"/>
      <c r="QNN17" s="203"/>
      <c r="QNO17" s="691"/>
      <c r="QNP17" s="691"/>
      <c r="QNQ17" s="200"/>
      <c r="QNR17" s="691"/>
      <c r="QNS17" s="691"/>
      <c r="QNT17" s="691"/>
      <c r="QNU17" s="201"/>
      <c r="QNV17" s="202"/>
      <c r="QNW17" s="203"/>
      <c r="QNX17" s="203"/>
      <c r="QNY17" s="203"/>
      <c r="QNZ17" s="691"/>
      <c r="QOA17" s="691"/>
      <c r="QOB17" s="200"/>
      <c r="QOC17" s="691"/>
      <c r="QOD17" s="691"/>
      <c r="QOE17" s="691"/>
      <c r="QOF17" s="201"/>
      <c r="QOG17" s="202"/>
      <c r="QOH17" s="203"/>
      <c r="QOI17" s="203"/>
      <c r="QOJ17" s="203"/>
      <c r="QOK17" s="691"/>
      <c r="QOL17" s="691"/>
      <c r="QOM17" s="200"/>
      <c r="QON17" s="691"/>
      <c r="QOO17" s="691"/>
      <c r="QOP17" s="691"/>
      <c r="QOQ17" s="201"/>
      <c r="QOR17" s="202"/>
      <c r="QOS17" s="203"/>
      <c r="QOT17" s="203"/>
      <c r="QOU17" s="203"/>
      <c r="QOV17" s="691"/>
      <c r="QOW17" s="691"/>
      <c r="QOX17" s="200"/>
      <c r="QOY17" s="691"/>
      <c r="QOZ17" s="691"/>
      <c r="QPA17" s="691"/>
      <c r="QPB17" s="201"/>
      <c r="QPC17" s="202"/>
      <c r="QPD17" s="203"/>
      <c r="QPE17" s="203"/>
      <c r="QPF17" s="203"/>
      <c r="QPG17" s="691"/>
      <c r="QPH17" s="691"/>
      <c r="QPI17" s="200"/>
      <c r="QPJ17" s="691"/>
      <c r="QPK17" s="691"/>
      <c r="QPL17" s="691"/>
      <c r="QPM17" s="201"/>
      <c r="QPN17" s="202"/>
      <c r="QPO17" s="203"/>
      <c r="QPP17" s="203"/>
      <c r="QPQ17" s="203"/>
      <c r="QPR17" s="691"/>
      <c r="QPS17" s="691"/>
      <c r="QPT17" s="200"/>
      <c r="QPU17" s="691"/>
      <c r="QPV17" s="691"/>
      <c r="QPW17" s="691"/>
      <c r="QPX17" s="201"/>
      <c r="QPY17" s="202"/>
      <c r="QPZ17" s="203"/>
      <c r="QQA17" s="203"/>
      <c r="QQB17" s="203"/>
      <c r="QQC17" s="691"/>
      <c r="QQD17" s="691"/>
      <c r="QQE17" s="200"/>
      <c r="QQF17" s="691"/>
      <c r="QQG17" s="691"/>
      <c r="QQH17" s="691"/>
      <c r="QQI17" s="201"/>
      <c r="QQJ17" s="202"/>
      <c r="QQK17" s="203"/>
      <c r="QQL17" s="203"/>
      <c r="QQM17" s="203"/>
      <c r="QQN17" s="691"/>
      <c r="QQO17" s="691"/>
      <c r="QQP17" s="200"/>
      <c r="QQQ17" s="691"/>
      <c r="QQR17" s="691"/>
      <c r="QQS17" s="691"/>
      <c r="QQT17" s="201"/>
      <c r="QQU17" s="202"/>
      <c r="QQV17" s="203"/>
      <c r="QQW17" s="203"/>
      <c r="QQX17" s="203"/>
      <c r="QQY17" s="691"/>
      <c r="QQZ17" s="691"/>
      <c r="QRA17" s="200"/>
      <c r="QRB17" s="691"/>
      <c r="QRC17" s="691"/>
      <c r="QRD17" s="691"/>
      <c r="QRE17" s="201"/>
      <c r="QRF17" s="202"/>
      <c r="QRG17" s="203"/>
      <c r="QRH17" s="203"/>
      <c r="QRI17" s="203"/>
      <c r="QRJ17" s="691"/>
      <c r="QRK17" s="691"/>
      <c r="QRL17" s="200"/>
      <c r="QRM17" s="691"/>
      <c r="QRN17" s="691"/>
      <c r="QRO17" s="691"/>
      <c r="QRP17" s="201"/>
      <c r="QRQ17" s="202"/>
      <c r="QRR17" s="203"/>
      <c r="QRS17" s="203"/>
      <c r="QRT17" s="203"/>
      <c r="QRU17" s="691"/>
      <c r="QRV17" s="691"/>
      <c r="QRW17" s="200"/>
      <c r="QRX17" s="691"/>
      <c r="QRY17" s="691"/>
      <c r="QRZ17" s="691"/>
      <c r="QSA17" s="201"/>
      <c r="QSB17" s="202"/>
      <c r="QSC17" s="203"/>
      <c r="QSD17" s="203"/>
      <c r="QSE17" s="203"/>
      <c r="QSF17" s="691"/>
      <c r="QSG17" s="691"/>
      <c r="QSH17" s="200"/>
      <c r="QSI17" s="691"/>
      <c r="QSJ17" s="691"/>
      <c r="QSK17" s="691"/>
      <c r="QSL17" s="201"/>
      <c r="QSM17" s="202"/>
      <c r="QSN17" s="203"/>
      <c r="QSO17" s="203"/>
      <c r="QSP17" s="203"/>
      <c r="QSQ17" s="691"/>
      <c r="QSR17" s="691"/>
      <c r="QSS17" s="200"/>
      <c r="QST17" s="691"/>
      <c r="QSU17" s="691"/>
      <c r="QSV17" s="691"/>
      <c r="QSW17" s="201"/>
      <c r="QSX17" s="202"/>
      <c r="QSY17" s="203"/>
      <c r="QSZ17" s="203"/>
      <c r="QTA17" s="203"/>
      <c r="QTB17" s="691"/>
      <c r="QTC17" s="691"/>
      <c r="QTD17" s="200"/>
      <c r="QTE17" s="691"/>
      <c r="QTF17" s="691"/>
      <c r="QTG17" s="691"/>
      <c r="QTH17" s="201"/>
      <c r="QTI17" s="202"/>
      <c r="QTJ17" s="203"/>
      <c r="QTK17" s="203"/>
      <c r="QTL17" s="203"/>
      <c r="QTM17" s="691"/>
      <c r="QTN17" s="691"/>
      <c r="QTO17" s="200"/>
      <c r="QTP17" s="691"/>
      <c r="QTQ17" s="691"/>
      <c r="QTR17" s="691"/>
      <c r="QTS17" s="201"/>
      <c r="QTT17" s="202"/>
      <c r="QTU17" s="203"/>
      <c r="QTV17" s="203"/>
      <c r="QTW17" s="203"/>
      <c r="QTX17" s="691"/>
      <c r="QTY17" s="691"/>
      <c r="QTZ17" s="200"/>
      <c r="QUA17" s="691"/>
      <c r="QUB17" s="691"/>
      <c r="QUC17" s="691"/>
      <c r="QUD17" s="201"/>
      <c r="QUE17" s="202"/>
      <c r="QUF17" s="203"/>
      <c r="QUG17" s="203"/>
      <c r="QUH17" s="203"/>
      <c r="QUI17" s="691"/>
      <c r="QUJ17" s="691"/>
      <c r="QUK17" s="200"/>
      <c r="QUL17" s="691"/>
      <c r="QUM17" s="691"/>
      <c r="QUN17" s="691"/>
      <c r="QUO17" s="201"/>
      <c r="QUP17" s="202"/>
      <c r="QUQ17" s="203"/>
      <c r="QUR17" s="203"/>
      <c r="QUS17" s="203"/>
      <c r="QUT17" s="691"/>
      <c r="QUU17" s="691"/>
      <c r="QUV17" s="200"/>
      <c r="QUW17" s="691"/>
      <c r="QUX17" s="691"/>
      <c r="QUY17" s="691"/>
      <c r="QUZ17" s="201"/>
      <c r="QVA17" s="202"/>
      <c r="QVB17" s="203"/>
      <c r="QVC17" s="203"/>
      <c r="QVD17" s="203"/>
      <c r="QVE17" s="691"/>
      <c r="QVF17" s="691"/>
      <c r="QVG17" s="200"/>
      <c r="QVH17" s="691"/>
      <c r="QVI17" s="691"/>
      <c r="QVJ17" s="691"/>
      <c r="QVK17" s="201"/>
      <c r="QVL17" s="202"/>
      <c r="QVM17" s="203"/>
      <c r="QVN17" s="203"/>
      <c r="QVO17" s="203"/>
      <c r="QVP17" s="691"/>
      <c r="QVQ17" s="691"/>
      <c r="QVR17" s="200"/>
      <c r="QVS17" s="691"/>
      <c r="QVT17" s="691"/>
      <c r="QVU17" s="691"/>
      <c r="QVV17" s="201"/>
      <c r="QVW17" s="202"/>
      <c r="QVX17" s="203"/>
      <c r="QVY17" s="203"/>
      <c r="QVZ17" s="203"/>
      <c r="QWA17" s="691"/>
      <c r="QWB17" s="691"/>
      <c r="QWC17" s="200"/>
      <c r="QWD17" s="691"/>
      <c r="QWE17" s="691"/>
      <c r="QWF17" s="691"/>
      <c r="QWG17" s="201"/>
      <c r="QWH17" s="202"/>
      <c r="QWI17" s="203"/>
      <c r="QWJ17" s="203"/>
      <c r="QWK17" s="203"/>
      <c r="QWL17" s="691"/>
      <c r="QWM17" s="691"/>
      <c r="QWN17" s="200"/>
      <c r="QWO17" s="691"/>
      <c r="QWP17" s="691"/>
      <c r="QWQ17" s="691"/>
      <c r="QWR17" s="201"/>
      <c r="QWS17" s="202"/>
      <c r="QWT17" s="203"/>
      <c r="QWU17" s="203"/>
      <c r="QWV17" s="203"/>
      <c r="QWW17" s="691"/>
      <c r="QWX17" s="691"/>
      <c r="QWY17" s="200"/>
      <c r="QWZ17" s="691"/>
      <c r="QXA17" s="691"/>
      <c r="QXB17" s="691"/>
      <c r="QXC17" s="201"/>
      <c r="QXD17" s="202"/>
      <c r="QXE17" s="203"/>
      <c r="QXF17" s="203"/>
      <c r="QXG17" s="203"/>
      <c r="QXH17" s="691"/>
      <c r="QXI17" s="691"/>
      <c r="QXJ17" s="200"/>
      <c r="QXK17" s="691"/>
      <c r="QXL17" s="691"/>
      <c r="QXM17" s="691"/>
      <c r="QXN17" s="201"/>
      <c r="QXO17" s="202"/>
      <c r="QXP17" s="203"/>
      <c r="QXQ17" s="203"/>
      <c r="QXR17" s="203"/>
      <c r="QXS17" s="691"/>
      <c r="QXT17" s="691"/>
      <c r="QXU17" s="200"/>
      <c r="QXV17" s="691"/>
      <c r="QXW17" s="691"/>
      <c r="QXX17" s="691"/>
      <c r="QXY17" s="201"/>
      <c r="QXZ17" s="202"/>
      <c r="QYA17" s="203"/>
      <c r="QYB17" s="203"/>
      <c r="QYC17" s="203"/>
      <c r="QYD17" s="691"/>
      <c r="QYE17" s="691"/>
      <c r="QYF17" s="200"/>
      <c r="QYG17" s="691"/>
      <c r="QYH17" s="691"/>
      <c r="QYI17" s="691"/>
      <c r="QYJ17" s="201"/>
      <c r="QYK17" s="202"/>
      <c r="QYL17" s="203"/>
      <c r="QYM17" s="203"/>
      <c r="QYN17" s="203"/>
      <c r="QYO17" s="691"/>
      <c r="QYP17" s="691"/>
      <c r="QYQ17" s="200"/>
      <c r="QYR17" s="691"/>
      <c r="QYS17" s="691"/>
      <c r="QYT17" s="691"/>
      <c r="QYU17" s="201"/>
      <c r="QYV17" s="202"/>
      <c r="QYW17" s="203"/>
      <c r="QYX17" s="203"/>
      <c r="QYY17" s="203"/>
      <c r="QYZ17" s="691"/>
      <c r="QZA17" s="691"/>
      <c r="QZB17" s="200"/>
      <c r="QZC17" s="691"/>
      <c r="QZD17" s="691"/>
      <c r="QZE17" s="691"/>
      <c r="QZF17" s="201"/>
      <c r="QZG17" s="202"/>
      <c r="QZH17" s="203"/>
      <c r="QZI17" s="203"/>
      <c r="QZJ17" s="203"/>
      <c r="QZK17" s="691"/>
      <c r="QZL17" s="691"/>
      <c r="QZM17" s="200"/>
      <c r="QZN17" s="691"/>
      <c r="QZO17" s="691"/>
      <c r="QZP17" s="691"/>
      <c r="QZQ17" s="201"/>
      <c r="QZR17" s="202"/>
      <c r="QZS17" s="203"/>
      <c r="QZT17" s="203"/>
      <c r="QZU17" s="203"/>
      <c r="QZV17" s="691"/>
      <c r="QZW17" s="691"/>
      <c r="QZX17" s="200"/>
      <c r="QZY17" s="691"/>
      <c r="QZZ17" s="691"/>
      <c r="RAA17" s="691"/>
      <c r="RAB17" s="201"/>
      <c r="RAC17" s="202"/>
      <c r="RAD17" s="203"/>
      <c r="RAE17" s="203"/>
      <c r="RAF17" s="203"/>
      <c r="RAG17" s="691"/>
      <c r="RAH17" s="691"/>
      <c r="RAI17" s="200"/>
      <c r="RAJ17" s="691"/>
      <c r="RAK17" s="691"/>
      <c r="RAL17" s="691"/>
      <c r="RAM17" s="201"/>
      <c r="RAN17" s="202"/>
      <c r="RAO17" s="203"/>
      <c r="RAP17" s="203"/>
      <c r="RAQ17" s="203"/>
      <c r="RAR17" s="691"/>
      <c r="RAS17" s="691"/>
      <c r="RAT17" s="200"/>
      <c r="RAU17" s="691"/>
      <c r="RAV17" s="691"/>
      <c r="RAW17" s="691"/>
      <c r="RAX17" s="201"/>
      <c r="RAY17" s="202"/>
      <c r="RAZ17" s="203"/>
      <c r="RBA17" s="203"/>
      <c r="RBB17" s="203"/>
      <c r="RBC17" s="691"/>
      <c r="RBD17" s="691"/>
      <c r="RBE17" s="200"/>
      <c r="RBF17" s="691"/>
      <c r="RBG17" s="691"/>
      <c r="RBH17" s="691"/>
      <c r="RBI17" s="201"/>
      <c r="RBJ17" s="202"/>
      <c r="RBK17" s="203"/>
      <c r="RBL17" s="203"/>
      <c r="RBM17" s="203"/>
      <c r="RBN17" s="691"/>
      <c r="RBO17" s="691"/>
      <c r="RBP17" s="200"/>
      <c r="RBQ17" s="691"/>
      <c r="RBR17" s="691"/>
      <c r="RBS17" s="691"/>
      <c r="RBT17" s="201"/>
      <c r="RBU17" s="202"/>
      <c r="RBV17" s="203"/>
      <c r="RBW17" s="203"/>
      <c r="RBX17" s="203"/>
      <c r="RBY17" s="691"/>
      <c r="RBZ17" s="691"/>
      <c r="RCA17" s="200"/>
      <c r="RCB17" s="691"/>
      <c r="RCC17" s="691"/>
      <c r="RCD17" s="691"/>
      <c r="RCE17" s="201"/>
      <c r="RCF17" s="202"/>
      <c r="RCG17" s="203"/>
      <c r="RCH17" s="203"/>
      <c r="RCI17" s="203"/>
      <c r="RCJ17" s="691"/>
      <c r="RCK17" s="691"/>
      <c r="RCL17" s="200"/>
      <c r="RCM17" s="691"/>
      <c r="RCN17" s="691"/>
      <c r="RCO17" s="691"/>
      <c r="RCP17" s="201"/>
      <c r="RCQ17" s="202"/>
      <c r="RCR17" s="203"/>
      <c r="RCS17" s="203"/>
      <c r="RCT17" s="203"/>
      <c r="RCU17" s="691"/>
      <c r="RCV17" s="691"/>
      <c r="RCW17" s="200"/>
      <c r="RCX17" s="691"/>
      <c r="RCY17" s="691"/>
      <c r="RCZ17" s="691"/>
      <c r="RDA17" s="201"/>
      <c r="RDB17" s="202"/>
      <c r="RDC17" s="203"/>
      <c r="RDD17" s="203"/>
      <c r="RDE17" s="203"/>
      <c r="RDF17" s="691"/>
      <c r="RDG17" s="691"/>
      <c r="RDH17" s="200"/>
      <c r="RDI17" s="691"/>
      <c r="RDJ17" s="691"/>
      <c r="RDK17" s="691"/>
      <c r="RDL17" s="201"/>
      <c r="RDM17" s="202"/>
      <c r="RDN17" s="203"/>
      <c r="RDO17" s="203"/>
      <c r="RDP17" s="203"/>
      <c r="RDQ17" s="691"/>
      <c r="RDR17" s="691"/>
      <c r="RDS17" s="200"/>
      <c r="RDT17" s="691"/>
      <c r="RDU17" s="691"/>
      <c r="RDV17" s="691"/>
      <c r="RDW17" s="201"/>
      <c r="RDX17" s="202"/>
      <c r="RDY17" s="203"/>
      <c r="RDZ17" s="203"/>
      <c r="REA17" s="203"/>
      <c r="REB17" s="691"/>
      <c r="REC17" s="691"/>
      <c r="RED17" s="200"/>
      <c r="REE17" s="691"/>
      <c r="REF17" s="691"/>
      <c r="REG17" s="691"/>
      <c r="REH17" s="201"/>
      <c r="REI17" s="202"/>
      <c r="REJ17" s="203"/>
      <c r="REK17" s="203"/>
      <c r="REL17" s="203"/>
      <c r="REM17" s="691"/>
      <c r="REN17" s="691"/>
      <c r="REO17" s="200"/>
      <c r="REP17" s="691"/>
      <c r="REQ17" s="691"/>
      <c r="RER17" s="691"/>
      <c r="RES17" s="201"/>
      <c r="RET17" s="202"/>
      <c r="REU17" s="203"/>
      <c r="REV17" s="203"/>
      <c r="REW17" s="203"/>
      <c r="REX17" s="691"/>
      <c r="REY17" s="691"/>
      <c r="REZ17" s="200"/>
      <c r="RFA17" s="691"/>
      <c r="RFB17" s="691"/>
      <c r="RFC17" s="691"/>
      <c r="RFD17" s="201"/>
      <c r="RFE17" s="202"/>
      <c r="RFF17" s="203"/>
      <c r="RFG17" s="203"/>
      <c r="RFH17" s="203"/>
      <c r="RFI17" s="691"/>
      <c r="RFJ17" s="691"/>
      <c r="RFK17" s="200"/>
      <c r="RFL17" s="691"/>
      <c r="RFM17" s="691"/>
      <c r="RFN17" s="691"/>
      <c r="RFO17" s="201"/>
      <c r="RFP17" s="202"/>
      <c r="RFQ17" s="203"/>
      <c r="RFR17" s="203"/>
      <c r="RFS17" s="203"/>
      <c r="RFT17" s="691"/>
      <c r="RFU17" s="691"/>
      <c r="RFV17" s="200"/>
      <c r="RFW17" s="691"/>
      <c r="RFX17" s="691"/>
      <c r="RFY17" s="691"/>
      <c r="RFZ17" s="201"/>
      <c r="RGA17" s="202"/>
      <c r="RGB17" s="203"/>
      <c r="RGC17" s="203"/>
      <c r="RGD17" s="203"/>
      <c r="RGE17" s="691"/>
      <c r="RGF17" s="691"/>
      <c r="RGG17" s="200"/>
      <c r="RGH17" s="691"/>
      <c r="RGI17" s="691"/>
      <c r="RGJ17" s="691"/>
      <c r="RGK17" s="201"/>
      <c r="RGL17" s="202"/>
      <c r="RGM17" s="203"/>
      <c r="RGN17" s="203"/>
      <c r="RGO17" s="203"/>
      <c r="RGP17" s="691"/>
      <c r="RGQ17" s="691"/>
      <c r="RGR17" s="200"/>
      <c r="RGS17" s="691"/>
      <c r="RGT17" s="691"/>
      <c r="RGU17" s="691"/>
      <c r="RGV17" s="201"/>
      <c r="RGW17" s="202"/>
      <c r="RGX17" s="203"/>
      <c r="RGY17" s="203"/>
      <c r="RGZ17" s="203"/>
      <c r="RHA17" s="691"/>
      <c r="RHB17" s="691"/>
      <c r="RHC17" s="200"/>
      <c r="RHD17" s="691"/>
      <c r="RHE17" s="691"/>
      <c r="RHF17" s="691"/>
      <c r="RHG17" s="201"/>
      <c r="RHH17" s="202"/>
      <c r="RHI17" s="203"/>
      <c r="RHJ17" s="203"/>
      <c r="RHK17" s="203"/>
      <c r="RHL17" s="691"/>
      <c r="RHM17" s="691"/>
      <c r="RHN17" s="200"/>
      <c r="RHO17" s="691"/>
      <c r="RHP17" s="691"/>
      <c r="RHQ17" s="691"/>
      <c r="RHR17" s="201"/>
      <c r="RHS17" s="202"/>
      <c r="RHT17" s="203"/>
      <c r="RHU17" s="203"/>
      <c r="RHV17" s="203"/>
      <c r="RHW17" s="691"/>
      <c r="RHX17" s="691"/>
      <c r="RHY17" s="200"/>
      <c r="RHZ17" s="691"/>
      <c r="RIA17" s="691"/>
      <c r="RIB17" s="691"/>
      <c r="RIC17" s="201"/>
      <c r="RID17" s="202"/>
      <c r="RIE17" s="203"/>
      <c r="RIF17" s="203"/>
      <c r="RIG17" s="203"/>
      <c r="RIH17" s="691"/>
      <c r="RII17" s="691"/>
      <c r="RIJ17" s="200"/>
      <c r="RIK17" s="691"/>
      <c r="RIL17" s="691"/>
      <c r="RIM17" s="691"/>
      <c r="RIN17" s="201"/>
      <c r="RIO17" s="202"/>
      <c r="RIP17" s="203"/>
      <c r="RIQ17" s="203"/>
      <c r="RIR17" s="203"/>
      <c r="RIS17" s="691"/>
      <c r="RIT17" s="691"/>
      <c r="RIU17" s="200"/>
      <c r="RIV17" s="691"/>
      <c r="RIW17" s="691"/>
      <c r="RIX17" s="691"/>
      <c r="RIY17" s="201"/>
      <c r="RIZ17" s="202"/>
      <c r="RJA17" s="203"/>
      <c r="RJB17" s="203"/>
      <c r="RJC17" s="203"/>
      <c r="RJD17" s="691"/>
      <c r="RJE17" s="691"/>
      <c r="RJF17" s="200"/>
      <c r="RJG17" s="691"/>
      <c r="RJH17" s="691"/>
      <c r="RJI17" s="691"/>
      <c r="RJJ17" s="201"/>
      <c r="RJK17" s="202"/>
      <c r="RJL17" s="203"/>
      <c r="RJM17" s="203"/>
      <c r="RJN17" s="203"/>
      <c r="RJO17" s="691"/>
      <c r="RJP17" s="691"/>
      <c r="RJQ17" s="200"/>
      <c r="RJR17" s="691"/>
      <c r="RJS17" s="691"/>
      <c r="RJT17" s="691"/>
      <c r="RJU17" s="201"/>
      <c r="RJV17" s="202"/>
      <c r="RJW17" s="203"/>
      <c r="RJX17" s="203"/>
      <c r="RJY17" s="203"/>
      <c r="RJZ17" s="691"/>
      <c r="RKA17" s="691"/>
      <c r="RKB17" s="200"/>
      <c r="RKC17" s="691"/>
      <c r="RKD17" s="691"/>
      <c r="RKE17" s="691"/>
      <c r="RKF17" s="201"/>
      <c r="RKG17" s="202"/>
      <c r="RKH17" s="203"/>
      <c r="RKI17" s="203"/>
      <c r="RKJ17" s="203"/>
      <c r="RKK17" s="691"/>
      <c r="RKL17" s="691"/>
      <c r="RKM17" s="200"/>
      <c r="RKN17" s="691"/>
      <c r="RKO17" s="691"/>
      <c r="RKP17" s="691"/>
      <c r="RKQ17" s="201"/>
      <c r="RKR17" s="202"/>
      <c r="RKS17" s="203"/>
      <c r="RKT17" s="203"/>
      <c r="RKU17" s="203"/>
      <c r="RKV17" s="691"/>
      <c r="RKW17" s="691"/>
      <c r="RKX17" s="200"/>
      <c r="RKY17" s="691"/>
      <c r="RKZ17" s="691"/>
      <c r="RLA17" s="691"/>
      <c r="RLB17" s="201"/>
      <c r="RLC17" s="202"/>
      <c r="RLD17" s="203"/>
      <c r="RLE17" s="203"/>
      <c r="RLF17" s="203"/>
      <c r="RLG17" s="691"/>
      <c r="RLH17" s="691"/>
      <c r="RLI17" s="200"/>
      <c r="RLJ17" s="691"/>
      <c r="RLK17" s="691"/>
      <c r="RLL17" s="691"/>
      <c r="RLM17" s="201"/>
      <c r="RLN17" s="202"/>
      <c r="RLO17" s="203"/>
      <c r="RLP17" s="203"/>
      <c r="RLQ17" s="203"/>
      <c r="RLR17" s="691"/>
      <c r="RLS17" s="691"/>
      <c r="RLT17" s="200"/>
      <c r="RLU17" s="691"/>
      <c r="RLV17" s="691"/>
      <c r="RLW17" s="691"/>
      <c r="RLX17" s="201"/>
      <c r="RLY17" s="202"/>
      <c r="RLZ17" s="203"/>
      <c r="RMA17" s="203"/>
      <c r="RMB17" s="203"/>
      <c r="RMC17" s="691"/>
      <c r="RMD17" s="691"/>
      <c r="RME17" s="200"/>
      <c r="RMF17" s="691"/>
      <c r="RMG17" s="691"/>
      <c r="RMH17" s="691"/>
      <c r="RMI17" s="201"/>
      <c r="RMJ17" s="202"/>
      <c r="RMK17" s="203"/>
      <c r="RML17" s="203"/>
      <c r="RMM17" s="203"/>
      <c r="RMN17" s="691"/>
      <c r="RMO17" s="691"/>
      <c r="RMP17" s="200"/>
      <c r="RMQ17" s="691"/>
      <c r="RMR17" s="691"/>
      <c r="RMS17" s="691"/>
      <c r="RMT17" s="201"/>
      <c r="RMU17" s="202"/>
      <c r="RMV17" s="203"/>
      <c r="RMW17" s="203"/>
      <c r="RMX17" s="203"/>
      <c r="RMY17" s="691"/>
      <c r="RMZ17" s="691"/>
      <c r="RNA17" s="200"/>
      <c r="RNB17" s="691"/>
      <c r="RNC17" s="691"/>
      <c r="RND17" s="691"/>
      <c r="RNE17" s="201"/>
      <c r="RNF17" s="202"/>
      <c r="RNG17" s="203"/>
      <c r="RNH17" s="203"/>
      <c r="RNI17" s="203"/>
      <c r="RNJ17" s="691"/>
      <c r="RNK17" s="691"/>
      <c r="RNL17" s="200"/>
      <c r="RNM17" s="691"/>
      <c r="RNN17" s="691"/>
      <c r="RNO17" s="691"/>
      <c r="RNP17" s="201"/>
      <c r="RNQ17" s="202"/>
      <c r="RNR17" s="203"/>
      <c r="RNS17" s="203"/>
      <c r="RNT17" s="203"/>
      <c r="RNU17" s="691"/>
      <c r="RNV17" s="691"/>
      <c r="RNW17" s="200"/>
      <c r="RNX17" s="691"/>
      <c r="RNY17" s="691"/>
      <c r="RNZ17" s="691"/>
      <c r="ROA17" s="201"/>
      <c r="ROB17" s="202"/>
      <c r="ROC17" s="203"/>
      <c r="ROD17" s="203"/>
      <c r="ROE17" s="203"/>
      <c r="ROF17" s="691"/>
      <c r="ROG17" s="691"/>
      <c r="ROH17" s="200"/>
      <c r="ROI17" s="691"/>
      <c r="ROJ17" s="691"/>
      <c r="ROK17" s="691"/>
      <c r="ROL17" s="201"/>
      <c r="ROM17" s="202"/>
      <c r="RON17" s="203"/>
      <c r="ROO17" s="203"/>
      <c r="ROP17" s="203"/>
      <c r="ROQ17" s="691"/>
      <c r="ROR17" s="691"/>
      <c r="ROS17" s="200"/>
      <c r="ROT17" s="691"/>
      <c r="ROU17" s="691"/>
      <c r="ROV17" s="691"/>
      <c r="ROW17" s="201"/>
      <c r="ROX17" s="202"/>
      <c r="ROY17" s="203"/>
      <c r="ROZ17" s="203"/>
      <c r="RPA17" s="203"/>
      <c r="RPB17" s="691"/>
      <c r="RPC17" s="691"/>
      <c r="RPD17" s="200"/>
      <c r="RPE17" s="691"/>
      <c r="RPF17" s="691"/>
      <c r="RPG17" s="691"/>
      <c r="RPH17" s="201"/>
      <c r="RPI17" s="202"/>
      <c r="RPJ17" s="203"/>
      <c r="RPK17" s="203"/>
      <c r="RPL17" s="203"/>
      <c r="RPM17" s="691"/>
      <c r="RPN17" s="691"/>
      <c r="RPO17" s="200"/>
      <c r="RPP17" s="691"/>
      <c r="RPQ17" s="691"/>
      <c r="RPR17" s="691"/>
      <c r="RPS17" s="201"/>
      <c r="RPT17" s="202"/>
      <c r="RPU17" s="203"/>
      <c r="RPV17" s="203"/>
      <c r="RPW17" s="203"/>
      <c r="RPX17" s="691"/>
      <c r="RPY17" s="691"/>
      <c r="RPZ17" s="200"/>
      <c r="RQA17" s="691"/>
      <c r="RQB17" s="691"/>
      <c r="RQC17" s="691"/>
      <c r="RQD17" s="201"/>
      <c r="RQE17" s="202"/>
      <c r="RQF17" s="203"/>
      <c r="RQG17" s="203"/>
      <c r="RQH17" s="203"/>
      <c r="RQI17" s="691"/>
      <c r="RQJ17" s="691"/>
      <c r="RQK17" s="200"/>
      <c r="RQL17" s="691"/>
      <c r="RQM17" s="691"/>
      <c r="RQN17" s="691"/>
      <c r="RQO17" s="201"/>
      <c r="RQP17" s="202"/>
      <c r="RQQ17" s="203"/>
      <c r="RQR17" s="203"/>
      <c r="RQS17" s="203"/>
      <c r="RQT17" s="691"/>
      <c r="RQU17" s="691"/>
      <c r="RQV17" s="200"/>
      <c r="RQW17" s="691"/>
      <c r="RQX17" s="691"/>
      <c r="RQY17" s="691"/>
      <c r="RQZ17" s="201"/>
      <c r="RRA17" s="202"/>
      <c r="RRB17" s="203"/>
      <c r="RRC17" s="203"/>
      <c r="RRD17" s="203"/>
      <c r="RRE17" s="691"/>
      <c r="RRF17" s="691"/>
      <c r="RRG17" s="200"/>
      <c r="RRH17" s="691"/>
      <c r="RRI17" s="691"/>
      <c r="RRJ17" s="691"/>
      <c r="RRK17" s="201"/>
      <c r="RRL17" s="202"/>
      <c r="RRM17" s="203"/>
      <c r="RRN17" s="203"/>
      <c r="RRO17" s="203"/>
      <c r="RRP17" s="691"/>
      <c r="RRQ17" s="691"/>
      <c r="RRR17" s="200"/>
      <c r="RRS17" s="691"/>
      <c r="RRT17" s="691"/>
      <c r="RRU17" s="691"/>
      <c r="RRV17" s="201"/>
      <c r="RRW17" s="202"/>
      <c r="RRX17" s="203"/>
      <c r="RRY17" s="203"/>
      <c r="RRZ17" s="203"/>
      <c r="RSA17" s="691"/>
      <c r="RSB17" s="691"/>
      <c r="RSC17" s="200"/>
      <c r="RSD17" s="691"/>
      <c r="RSE17" s="691"/>
      <c r="RSF17" s="691"/>
      <c r="RSG17" s="201"/>
      <c r="RSH17" s="202"/>
      <c r="RSI17" s="203"/>
      <c r="RSJ17" s="203"/>
      <c r="RSK17" s="203"/>
      <c r="RSL17" s="691"/>
      <c r="RSM17" s="691"/>
      <c r="RSN17" s="200"/>
      <c r="RSO17" s="691"/>
      <c r="RSP17" s="691"/>
      <c r="RSQ17" s="691"/>
      <c r="RSR17" s="201"/>
      <c r="RSS17" s="202"/>
      <c r="RST17" s="203"/>
      <c r="RSU17" s="203"/>
      <c r="RSV17" s="203"/>
      <c r="RSW17" s="691"/>
      <c r="RSX17" s="691"/>
      <c r="RSY17" s="200"/>
      <c r="RSZ17" s="691"/>
      <c r="RTA17" s="691"/>
      <c r="RTB17" s="691"/>
      <c r="RTC17" s="201"/>
      <c r="RTD17" s="202"/>
      <c r="RTE17" s="203"/>
      <c r="RTF17" s="203"/>
      <c r="RTG17" s="203"/>
      <c r="RTH17" s="691"/>
      <c r="RTI17" s="691"/>
      <c r="RTJ17" s="200"/>
      <c r="RTK17" s="691"/>
      <c r="RTL17" s="691"/>
      <c r="RTM17" s="691"/>
      <c r="RTN17" s="201"/>
      <c r="RTO17" s="202"/>
      <c r="RTP17" s="203"/>
      <c r="RTQ17" s="203"/>
      <c r="RTR17" s="203"/>
      <c r="RTS17" s="691"/>
      <c r="RTT17" s="691"/>
      <c r="RTU17" s="200"/>
      <c r="RTV17" s="691"/>
      <c r="RTW17" s="691"/>
      <c r="RTX17" s="691"/>
      <c r="RTY17" s="201"/>
      <c r="RTZ17" s="202"/>
      <c r="RUA17" s="203"/>
      <c r="RUB17" s="203"/>
      <c r="RUC17" s="203"/>
      <c r="RUD17" s="691"/>
      <c r="RUE17" s="691"/>
      <c r="RUF17" s="200"/>
      <c r="RUG17" s="691"/>
      <c r="RUH17" s="691"/>
      <c r="RUI17" s="691"/>
      <c r="RUJ17" s="201"/>
      <c r="RUK17" s="202"/>
      <c r="RUL17" s="203"/>
      <c r="RUM17" s="203"/>
      <c r="RUN17" s="203"/>
      <c r="RUO17" s="691"/>
      <c r="RUP17" s="691"/>
      <c r="RUQ17" s="200"/>
      <c r="RUR17" s="691"/>
      <c r="RUS17" s="691"/>
      <c r="RUT17" s="691"/>
      <c r="RUU17" s="201"/>
      <c r="RUV17" s="202"/>
      <c r="RUW17" s="203"/>
      <c r="RUX17" s="203"/>
      <c r="RUY17" s="203"/>
      <c r="RUZ17" s="691"/>
      <c r="RVA17" s="691"/>
      <c r="RVB17" s="200"/>
      <c r="RVC17" s="691"/>
      <c r="RVD17" s="691"/>
      <c r="RVE17" s="691"/>
      <c r="RVF17" s="201"/>
      <c r="RVG17" s="202"/>
      <c r="RVH17" s="203"/>
      <c r="RVI17" s="203"/>
      <c r="RVJ17" s="203"/>
      <c r="RVK17" s="691"/>
      <c r="RVL17" s="691"/>
      <c r="RVM17" s="200"/>
      <c r="RVN17" s="691"/>
      <c r="RVO17" s="691"/>
      <c r="RVP17" s="691"/>
      <c r="RVQ17" s="201"/>
      <c r="RVR17" s="202"/>
      <c r="RVS17" s="203"/>
      <c r="RVT17" s="203"/>
      <c r="RVU17" s="203"/>
      <c r="RVV17" s="691"/>
      <c r="RVW17" s="691"/>
      <c r="RVX17" s="200"/>
      <c r="RVY17" s="691"/>
      <c r="RVZ17" s="691"/>
      <c r="RWA17" s="691"/>
      <c r="RWB17" s="201"/>
      <c r="RWC17" s="202"/>
      <c r="RWD17" s="203"/>
      <c r="RWE17" s="203"/>
      <c r="RWF17" s="203"/>
      <c r="RWG17" s="691"/>
      <c r="RWH17" s="691"/>
      <c r="RWI17" s="200"/>
      <c r="RWJ17" s="691"/>
      <c r="RWK17" s="691"/>
      <c r="RWL17" s="691"/>
      <c r="RWM17" s="201"/>
      <c r="RWN17" s="202"/>
      <c r="RWO17" s="203"/>
      <c r="RWP17" s="203"/>
      <c r="RWQ17" s="203"/>
      <c r="RWR17" s="691"/>
      <c r="RWS17" s="691"/>
      <c r="RWT17" s="200"/>
      <c r="RWU17" s="691"/>
      <c r="RWV17" s="691"/>
      <c r="RWW17" s="691"/>
      <c r="RWX17" s="201"/>
      <c r="RWY17" s="202"/>
      <c r="RWZ17" s="203"/>
      <c r="RXA17" s="203"/>
      <c r="RXB17" s="203"/>
      <c r="RXC17" s="691"/>
      <c r="RXD17" s="691"/>
      <c r="RXE17" s="200"/>
      <c r="RXF17" s="691"/>
      <c r="RXG17" s="691"/>
      <c r="RXH17" s="691"/>
      <c r="RXI17" s="201"/>
      <c r="RXJ17" s="202"/>
      <c r="RXK17" s="203"/>
      <c r="RXL17" s="203"/>
      <c r="RXM17" s="203"/>
      <c r="RXN17" s="691"/>
      <c r="RXO17" s="691"/>
      <c r="RXP17" s="200"/>
      <c r="RXQ17" s="691"/>
      <c r="RXR17" s="691"/>
      <c r="RXS17" s="691"/>
      <c r="RXT17" s="201"/>
      <c r="RXU17" s="202"/>
      <c r="RXV17" s="203"/>
      <c r="RXW17" s="203"/>
      <c r="RXX17" s="203"/>
      <c r="RXY17" s="691"/>
      <c r="RXZ17" s="691"/>
      <c r="RYA17" s="200"/>
      <c r="RYB17" s="691"/>
      <c r="RYC17" s="691"/>
      <c r="RYD17" s="691"/>
      <c r="RYE17" s="201"/>
      <c r="RYF17" s="202"/>
      <c r="RYG17" s="203"/>
      <c r="RYH17" s="203"/>
      <c r="RYI17" s="203"/>
      <c r="RYJ17" s="691"/>
      <c r="RYK17" s="691"/>
      <c r="RYL17" s="200"/>
      <c r="RYM17" s="691"/>
      <c r="RYN17" s="691"/>
      <c r="RYO17" s="691"/>
      <c r="RYP17" s="201"/>
      <c r="RYQ17" s="202"/>
      <c r="RYR17" s="203"/>
      <c r="RYS17" s="203"/>
      <c r="RYT17" s="203"/>
      <c r="RYU17" s="691"/>
      <c r="RYV17" s="691"/>
      <c r="RYW17" s="200"/>
      <c r="RYX17" s="691"/>
      <c r="RYY17" s="691"/>
      <c r="RYZ17" s="691"/>
      <c r="RZA17" s="201"/>
      <c r="RZB17" s="202"/>
      <c r="RZC17" s="203"/>
      <c r="RZD17" s="203"/>
      <c r="RZE17" s="203"/>
      <c r="RZF17" s="691"/>
      <c r="RZG17" s="691"/>
      <c r="RZH17" s="200"/>
      <c r="RZI17" s="691"/>
      <c r="RZJ17" s="691"/>
      <c r="RZK17" s="691"/>
      <c r="RZL17" s="201"/>
      <c r="RZM17" s="202"/>
      <c r="RZN17" s="203"/>
      <c r="RZO17" s="203"/>
      <c r="RZP17" s="203"/>
      <c r="RZQ17" s="691"/>
      <c r="RZR17" s="691"/>
      <c r="RZS17" s="200"/>
      <c r="RZT17" s="691"/>
      <c r="RZU17" s="691"/>
      <c r="RZV17" s="691"/>
      <c r="RZW17" s="201"/>
      <c r="RZX17" s="202"/>
      <c r="RZY17" s="203"/>
      <c r="RZZ17" s="203"/>
      <c r="SAA17" s="203"/>
      <c r="SAB17" s="691"/>
      <c r="SAC17" s="691"/>
      <c r="SAD17" s="200"/>
      <c r="SAE17" s="691"/>
      <c r="SAF17" s="691"/>
      <c r="SAG17" s="691"/>
      <c r="SAH17" s="201"/>
      <c r="SAI17" s="202"/>
      <c r="SAJ17" s="203"/>
      <c r="SAK17" s="203"/>
      <c r="SAL17" s="203"/>
      <c r="SAM17" s="691"/>
      <c r="SAN17" s="691"/>
      <c r="SAO17" s="200"/>
      <c r="SAP17" s="691"/>
      <c r="SAQ17" s="691"/>
      <c r="SAR17" s="691"/>
      <c r="SAS17" s="201"/>
      <c r="SAT17" s="202"/>
      <c r="SAU17" s="203"/>
      <c r="SAV17" s="203"/>
      <c r="SAW17" s="203"/>
      <c r="SAX17" s="691"/>
      <c r="SAY17" s="691"/>
      <c r="SAZ17" s="200"/>
      <c r="SBA17" s="691"/>
      <c r="SBB17" s="691"/>
      <c r="SBC17" s="691"/>
      <c r="SBD17" s="201"/>
      <c r="SBE17" s="202"/>
      <c r="SBF17" s="203"/>
      <c r="SBG17" s="203"/>
      <c r="SBH17" s="203"/>
      <c r="SBI17" s="691"/>
      <c r="SBJ17" s="691"/>
      <c r="SBK17" s="200"/>
      <c r="SBL17" s="691"/>
      <c r="SBM17" s="691"/>
      <c r="SBN17" s="691"/>
      <c r="SBO17" s="201"/>
      <c r="SBP17" s="202"/>
      <c r="SBQ17" s="203"/>
      <c r="SBR17" s="203"/>
      <c r="SBS17" s="203"/>
      <c r="SBT17" s="691"/>
      <c r="SBU17" s="691"/>
      <c r="SBV17" s="200"/>
      <c r="SBW17" s="691"/>
      <c r="SBX17" s="691"/>
      <c r="SBY17" s="691"/>
      <c r="SBZ17" s="201"/>
      <c r="SCA17" s="202"/>
      <c r="SCB17" s="203"/>
      <c r="SCC17" s="203"/>
      <c r="SCD17" s="203"/>
      <c r="SCE17" s="691"/>
      <c r="SCF17" s="691"/>
      <c r="SCG17" s="200"/>
      <c r="SCH17" s="691"/>
      <c r="SCI17" s="691"/>
      <c r="SCJ17" s="691"/>
      <c r="SCK17" s="201"/>
      <c r="SCL17" s="202"/>
      <c r="SCM17" s="203"/>
      <c r="SCN17" s="203"/>
      <c r="SCO17" s="203"/>
      <c r="SCP17" s="691"/>
      <c r="SCQ17" s="691"/>
      <c r="SCR17" s="200"/>
      <c r="SCS17" s="691"/>
      <c r="SCT17" s="691"/>
      <c r="SCU17" s="691"/>
      <c r="SCV17" s="201"/>
      <c r="SCW17" s="202"/>
      <c r="SCX17" s="203"/>
      <c r="SCY17" s="203"/>
      <c r="SCZ17" s="203"/>
      <c r="SDA17" s="691"/>
      <c r="SDB17" s="691"/>
      <c r="SDC17" s="200"/>
      <c r="SDD17" s="691"/>
      <c r="SDE17" s="691"/>
      <c r="SDF17" s="691"/>
      <c r="SDG17" s="201"/>
      <c r="SDH17" s="202"/>
      <c r="SDI17" s="203"/>
      <c r="SDJ17" s="203"/>
      <c r="SDK17" s="203"/>
      <c r="SDL17" s="691"/>
      <c r="SDM17" s="691"/>
      <c r="SDN17" s="200"/>
      <c r="SDO17" s="691"/>
      <c r="SDP17" s="691"/>
      <c r="SDQ17" s="691"/>
      <c r="SDR17" s="201"/>
      <c r="SDS17" s="202"/>
      <c r="SDT17" s="203"/>
      <c r="SDU17" s="203"/>
      <c r="SDV17" s="203"/>
      <c r="SDW17" s="691"/>
      <c r="SDX17" s="691"/>
      <c r="SDY17" s="200"/>
      <c r="SDZ17" s="691"/>
      <c r="SEA17" s="691"/>
      <c r="SEB17" s="691"/>
      <c r="SEC17" s="201"/>
      <c r="SED17" s="202"/>
      <c r="SEE17" s="203"/>
      <c r="SEF17" s="203"/>
      <c r="SEG17" s="203"/>
      <c r="SEH17" s="691"/>
      <c r="SEI17" s="691"/>
      <c r="SEJ17" s="200"/>
      <c r="SEK17" s="691"/>
      <c r="SEL17" s="691"/>
      <c r="SEM17" s="691"/>
      <c r="SEN17" s="201"/>
      <c r="SEO17" s="202"/>
      <c r="SEP17" s="203"/>
      <c r="SEQ17" s="203"/>
      <c r="SER17" s="203"/>
      <c r="SES17" s="691"/>
      <c r="SET17" s="691"/>
      <c r="SEU17" s="200"/>
      <c r="SEV17" s="691"/>
      <c r="SEW17" s="691"/>
      <c r="SEX17" s="691"/>
      <c r="SEY17" s="201"/>
      <c r="SEZ17" s="202"/>
      <c r="SFA17" s="203"/>
      <c r="SFB17" s="203"/>
      <c r="SFC17" s="203"/>
      <c r="SFD17" s="691"/>
      <c r="SFE17" s="691"/>
      <c r="SFF17" s="200"/>
      <c r="SFG17" s="691"/>
      <c r="SFH17" s="691"/>
      <c r="SFI17" s="691"/>
      <c r="SFJ17" s="201"/>
      <c r="SFK17" s="202"/>
      <c r="SFL17" s="203"/>
      <c r="SFM17" s="203"/>
      <c r="SFN17" s="203"/>
      <c r="SFO17" s="691"/>
      <c r="SFP17" s="691"/>
      <c r="SFQ17" s="200"/>
      <c r="SFR17" s="691"/>
      <c r="SFS17" s="691"/>
      <c r="SFT17" s="691"/>
      <c r="SFU17" s="201"/>
      <c r="SFV17" s="202"/>
      <c r="SFW17" s="203"/>
      <c r="SFX17" s="203"/>
      <c r="SFY17" s="203"/>
      <c r="SFZ17" s="691"/>
      <c r="SGA17" s="691"/>
      <c r="SGB17" s="200"/>
      <c r="SGC17" s="691"/>
      <c r="SGD17" s="691"/>
      <c r="SGE17" s="691"/>
      <c r="SGF17" s="201"/>
      <c r="SGG17" s="202"/>
      <c r="SGH17" s="203"/>
      <c r="SGI17" s="203"/>
      <c r="SGJ17" s="203"/>
      <c r="SGK17" s="691"/>
      <c r="SGL17" s="691"/>
      <c r="SGM17" s="200"/>
      <c r="SGN17" s="691"/>
      <c r="SGO17" s="691"/>
      <c r="SGP17" s="691"/>
      <c r="SGQ17" s="201"/>
      <c r="SGR17" s="202"/>
      <c r="SGS17" s="203"/>
      <c r="SGT17" s="203"/>
      <c r="SGU17" s="203"/>
      <c r="SGV17" s="691"/>
      <c r="SGW17" s="691"/>
      <c r="SGX17" s="200"/>
      <c r="SGY17" s="691"/>
      <c r="SGZ17" s="691"/>
      <c r="SHA17" s="691"/>
      <c r="SHB17" s="201"/>
      <c r="SHC17" s="202"/>
      <c r="SHD17" s="203"/>
      <c r="SHE17" s="203"/>
      <c r="SHF17" s="203"/>
      <c r="SHG17" s="691"/>
      <c r="SHH17" s="691"/>
      <c r="SHI17" s="200"/>
      <c r="SHJ17" s="691"/>
      <c r="SHK17" s="691"/>
      <c r="SHL17" s="691"/>
      <c r="SHM17" s="201"/>
      <c r="SHN17" s="202"/>
      <c r="SHO17" s="203"/>
      <c r="SHP17" s="203"/>
      <c r="SHQ17" s="203"/>
      <c r="SHR17" s="691"/>
      <c r="SHS17" s="691"/>
      <c r="SHT17" s="200"/>
      <c r="SHU17" s="691"/>
      <c r="SHV17" s="691"/>
      <c r="SHW17" s="691"/>
      <c r="SHX17" s="201"/>
      <c r="SHY17" s="202"/>
      <c r="SHZ17" s="203"/>
      <c r="SIA17" s="203"/>
      <c r="SIB17" s="203"/>
      <c r="SIC17" s="691"/>
      <c r="SID17" s="691"/>
      <c r="SIE17" s="200"/>
      <c r="SIF17" s="691"/>
      <c r="SIG17" s="691"/>
      <c r="SIH17" s="691"/>
      <c r="SII17" s="201"/>
      <c r="SIJ17" s="202"/>
      <c r="SIK17" s="203"/>
      <c r="SIL17" s="203"/>
      <c r="SIM17" s="203"/>
      <c r="SIN17" s="691"/>
      <c r="SIO17" s="691"/>
      <c r="SIP17" s="200"/>
      <c r="SIQ17" s="691"/>
      <c r="SIR17" s="691"/>
      <c r="SIS17" s="691"/>
      <c r="SIT17" s="201"/>
      <c r="SIU17" s="202"/>
      <c r="SIV17" s="203"/>
      <c r="SIW17" s="203"/>
      <c r="SIX17" s="203"/>
      <c r="SIY17" s="691"/>
      <c r="SIZ17" s="691"/>
      <c r="SJA17" s="200"/>
      <c r="SJB17" s="691"/>
      <c r="SJC17" s="691"/>
      <c r="SJD17" s="691"/>
      <c r="SJE17" s="201"/>
      <c r="SJF17" s="202"/>
      <c r="SJG17" s="203"/>
      <c r="SJH17" s="203"/>
      <c r="SJI17" s="203"/>
      <c r="SJJ17" s="691"/>
      <c r="SJK17" s="691"/>
      <c r="SJL17" s="200"/>
      <c r="SJM17" s="691"/>
      <c r="SJN17" s="691"/>
      <c r="SJO17" s="691"/>
      <c r="SJP17" s="201"/>
      <c r="SJQ17" s="202"/>
      <c r="SJR17" s="203"/>
      <c r="SJS17" s="203"/>
      <c r="SJT17" s="203"/>
      <c r="SJU17" s="691"/>
      <c r="SJV17" s="691"/>
      <c r="SJW17" s="200"/>
      <c r="SJX17" s="691"/>
      <c r="SJY17" s="691"/>
      <c r="SJZ17" s="691"/>
      <c r="SKA17" s="201"/>
      <c r="SKB17" s="202"/>
      <c r="SKC17" s="203"/>
      <c r="SKD17" s="203"/>
      <c r="SKE17" s="203"/>
      <c r="SKF17" s="691"/>
      <c r="SKG17" s="691"/>
      <c r="SKH17" s="200"/>
      <c r="SKI17" s="691"/>
      <c r="SKJ17" s="691"/>
      <c r="SKK17" s="691"/>
      <c r="SKL17" s="201"/>
      <c r="SKM17" s="202"/>
      <c r="SKN17" s="203"/>
      <c r="SKO17" s="203"/>
      <c r="SKP17" s="203"/>
      <c r="SKQ17" s="691"/>
      <c r="SKR17" s="691"/>
      <c r="SKS17" s="200"/>
      <c r="SKT17" s="691"/>
      <c r="SKU17" s="691"/>
      <c r="SKV17" s="691"/>
      <c r="SKW17" s="201"/>
      <c r="SKX17" s="202"/>
      <c r="SKY17" s="203"/>
      <c r="SKZ17" s="203"/>
      <c r="SLA17" s="203"/>
      <c r="SLB17" s="691"/>
      <c r="SLC17" s="691"/>
      <c r="SLD17" s="200"/>
      <c r="SLE17" s="691"/>
      <c r="SLF17" s="691"/>
      <c r="SLG17" s="691"/>
      <c r="SLH17" s="201"/>
      <c r="SLI17" s="202"/>
      <c r="SLJ17" s="203"/>
      <c r="SLK17" s="203"/>
      <c r="SLL17" s="203"/>
      <c r="SLM17" s="691"/>
      <c r="SLN17" s="691"/>
      <c r="SLO17" s="200"/>
      <c r="SLP17" s="691"/>
      <c r="SLQ17" s="691"/>
      <c r="SLR17" s="691"/>
      <c r="SLS17" s="201"/>
      <c r="SLT17" s="202"/>
      <c r="SLU17" s="203"/>
      <c r="SLV17" s="203"/>
      <c r="SLW17" s="203"/>
      <c r="SLX17" s="691"/>
      <c r="SLY17" s="691"/>
      <c r="SLZ17" s="200"/>
      <c r="SMA17" s="691"/>
      <c r="SMB17" s="691"/>
      <c r="SMC17" s="691"/>
      <c r="SMD17" s="201"/>
      <c r="SME17" s="202"/>
      <c r="SMF17" s="203"/>
      <c r="SMG17" s="203"/>
      <c r="SMH17" s="203"/>
      <c r="SMI17" s="691"/>
      <c r="SMJ17" s="691"/>
      <c r="SMK17" s="200"/>
      <c r="SML17" s="691"/>
      <c r="SMM17" s="691"/>
      <c r="SMN17" s="691"/>
      <c r="SMO17" s="201"/>
      <c r="SMP17" s="202"/>
      <c r="SMQ17" s="203"/>
      <c r="SMR17" s="203"/>
      <c r="SMS17" s="203"/>
      <c r="SMT17" s="691"/>
      <c r="SMU17" s="691"/>
      <c r="SMV17" s="200"/>
      <c r="SMW17" s="691"/>
      <c r="SMX17" s="691"/>
      <c r="SMY17" s="691"/>
      <c r="SMZ17" s="201"/>
      <c r="SNA17" s="202"/>
      <c r="SNB17" s="203"/>
      <c r="SNC17" s="203"/>
      <c r="SND17" s="203"/>
      <c r="SNE17" s="691"/>
      <c r="SNF17" s="691"/>
      <c r="SNG17" s="200"/>
      <c r="SNH17" s="691"/>
      <c r="SNI17" s="691"/>
      <c r="SNJ17" s="691"/>
      <c r="SNK17" s="201"/>
      <c r="SNL17" s="202"/>
      <c r="SNM17" s="203"/>
      <c r="SNN17" s="203"/>
      <c r="SNO17" s="203"/>
      <c r="SNP17" s="691"/>
      <c r="SNQ17" s="691"/>
      <c r="SNR17" s="200"/>
      <c r="SNS17" s="691"/>
      <c r="SNT17" s="691"/>
      <c r="SNU17" s="691"/>
      <c r="SNV17" s="201"/>
      <c r="SNW17" s="202"/>
      <c r="SNX17" s="203"/>
      <c r="SNY17" s="203"/>
      <c r="SNZ17" s="203"/>
      <c r="SOA17" s="691"/>
      <c r="SOB17" s="691"/>
      <c r="SOC17" s="200"/>
      <c r="SOD17" s="691"/>
      <c r="SOE17" s="691"/>
      <c r="SOF17" s="691"/>
      <c r="SOG17" s="201"/>
      <c r="SOH17" s="202"/>
      <c r="SOI17" s="203"/>
      <c r="SOJ17" s="203"/>
      <c r="SOK17" s="203"/>
      <c r="SOL17" s="691"/>
      <c r="SOM17" s="691"/>
      <c r="SON17" s="200"/>
      <c r="SOO17" s="691"/>
      <c r="SOP17" s="691"/>
      <c r="SOQ17" s="691"/>
      <c r="SOR17" s="201"/>
      <c r="SOS17" s="202"/>
      <c r="SOT17" s="203"/>
      <c r="SOU17" s="203"/>
      <c r="SOV17" s="203"/>
      <c r="SOW17" s="691"/>
      <c r="SOX17" s="691"/>
      <c r="SOY17" s="200"/>
      <c r="SOZ17" s="691"/>
      <c r="SPA17" s="691"/>
      <c r="SPB17" s="691"/>
      <c r="SPC17" s="201"/>
      <c r="SPD17" s="202"/>
      <c r="SPE17" s="203"/>
      <c r="SPF17" s="203"/>
      <c r="SPG17" s="203"/>
      <c r="SPH17" s="691"/>
      <c r="SPI17" s="691"/>
      <c r="SPJ17" s="200"/>
      <c r="SPK17" s="691"/>
      <c r="SPL17" s="691"/>
      <c r="SPM17" s="691"/>
      <c r="SPN17" s="201"/>
      <c r="SPO17" s="202"/>
      <c r="SPP17" s="203"/>
      <c r="SPQ17" s="203"/>
      <c r="SPR17" s="203"/>
      <c r="SPS17" s="691"/>
      <c r="SPT17" s="691"/>
      <c r="SPU17" s="200"/>
      <c r="SPV17" s="691"/>
      <c r="SPW17" s="691"/>
      <c r="SPX17" s="691"/>
      <c r="SPY17" s="201"/>
      <c r="SPZ17" s="202"/>
      <c r="SQA17" s="203"/>
      <c r="SQB17" s="203"/>
      <c r="SQC17" s="203"/>
      <c r="SQD17" s="691"/>
      <c r="SQE17" s="691"/>
      <c r="SQF17" s="200"/>
      <c r="SQG17" s="691"/>
      <c r="SQH17" s="691"/>
      <c r="SQI17" s="691"/>
      <c r="SQJ17" s="201"/>
      <c r="SQK17" s="202"/>
      <c r="SQL17" s="203"/>
      <c r="SQM17" s="203"/>
      <c r="SQN17" s="203"/>
      <c r="SQO17" s="691"/>
      <c r="SQP17" s="691"/>
      <c r="SQQ17" s="200"/>
      <c r="SQR17" s="691"/>
      <c r="SQS17" s="691"/>
      <c r="SQT17" s="691"/>
      <c r="SQU17" s="201"/>
      <c r="SQV17" s="202"/>
      <c r="SQW17" s="203"/>
      <c r="SQX17" s="203"/>
      <c r="SQY17" s="203"/>
      <c r="SQZ17" s="691"/>
      <c r="SRA17" s="691"/>
      <c r="SRB17" s="200"/>
      <c r="SRC17" s="691"/>
      <c r="SRD17" s="691"/>
      <c r="SRE17" s="691"/>
      <c r="SRF17" s="201"/>
      <c r="SRG17" s="202"/>
      <c r="SRH17" s="203"/>
      <c r="SRI17" s="203"/>
      <c r="SRJ17" s="203"/>
      <c r="SRK17" s="691"/>
      <c r="SRL17" s="691"/>
      <c r="SRM17" s="200"/>
      <c r="SRN17" s="691"/>
      <c r="SRO17" s="691"/>
      <c r="SRP17" s="691"/>
      <c r="SRQ17" s="201"/>
      <c r="SRR17" s="202"/>
      <c r="SRS17" s="203"/>
      <c r="SRT17" s="203"/>
      <c r="SRU17" s="203"/>
      <c r="SRV17" s="691"/>
      <c r="SRW17" s="691"/>
      <c r="SRX17" s="200"/>
      <c r="SRY17" s="691"/>
      <c r="SRZ17" s="691"/>
      <c r="SSA17" s="691"/>
      <c r="SSB17" s="201"/>
      <c r="SSC17" s="202"/>
      <c r="SSD17" s="203"/>
      <c r="SSE17" s="203"/>
      <c r="SSF17" s="203"/>
      <c r="SSG17" s="691"/>
      <c r="SSH17" s="691"/>
      <c r="SSI17" s="200"/>
      <c r="SSJ17" s="691"/>
      <c r="SSK17" s="691"/>
      <c r="SSL17" s="691"/>
      <c r="SSM17" s="201"/>
      <c r="SSN17" s="202"/>
      <c r="SSO17" s="203"/>
      <c r="SSP17" s="203"/>
      <c r="SSQ17" s="203"/>
      <c r="SSR17" s="691"/>
      <c r="SSS17" s="691"/>
      <c r="SST17" s="200"/>
      <c r="SSU17" s="691"/>
      <c r="SSV17" s="691"/>
      <c r="SSW17" s="691"/>
      <c r="SSX17" s="201"/>
      <c r="SSY17" s="202"/>
      <c r="SSZ17" s="203"/>
      <c r="STA17" s="203"/>
      <c r="STB17" s="203"/>
      <c r="STC17" s="691"/>
      <c r="STD17" s="691"/>
      <c r="STE17" s="200"/>
      <c r="STF17" s="691"/>
      <c r="STG17" s="691"/>
      <c r="STH17" s="691"/>
      <c r="STI17" s="201"/>
      <c r="STJ17" s="202"/>
      <c r="STK17" s="203"/>
      <c r="STL17" s="203"/>
      <c r="STM17" s="203"/>
      <c r="STN17" s="691"/>
      <c r="STO17" s="691"/>
      <c r="STP17" s="200"/>
      <c r="STQ17" s="691"/>
      <c r="STR17" s="691"/>
      <c r="STS17" s="691"/>
      <c r="STT17" s="201"/>
      <c r="STU17" s="202"/>
      <c r="STV17" s="203"/>
      <c r="STW17" s="203"/>
      <c r="STX17" s="203"/>
      <c r="STY17" s="691"/>
      <c r="STZ17" s="691"/>
      <c r="SUA17" s="200"/>
      <c r="SUB17" s="691"/>
      <c r="SUC17" s="691"/>
      <c r="SUD17" s="691"/>
      <c r="SUE17" s="201"/>
      <c r="SUF17" s="202"/>
      <c r="SUG17" s="203"/>
      <c r="SUH17" s="203"/>
      <c r="SUI17" s="203"/>
      <c r="SUJ17" s="691"/>
      <c r="SUK17" s="691"/>
      <c r="SUL17" s="200"/>
      <c r="SUM17" s="691"/>
      <c r="SUN17" s="691"/>
      <c r="SUO17" s="691"/>
      <c r="SUP17" s="201"/>
      <c r="SUQ17" s="202"/>
      <c r="SUR17" s="203"/>
      <c r="SUS17" s="203"/>
      <c r="SUT17" s="203"/>
      <c r="SUU17" s="691"/>
      <c r="SUV17" s="691"/>
      <c r="SUW17" s="200"/>
      <c r="SUX17" s="691"/>
      <c r="SUY17" s="691"/>
      <c r="SUZ17" s="691"/>
      <c r="SVA17" s="201"/>
      <c r="SVB17" s="202"/>
      <c r="SVC17" s="203"/>
      <c r="SVD17" s="203"/>
      <c r="SVE17" s="203"/>
      <c r="SVF17" s="691"/>
      <c r="SVG17" s="691"/>
      <c r="SVH17" s="200"/>
      <c r="SVI17" s="691"/>
      <c r="SVJ17" s="691"/>
      <c r="SVK17" s="691"/>
      <c r="SVL17" s="201"/>
      <c r="SVM17" s="202"/>
      <c r="SVN17" s="203"/>
      <c r="SVO17" s="203"/>
      <c r="SVP17" s="203"/>
      <c r="SVQ17" s="691"/>
      <c r="SVR17" s="691"/>
      <c r="SVS17" s="200"/>
      <c r="SVT17" s="691"/>
      <c r="SVU17" s="691"/>
      <c r="SVV17" s="691"/>
      <c r="SVW17" s="201"/>
      <c r="SVX17" s="202"/>
      <c r="SVY17" s="203"/>
      <c r="SVZ17" s="203"/>
      <c r="SWA17" s="203"/>
      <c r="SWB17" s="691"/>
      <c r="SWC17" s="691"/>
      <c r="SWD17" s="200"/>
      <c r="SWE17" s="691"/>
      <c r="SWF17" s="691"/>
      <c r="SWG17" s="691"/>
      <c r="SWH17" s="201"/>
      <c r="SWI17" s="202"/>
      <c r="SWJ17" s="203"/>
      <c r="SWK17" s="203"/>
      <c r="SWL17" s="203"/>
      <c r="SWM17" s="691"/>
      <c r="SWN17" s="691"/>
      <c r="SWO17" s="200"/>
      <c r="SWP17" s="691"/>
      <c r="SWQ17" s="691"/>
      <c r="SWR17" s="691"/>
      <c r="SWS17" s="201"/>
      <c r="SWT17" s="202"/>
      <c r="SWU17" s="203"/>
      <c r="SWV17" s="203"/>
      <c r="SWW17" s="203"/>
      <c r="SWX17" s="691"/>
      <c r="SWY17" s="691"/>
      <c r="SWZ17" s="200"/>
      <c r="SXA17" s="691"/>
      <c r="SXB17" s="691"/>
      <c r="SXC17" s="691"/>
      <c r="SXD17" s="201"/>
      <c r="SXE17" s="202"/>
      <c r="SXF17" s="203"/>
      <c r="SXG17" s="203"/>
      <c r="SXH17" s="203"/>
      <c r="SXI17" s="691"/>
      <c r="SXJ17" s="691"/>
      <c r="SXK17" s="200"/>
      <c r="SXL17" s="691"/>
      <c r="SXM17" s="691"/>
      <c r="SXN17" s="691"/>
      <c r="SXO17" s="201"/>
      <c r="SXP17" s="202"/>
      <c r="SXQ17" s="203"/>
      <c r="SXR17" s="203"/>
      <c r="SXS17" s="203"/>
      <c r="SXT17" s="691"/>
      <c r="SXU17" s="691"/>
      <c r="SXV17" s="200"/>
      <c r="SXW17" s="691"/>
      <c r="SXX17" s="691"/>
      <c r="SXY17" s="691"/>
      <c r="SXZ17" s="201"/>
      <c r="SYA17" s="202"/>
      <c r="SYB17" s="203"/>
      <c r="SYC17" s="203"/>
      <c r="SYD17" s="203"/>
      <c r="SYE17" s="691"/>
      <c r="SYF17" s="691"/>
      <c r="SYG17" s="200"/>
      <c r="SYH17" s="691"/>
      <c r="SYI17" s="691"/>
      <c r="SYJ17" s="691"/>
      <c r="SYK17" s="201"/>
      <c r="SYL17" s="202"/>
      <c r="SYM17" s="203"/>
      <c r="SYN17" s="203"/>
      <c r="SYO17" s="203"/>
      <c r="SYP17" s="691"/>
      <c r="SYQ17" s="691"/>
      <c r="SYR17" s="200"/>
      <c r="SYS17" s="691"/>
      <c r="SYT17" s="691"/>
      <c r="SYU17" s="691"/>
      <c r="SYV17" s="201"/>
      <c r="SYW17" s="202"/>
      <c r="SYX17" s="203"/>
      <c r="SYY17" s="203"/>
      <c r="SYZ17" s="203"/>
      <c r="SZA17" s="691"/>
      <c r="SZB17" s="691"/>
      <c r="SZC17" s="200"/>
      <c r="SZD17" s="691"/>
      <c r="SZE17" s="691"/>
      <c r="SZF17" s="691"/>
      <c r="SZG17" s="201"/>
      <c r="SZH17" s="202"/>
      <c r="SZI17" s="203"/>
      <c r="SZJ17" s="203"/>
      <c r="SZK17" s="203"/>
      <c r="SZL17" s="691"/>
      <c r="SZM17" s="691"/>
      <c r="SZN17" s="200"/>
      <c r="SZO17" s="691"/>
      <c r="SZP17" s="691"/>
      <c r="SZQ17" s="691"/>
      <c r="SZR17" s="201"/>
      <c r="SZS17" s="202"/>
      <c r="SZT17" s="203"/>
      <c r="SZU17" s="203"/>
      <c r="SZV17" s="203"/>
      <c r="SZW17" s="691"/>
      <c r="SZX17" s="691"/>
      <c r="SZY17" s="200"/>
      <c r="SZZ17" s="691"/>
      <c r="TAA17" s="691"/>
      <c r="TAB17" s="691"/>
      <c r="TAC17" s="201"/>
      <c r="TAD17" s="202"/>
      <c r="TAE17" s="203"/>
      <c r="TAF17" s="203"/>
      <c r="TAG17" s="203"/>
      <c r="TAH17" s="691"/>
      <c r="TAI17" s="691"/>
      <c r="TAJ17" s="200"/>
      <c r="TAK17" s="691"/>
      <c r="TAL17" s="691"/>
      <c r="TAM17" s="691"/>
      <c r="TAN17" s="201"/>
      <c r="TAO17" s="202"/>
      <c r="TAP17" s="203"/>
      <c r="TAQ17" s="203"/>
      <c r="TAR17" s="203"/>
      <c r="TAS17" s="691"/>
      <c r="TAT17" s="691"/>
      <c r="TAU17" s="200"/>
      <c r="TAV17" s="691"/>
      <c r="TAW17" s="691"/>
      <c r="TAX17" s="691"/>
      <c r="TAY17" s="201"/>
      <c r="TAZ17" s="202"/>
      <c r="TBA17" s="203"/>
      <c r="TBB17" s="203"/>
      <c r="TBC17" s="203"/>
      <c r="TBD17" s="691"/>
      <c r="TBE17" s="691"/>
      <c r="TBF17" s="200"/>
      <c r="TBG17" s="691"/>
      <c r="TBH17" s="691"/>
      <c r="TBI17" s="691"/>
      <c r="TBJ17" s="201"/>
      <c r="TBK17" s="202"/>
      <c r="TBL17" s="203"/>
      <c r="TBM17" s="203"/>
      <c r="TBN17" s="203"/>
      <c r="TBO17" s="691"/>
      <c r="TBP17" s="691"/>
      <c r="TBQ17" s="200"/>
      <c r="TBR17" s="691"/>
      <c r="TBS17" s="691"/>
      <c r="TBT17" s="691"/>
      <c r="TBU17" s="201"/>
      <c r="TBV17" s="202"/>
      <c r="TBW17" s="203"/>
      <c r="TBX17" s="203"/>
      <c r="TBY17" s="203"/>
      <c r="TBZ17" s="691"/>
      <c r="TCA17" s="691"/>
      <c r="TCB17" s="200"/>
      <c r="TCC17" s="691"/>
      <c r="TCD17" s="691"/>
      <c r="TCE17" s="691"/>
      <c r="TCF17" s="201"/>
      <c r="TCG17" s="202"/>
      <c r="TCH17" s="203"/>
      <c r="TCI17" s="203"/>
      <c r="TCJ17" s="203"/>
      <c r="TCK17" s="691"/>
      <c r="TCL17" s="691"/>
      <c r="TCM17" s="200"/>
      <c r="TCN17" s="691"/>
      <c r="TCO17" s="691"/>
      <c r="TCP17" s="691"/>
      <c r="TCQ17" s="201"/>
      <c r="TCR17" s="202"/>
      <c r="TCS17" s="203"/>
      <c r="TCT17" s="203"/>
      <c r="TCU17" s="203"/>
      <c r="TCV17" s="691"/>
      <c r="TCW17" s="691"/>
      <c r="TCX17" s="200"/>
      <c r="TCY17" s="691"/>
      <c r="TCZ17" s="691"/>
      <c r="TDA17" s="691"/>
      <c r="TDB17" s="201"/>
      <c r="TDC17" s="202"/>
      <c r="TDD17" s="203"/>
      <c r="TDE17" s="203"/>
      <c r="TDF17" s="203"/>
      <c r="TDG17" s="691"/>
      <c r="TDH17" s="691"/>
      <c r="TDI17" s="200"/>
      <c r="TDJ17" s="691"/>
      <c r="TDK17" s="691"/>
      <c r="TDL17" s="691"/>
      <c r="TDM17" s="201"/>
      <c r="TDN17" s="202"/>
      <c r="TDO17" s="203"/>
      <c r="TDP17" s="203"/>
      <c r="TDQ17" s="203"/>
      <c r="TDR17" s="691"/>
      <c r="TDS17" s="691"/>
      <c r="TDT17" s="200"/>
      <c r="TDU17" s="691"/>
      <c r="TDV17" s="691"/>
      <c r="TDW17" s="691"/>
      <c r="TDX17" s="201"/>
      <c r="TDY17" s="202"/>
      <c r="TDZ17" s="203"/>
      <c r="TEA17" s="203"/>
      <c r="TEB17" s="203"/>
      <c r="TEC17" s="691"/>
      <c r="TED17" s="691"/>
      <c r="TEE17" s="200"/>
      <c r="TEF17" s="691"/>
      <c r="TEG17" s="691"/>
      <c r="TEH17" s="691"/>
      <c r="TEI17" s="201"/>
      <c r="TEJ17" s="202"/>
      <c r="TEK17" s="203"/>
      <c r="TEL17" s="203"/>
      <c r="TEM17" s="203"/>
      <c r="TEN17" s="691"/>
      <c r="TEO17" s="691"/>
      <c r="TEP17" s="200"/>
      <c r="TEQ17" s="691"/>
      <c r="TER17" s="691"/>
      <c r="TES17" s="691"/>
      <c r="TET17" s="201"/>
      <c r="TEU17" s="202"/>
      <c r="TEV17" s="203"/>
      <c r="TEW17" s="203"/>
      <c r="TEX17" s="203"/>
      <c r="TEY17" s="691"/>
      <c r="TEZ17" s="691"/>
      <c r="TFA17" s="200"/>
      <c r="TFB17" s="691"/>
      <c r="TFC17" s="691"/>
      <c r="TFD17" s="691"/>
      <c r="TFE17" s="201"/>
      <c r="TFF17" s="202"/>
      <c r="TFG17" s="203"/>
      <c r="TFH17" s="203"/>
      <c r="TFI17" s="203"/>
      <c r="TFJ17" s="691"/>
      <c r="TFK17" s="691"/>
      <c r="TFL17" s="200"/>
      <c r="TFM17" s="691"/>
      <c r="TFN17" s="691"/>
      <c r="TFO17" s="691"/>
      <c r="TFP17" s="201"/>
      <c r="TFQ17" s="202"/>
      <c r="TFR17" s="203"/>
      <c r="TFS17" s="203"/>
      <c r="TFT17" s="203"/>
      <c r="TFU17" s="691"/>
      <c r="TFV17" s="691"/>
      <c r="TFW17" s="200"/>
      <c r="TFX17" s="691"/>
      <c r="TFY17" s="691"/>
      <c r="TFZ17" s="691"/>
      <c r="TGA17" s="201"/>
      <c r="TGB17" s="202"/>
      <c r="TGC17" s="203"/>
      <c r="TGD17" s="203"/>
      <c r="TGE17" s="203"/>
      <c r="TGF17" s="691"/>
      <c r="TGG17" s="691"/>
      <c r="TGH17" s="200"/>
      <c r="TGI17" s="691"/>
      <c r="TGJ17" s="691"/>
      <c r="TGK17" s="691"/>
      <c r="TGL17" s="201"/>
      <c r="TGM17" s="202"/>
      <c r="TGN17" s="203"/>
      <c r="TGO17" s="203"/>
      <c r="TGP17" s="203"/>
      <c r="TGQ17" s="691"/>
      <c r="TGR17" s="691"/>
      <c r="TGS17" s="200"/>
      <c r="TGT17" s="691"/>
      <c r="TGU17" s="691"/>
      <c r="TGV17" s="691"/>
      <c r="TGW17" s="201"/>
      <c r="TGX17" s="202"/>
      <c r="TGY17" s="203"/>
      <c r="TGZ17" s="203"/>
      <c r="THA17" s="203"/>
      <c r="THB17" s="691"/>
      <c r="THC17" s="691"/>
      <c r="THD17" s="200"/>
      <c r="THE17" s="691"/>
      <c r="THF17" s="691"/>
      <c r="THG17" s="691"/>
      <c r="THH17" s="201"/>
      <c r="THI17" s="202"/>
      <c r="THJ17" s="203"/>
      <c r="THK17" s="203"/>
      <c r="THL17" s="203"/>
      <c r="THM17" s="691"/>
      <c r="THN17" s="691"/>
      <c r="THO17" s="200"/>
      <c r="THP17" s="691"/>
      <c r="THQ17" s="691"/>
      <c r="THR17" s="691"/>
      <c r="THS17" s="201"/>
      <c r="THT17" s="202"/>
      <c r="THU17" s="203"/>
      <c r="THV17" s="203"/>
      <c r="THW17" s="203"/>
      <c r="THX17" s="691"/>
      <c r="THY17" s="691"/>
      <c r="THZ17" s="200"/>
      <c r="TIA17" s="691"/>
      <c r="TIB17" s="691"/>
      <c r="TIC17" s="691"/>
      <c r="TID17" s="201"/>
      <c r="TIE17" s="202"/>
      <c r="TIF17" s="203"/>
      <c r="TIG17" s="203"/>
      <c r="TIH17" s="203"/>
      <c r="TII17" s="691"/>
      <c r="TIJ17" s="691"/>
      <c r="TIK17" s="200"/>
      <c r="TIL17" s="691"/>
      <c r="TIM17" s="691"/>
      <c r="TIN17" s="691"/>
      <c r="TIO17" s="201"/>
      <c r="TIP17" s="202"/>
      <c r="TIQ17" s="203"/>
      <c r="TIR17" s="203"/>
      <c r="TIS17" s="203"/>
      <c r="TIT17" s="691"/>
      <c r="TIU17" s="691"/>
      <c r="TIV17" s="200"/>
      <c r="TIW17" s="691"/>
      <c r="TIX17" s="691"/>
      <c r="TIY17" s="691"/>
      <c r="TIZ17" s="201"/>
      <c r="TJA17" s="202"/>
      <c r="TJB17" s="203"/>
      <c r="TJC17" s="203"/>
      <c r="TJD17" s="203"/>
      <c r="TJE17" s="691"/>
      <c r="TJF17" s="691"/>
      <c r="TJG17" s="200"/>
      <c r="TJH17" s="691"/>
      <c r="TJI17" s="691"/>
      <c r="TJJ17" s="691"/>
      <c r="TJK17" s="201"/>
      <c r="TJL17" s="202"/>
      <c r="TJM17" s="203"/>
      <c r="TJN17" s="203"/>
      <c r="TJO17" s="203"/>
      <c r="TJP17" s="691"/>
      <c r="TJQ17" s="691"/>
      <c r="TJR17" s="200"/>
      <c r="TJS17" s="691"/>
      <c r="TJT17" s="691"/>
      <c r="TJU17" s="691"/>
      <c r="TJV17" s="201"/>
      <c r="TJW17" s="202"/>
      <c r="TJX17" s="203"/>
      <c r="TJY17" s="203"/>
      <c r="TJZ17" s="203"/>
      <c r="TKA17" s="691"/>
      <c r="TKB17" s="691"/>
      <c r="TKC17" s="200"/>
      <c r="TKD17" s="691"/>
      <c r="TKE17" s="691"/>
      <c r="TKF17" s="691"/>
      <c r="TKG17" s="201"/>
      <c r="TKH17" s="202"/>
      <c r="TKI17" s="203"/>
      <c r="TKJ17" s="203"/>
      <c r="TKK17" s="203"/>
      <c r="TKL17" s="691"/>
      <c r="TKM17" s="691"/>
      <c r="TKN17" s="200"/>
      <c r="TKO17" s="691"/>
      <c r="TKP17" s="691"/>
      <c r="TKQ17" s="691"/>
      <c r="TKR17" s="201"/>
      <c r="TKS17" s="202"/>
      <c r="TKT17" s="203"/>
      <c r="TKU17" s="203"/>
      <c r="TKV17" s="203"/>
      <c r="TKW17" s="691"/>
      <c r="TKX17" s="691"/>
      <c r="TKY17" s="200"/>
      <c r="TKZ17" s="691"/>
      <c r="TLA17" s="691"/>
      <c r="TLB17" s="691"/>
      <c r="TLC17" s="201"/>
      <c r="TLD17" s="202"/>
      <c r="TLE17" s="203"/>
      <c r="TLF17" s="203"/>
      <c r="TLG17" s="203"/>
      <c r="TLH17" s="691"/>
      <c r="TLI17" s="691"/>
      <c r="TLJ17" s="200"/>
      <c r="TLK17" s="691"/>
      <c r="TLL17" s="691"/>
      <c r="TLM17" s="691"/>
      <c r="TLN17" s="201"/>
      <c r="TLO17" s="202"/>
      <c r="TLP17" s="203"/>
      <c r="TLQ17" s="203"/>
      <c r="TLR17" s="203"/>
      <c r="TLS17" s="691"/>
      <c r="TLT17" s="691"/>
      <c r="TLU17" s="200"/>
      <c r="TLV17" s="691"/>
      <c r="TLW17" s="691"/>
      <c r="TLX17" s="691"/>
      <c r="TLY17" s="201"/>
      <c r="TLZ17" s="202"/>
      <c r="TMA17" s="203"/>
      <c r="TMB17" s="203"/>
      <c r="TMC17" s="203"/>
      <c r="TMD17" s="691"/>
      <c r="TME17" s="691"/>
      <c r="TMF17" s="200"/>
      <c r="TMG17" s="691"/>
      <c r="TMH17" s="691"/>
      <c r="TMI17" s="691"/>
      <c r="TMJ17" s="201"/>
      <c r="TMK17" s="202"/>
      <c r="TML17" s="203"/>
      <c r="TMM17" s="203"/>
      <c r="TMN17" s="203"/>
      <c r="TMO17" s="691"/>
      <c r="TMP17" s="691"/>
      <c r="TMQ17" s="200"/>
      <c r="TMR17" s="691"/>
      <c r="TMS17" s="691"/>
      <c r="TMT17" s="691"/>
      <c r="TMU17" s="201"/>
      <c r="TMV17" s="202"/>
      <c r="TMW17" s="203"/>
      <c r="TMX17" s="203"/>
      <c r="TMY17" s="203"/>
      <c r="TMZ17" s="691"/>
      <c r="TNA17" s="691"/>
      <c r="TNB17" s="200"/>
      <c r="TNC17" s="691"/>
      <c r="TND17" s="691"/>
      <c r="TNE17" s="691"/>
      <c r="TNF17" s="201"/>
      <c r="TNG17" s="202"/>
      <c r="TNH17" s="203"/>
      <c r="TNI17" s="203"/>
      <c r="TNJ17" s="203"/>
      <c r="TNK17" s="691"/>
      <c r="TNL17" s="691"/>
      <c r="TNM17" s="200"/>
      <c r="TNN17" s="691"/>
      <c r="TNO17" s="691"/>
      <c r="TNP17" s="691"/>
      <c r="TNQ17" s="201"/>
      <c r="TNR17" s="202"/>
      <c r="TNS17" s="203"/>
      <c r="TNT17" s="203"/>
      <c r="TNU17" s="203"/>
      <c r="TNV17" s="691"/>
      <c r="TNW17" s="691"/>
      <c r="TNX17" s="200"/>
      <c r="TNY17" s="691"/>
      <c r="TNZ17" s="691"/>
      <c r="TOA17" s="691"/>
      <c r="TOB17" s="201"/>
      <c r="TOC17" s="202"/>
      <c r="TOD17" s="203"/>
      <c r="TOE17" s="203"/>
      <c r="TOF17" s="203"/>
      <c r="TOG17" s="691"/>
      <c r="TOH17" s="691"/>
      <c r="TOI17" s="200"/>
      <c r="TOJ17" s="691"/>
      <c r="TOK17" s="691"/>
      <c r="TOL17" s="691"/>
      <c r="TOM17" s="201"/>
      <c r="TON17" s="202"/>
      <c r="TOO17" s="203"/>
      <c r="TOP17" s="203"/>
      <c r="TOQ17" s="203"/>
      <c r="TOR17" s="691"/>
      <c r="TOS17" s="691"/>
      <c r="TOT17" s="200"/>
      <c r="TOU17" s="691"/>
      <c r="TOV17" s="691"/>
      <c r="TOW17" s="691"/>
      <c r="TOX17" s="201"/>
      <c r="TOY17" s="202"/>
      <c r="TOZ17" s="203"/>
      <c r="TPA17" s="203"/>
      <c r="TPB17" s="203"/>
      <c r="TPC17" s="691"/>
      <c r="TPD17" s="691"/>
      <c r="TPE17" s="200"/>
      <c r="TPF17" s="691"/>
      <c r="TPG17" s="691"/>
      <c r="TPH17" s="691"/>
      <c r="TPI17" s="201"/>
      <c r="TPJ17" s="202"/>
      <c r="TPK17" s="203"/>
      <c r="TPL17" s="203"/>
      <c r="TPM17" s="203"/>
      <c r="TPN17" s="691"/>
      <c r="TPO17" s="691"/>
      <c r="TPP17" s="200"/>
      <c r="TPQ17" s="691"/>
      <c r="TPR17" s="691"/>
      <c r="TPS17" s="691"/>
      <c r="TPT17" s="201"/>
      <c r="TPU17" s="202"/>
      <c r="TPV17" s="203"/>
      <c r="TPW17" s="203"/>
      <c r="TPX17" s="203"/>
      <c r="TPY17" s="691"/>
      <c r="TPZ17" s="691"/>
      <c r="TQA17" s="200"/>
      <c r="TQB17" s="691"/>
      <c r="TQC17" s="691"/>
      <c r="TQD17" s="691"/>
      <c r="TQE17" s="201"/>
      <c r="TQF17" s="202"/>
      <c r="TQG17" s="203"/>
      <c r="TQH17" s="203"/>
      <c r="TQI17" s="203"/>
      <c r="TQJ17" s="691"/>
      <c r="TQK17" s="691"/>
      <c r="TQL17" s="200"/>
      <c r="TQM17" s="691"/>
      <c r="TQN17" s="691"/>
      <c r="TQO17" s="691"/>
      <c r="TQP17" s="201"/>
      <c r="TQQ17" s="202"/>
      <c r="TQR17" s="203"/>
      <c r="TQS17" s="203"/>
      <c r="TQT17" s="203"/>
      <c r="TQU17" s="691"/>
      <c r="TQV17" s="691"/>
      <c r="TQW17" s="200"/>
      <c r="TQX17" s="691"/>
      <c r="TQY17" s="691"/>
      <c r="TQZ17" s="691"/>
      <c r="TRA17" s="201"/>
      <c r="TRB17" s="202"/>
      <c r="TRC17" s="203"/>
      <c r="TRD17" s="203"/>
      <c r="TRE17" s="203"/>
      <c r="TRF17" s="691"/>
      <c r="TRG17" s="691"/>
      <c r="TRH17" s="200"/>
      <c r="TRI17" s="691"/>
      <c r="TRJ17" s="691"/>
      <c r="TRK17" s="691"/>
      <c r="TRL17" s="201"/>
      <c r="TRM17" s="202"/>
      <c r="TRN17" s="203"/>
      <c r="TRO17" s="203"/>
      <c r="TRP17" s="203"/>
      <c r="TRQ17" s="691"/>
      <c r="TRR17" s="691"/>
      <c r="TRS17" s="200"/>
      <c r="TRT17" s="691"/>
      <c r="TRU17" s="691"/>
      <c r="TRV17" s="691"/>
      <c r="TRW17" s="201"/>
      <c r="TRX17" s="202"/>
      <c r="TRY17" s="203"/>
      <c r="TRZ17" s="203"/>
      <c r="TSA17" s="203"/>
      <c r="TSB17" s="691"/>
      <c r="TSC17" s="691"/>
      <c r="TSD17" s="200"/>
      <c r="TSE17" s="691"/>
      <c r="TSF17" s="691"/>
      <c r="TSG17" s="691"/>
      <c r="TSH17" s="201"/>
      <c r="TSI17" s="202"/>
      <c r="TSJ17" s="203"/>
      <c r="TSK17" s="203"/>
      <c r="TSL17" s="203"/>
      <c r="TSM17" s="691"/>
      <c r="TSN17" s="691"/>
      <c r="TSO17" s="200"/>
      <c r="TSP17" s="691"/>
      <c r="TSQ17" s="691"/>
      <c r="TSR17" s="691"/>
      <c r="TSS17" s="201"/>
      <c r="TST17" s="202"/>
      <c r="TSU17" s="203"/>
      <c r="TSV17" s="203"/>
      <c r="TSW17" s="203"/>
      <c r="TSX17" s="691"/>
      <c r="TSY17" s="691"/>
      <c r="TSZ17" s="200"/>
      <c r="TTA17" s="691"/>
      <c r="TTB17" s="691"/>
      <c r="TTC17" s="691"/>
      <c r="TTD17" s="201"/>
      <c r="TTE17" s="202"/>
      <c r="TTF17" s="203"/>
      <c r="TTG17" s="203"/>
      <c r="TTH17" s="203"/>
      <c r="TTI17" s="691"/>
      <c r="TTJ17" s="691"/>
      <c r="TTK17" s="200"/>
      <c r="TTL17" s="691"/>
      <c r="TTM17" s="691"/>
      <c r="TTN17" s="691"/>
      <c r="TTO17" s="201"/>
      <c r="TTP17" s="202"/>
      <c r="TTQ17" s="203"/>
      <c r="TTR17" s="203"/>
      <c r="TTS17" s="203"/>
      <c r="TTT17" s="691"/>
      <c r="TTU17" s="691"/>
      <c r="TTV17" s="200"/>
      <c r="TTW17" s="691"/>
      <c r="TTX17" s="691"/>
      <c r="TTY17" s="691"/>
      <c r="TTZ17" s="201"/>
      <c r="TUA17" s="202"/>
      <c r="TUB17" s="203"/>
      <c r="TUC17" s="203"/>
      <c r="TUD17" s="203"/>
      <c r="TUE17" s="691"/>
      <c r="TUF17" s="691"/>
      <c r="TUG17" s="200"/>
      <c r="TUH17" s="691"/>
      <c r="TUI17" s="691"/>
      <c r="TUJ17" s="691"/>
      <c r="TUK17" s="201"/>
      <c r="TUL17" s="202"/>
      <c r="TUM17" s="203"/>
      <c r="TUN17" s="203"/>
      <c r="TUO17" s="203"/>
      <c r="TUP17" s="691"/>
      <c r="TUQ17" s="691"/>
      <c r="TUR17" s="200"/>
      <c r="TUS17" s="691"/>
      <c r="TUT17" s="691"/>
      <c r="TUU17" s="691"/>
      <c r="TUV17" s="201"/>
      <c r="TUW17" s="202"/>
      <c r="TUX17" s="203"/>
      <c r="TUY17" s="203"/>
      <c r="TUZ17" s="203"/>
      <c r="TVA17" s="691"/>
      <c r="TVB17" s="691"/>
      <c r="TVC17" s="200"/>
      <c r="TVD17" s="691"/>
      <c r="TVE17" s="691"/>
      <c r="TVF17" s="691"/>
      <c r="TVG17" s="201"/>
      <c r="TVH17" s="202"/>
      <c r="TVI17" s="203"/>
      <c r="TVJ17" s="203"/>
      <c r="TVK17" s="203"/>
      <c r="TVL17" s="691"/>
      <c r="TVM17" s="691"/>
      <c r="TVN17" s="200"/>
      <c r="TVO17" s="691"/>
      <c r="TVP17" s="691"/>
      <c r="TVQ17" s="691"/>
      <c r="TVR17" s="201"/>
      <c r="TVS17" s="202"/>
      <c r="TVT17" s="203"/>
      <c r="TVU17" s="203"/>
      <c r="TVV17" s="203"/>
      <c r="TVW17" s="691"/>
      <c r="TVX17" s="691"/>
      <c r="TVY17" s="200"/>
      <c r="TVZ17" s="691"/>
      <c r="TWA17" s="691"/>
      <c r="TWB17" s="691"/>
      <c r="TWC17" s="201"/>
      <c r="TWD17" s="202"/>
      <c r="TWE17" s="203"/>
      <c r="TWF17" s="203"/>
      <c r="TWG17" s="203"/>
      <c r="TWH17" s="691"/>
      <c r="TWI17" s="691"/>
      <c r="TWJ17" s="200"/>
      <c r="TWK17" s="691"/>
      <c r="TWL17" s="691"/>
      <c r="TWM17" s="691"/>
      <c r="TWN17" s="201"/>
      <c r="TWO17" s="202"/>
      <c r="TWP17" s="203"/>
      <c r="TWQ17" s="203"/>
      <c r="TWR17" s="203"/>
      <c r="TWS17" s="691"/>
      <c r="TWT17" s="691"/>
      <c r="TWU17" s="200"/>
      <c r="TWV17" s="691"/>
      <c r="TWW17" s="691"/>
      <c r="TWX17" s="691"/>
      <c r="TWY17" s="201"/>
      <c r="TWZ17" s="202"/>
      <c r="TXA17" s="203"/>
      <c r="TXB17" s="203"/>
      <c r="TXC17" s="203"/>
      <c r="TXD17" s="691"/>
      <c r="TXE17" s="691"/>
      <c r="TXF17" s="200"/>
      <c r="TXG17" s="691"/>
      <c r="TXH17" s="691"/>
      <c r="TXI17" s="691"/>
      <c r="TXJ17" s="201"/>
      <c r="TXK17" s="202"/>
      <c r="TXL17" s="203"/>
      <c r="TXM17" s="203"/>
      <c r="TXN17" s="203"/>
      <c r="TXO17" s="691"/>
      <c r="TXP17" s="691"/>
      <c r="TXQ17" s="200"/>
      <c r="TXR17" s="691"/>
      <c r="TXS17" s="691"/>
      <c r="TXT17" s="691"/>
      <c r="TXU17" s="201"/>
      <c r="TXV17" s="202"/>
      <c r="TXW17" s="203"/>
      <c r="TXX17" s="203"/>
      <c r="TXY17" s="203"/>
      <c r="TXZ17" s="691"/>
      <c r="TYA17" s="691"/>
      <c r="TYB17" s="200"/>
      <c r="TYC17" s="691"/>
      <c r="TYD17" s="691"/>
      <c r="TYE17" s="691"/>
      <c r="TYF17" s="201"/>
      <c r="TYG17" s="202"/>
      <c r="TYH17" s="203"/>
      <c r="TYI17" s="203"/>
      <c r="TYJ17" s="203"/>
      <c r="TYK17" s="691"/>
      <c r="TYL17" s="691"/>
      <c r="TYM17" s="200"/>
      <c r="TYN17" s="691"/>
      <c r="TYO17" s="691"/>
      <c r="TYP17" s="691"/>
      <c r="TYQ17" s="201"/>
      <c r="TYR17" s="202"/>
      <c r="TYS17" s="203"/>
      <c r="TYT17" s="203"/>
      <c r="TYU17" s="203"/>
      <c r="TYV17" s="691"/>
      <c r="TYW17" s="691"/>
      <c r="TYX17" s="200"/>
      <c r="TYY17" s="691"/>
      <c r="TYZ17" s="691"/>
      <c r="TZA17" s="691"/>
      <c r="TZB17" s="201"/>
      <c r="TZC17" s="202"/>
      <c r="TZD17" s="203"/>
      <c r="TZE17" s="203"/>
      <c r="TZF17" s="203"/>
      <c r="TZG17" s="691"/>
      <c r="TZH17" s="691"/>
      <c r="TZI17" s="200"/>
      <c r="TZJ17" s="691"/>
      <c r="TZK17" s="691"/>
      <c r="TZL17" s="691"/>
      <c r="TZM17" s="201"/>
      <c r="TZN17" s="202"/>
      <c r="TZO17" s="203"/>
      <c r="TZP17" s="203"/>
      <c r="TZQ17" s="203"/>
      <c r="TZR17" s="691"/>
      <c r="TZS17" s="691"/>
      <c r="TZT17" s="200"/>
      <c r="TZU17" s="691"/>
      <c r="TZV17" s="691"/>
      <c r="TZW17" s="691"/>
      <c r="TZX17" s="201"/>
      <c r="TZY17" s="202"/>
      <c r="TZZ17" s="203"/>
      <c r="UAA17" s="203"/>
      <c r="UAB17" s="203"/>
      <c r="UAC17" s="691"/>
      <c r="UAD17" s="691"/>
      <c r="UAE17" s="200"/>
      <c r="UAF17" s="691"/>
      <c r="UAG17" s="691"/>
      <c r="UAH17" s="691"/>
      <c r="UAI17" s="201"/>
      <c r="UAJ17" s="202"/>
      <c r="UAK17" s="203"/>
      <c r="UAL17" s="203"/>
      <c r="UAM17" s="203"/>
      <c r="UAN17" s="691"/>
      <c r="UAO17" s="691"/>
      <c r="UAP17" s="200"/>
      <c r="UAQ17" s="691"/>
      <c r="UAR17" s="691"/>
      <c r="UAS17" s="691"/>
      <c r="UAT17" s="201"/>
      <c r="UAU17" s="202"/>
      <c r="UAV17" s="203"/>
      <c r="UAW17" s="203"/>
      <c r="UAX17" s="203"/>
      <c r="UAY17" s="691"/>
      <c r="UAZ17" s="691"/>
      <c r="UBA17" s="200"/>
      <c r="UBB17" s="691"/>
      <c r="UBC17" s="691"/>
      <c r="UBD17" s="691"/>
      <c r="UBE17" s="201"/>
      <c r="UBF17" s="202"/>
      <c r="UBG17" s="203"/>
      <c r="UBH17" s="203"/>
      <c r="UBI17" s="203"/>
      <c r="UBJ17" s="691"/>
      <c r="UBK17" s="691"/>
      <c r="UBL17" s="200"/>
      <c r="UBM17" s="691"/>
      <c r="UBN17" s="691"/>
      <c r="UBO17" s="691"/>
      <c r="UBP17" s="201"/>
      <c r="UBQ17" s="202"/>
      <c r="UBR17" s="203"/>
      <c r="UBS17" s="203"/>
      <c r="UBT17" s="203"/>
      <c r="UBU17" s="691"/>
      <c r="UBV17" s="691"/>
      <c r="UBW17" s="200"/>
      <c r="UBX17" s="691"/>
      <c r="UBY17" s="691"/>
      <c r="UBZ17" s="691"/>
      <c r="UCA17" s="201"/>
      <c r="UCB17" s="202"/>
      <c r="UCC17" s="203"/>
      <c r="UCD17" s="203"/>
      <c r="UCE17" s="203"/>
      <c r="UCF17" s="691"/>
      <c r="UCG17" s="691"/>
      <c r="UCH17" s="200"/>
      <c r="UCI17" s="691"/>
      <c r="UCJ17" s="691"/>
      <c r="UCK17" s="691"/>
      <c r="UCL17" s="201"/>
      <c r="UCM17" s="202"/>
      <c r="UCN17" s="203"/>
      <c r="UCO17" s="203"/>
      <c r="UCP17" s="203"/>
      <c r="UCQ17" s="691"/>
      <c r="UCR17" s="691"/>
      <c r="UCS17" s="200"/>
      <c r="UCT17" s="691"/>
      <c r="UCU17" s="691"/>
      <c r="UCV17" s="691"/>
      <c r="UCW17" s="201"/>
      <c r="UCX17" s="202"/>
      <c r="UCY17" s="203"/>
      <c r="UCZ17" s="203"/>
      <c r="UDA17" s="203"/>
      <c r="UDB17" s="691"/>
      <c r="UDC17" s="691"/>
      <c r="UDD17" s="200"/>
      <c r="UDE17" s="691"/>
      <c r="UDF17" s="691"/>
      <c r="UDG17" s="691"/>
      <c r="UDH17" s="201"/>
      <c r="UDI17" s="202"/>
      <c r="UDJ17" s="203"/>
      <c r="UDK17" s="203"/>
      <c r="UDL17" s="203"/>
      <c r="UDM17" s="691"/>
      <c r="UDN17" s="691"/>
      <c r="UDO17" s="200"/>
      <c r="UDP17" s="691"/>
      <c r="UDQ17" s="691"/>
      <c r="UDR17" s="691"/>
      <c r="UDS17" s="201"/>
      <c r="UDT17" s="202"/>
      <c r="UDU17" s="203"/>
      <c r="UDV17" s="203"/>
      <c r="UDW17" s="203"/>
      <c r="UDX17" s="691"/>
      <c r="UDY17" s="691"/>
      <c r="UDZ17" s="200"/>
      <c r="UEA17" s="691"/>
      <c r="UEB17" s="691"/>
      <c r="UEC17" s="691"/>
      <c r="UED17" s="201"/>
      <c r="UEE17" s="202"/>
      <c r="UEF17" s="203"/>
      <c r="UEG17" s="203"/>
      <c r="UEH17" s="203"/>
      <c r="UEI17" s="691"/>
      <c r="UEJ17" s="691"/>
      <c r="UEK17" s="200"/>
      <c r="UEL17" s="691"/>
      <c r="UEM17" s="691"/>
      <c r="UEN17" s="691"/>
      <c r="UEO17" s="201"/>
      <c r="UEP17" s="202"/>
      <c r="UEQ17" s="203"/>
      <c r="UER17" s="203"/>
      <c r="UES17" s="203"/>
      <c r="UET17" s="691"/>
      <c r="UEU17" s="691"/>
      <c r="UEV17" s="200"/>
      <c r="UEW17" s="691"/>
      <c r="UEX17" s="691"/>
      <c r="UEY17" s="691"/>
      <c r="UEZ17" s="201"/>
      <c r="UFA17" s="202"/>
      <c r="UFB17" s="203"/>
      <c r="UFC17" s="203"/>
      <c r="UFD17" s="203"/>
      <c r="UFE17" s="691"/>
      <c r="UFF17" s="691"/>
      <c r="UFG17" s="200"/>
      <c r="UFH17" s="691"/>
      <c r="UFI17" s="691"/>
      <c r="UFJ17" s="691"/>
      <c r="UFK17" s="201"/>
      <c r="UFL17" s="202"/>
      <c r="UFM17" s="203"/>
      <c r="UFN17" s="203"/>
      <c r="UFO17" s="203"/>
      <c r="UFP17" s="691"/>
      <c r="UFQ17" s="691"/>
      <c r="UFR17" s="200"/>
      <c r="UFS17" s="691"/>
      <c r="UFT17" s="691"/>
      <c r="UFU17" s="691"/>
      <c r="UFV17" s="201"/>
      <c r="UFW17" s="202"/>
      <c r="UFX17" s="203"/>
      <c r="UFY17" s="203"/>
      <c r="UFZ17" s="203"/>
      <c r="UGA17" s="691"/>
      <c r="UGB17" s="691"/>
      <c r="UGC17" s="200"/>
      <c r="UGD17" s="691"/>
      <c r="UGE17" s="691"/>
      <c r="UGF17" s="691"/>
      <c r="UGG17" s="201"/>
      <c r="UGH17" s="202"/>
      <c r="UGI17" s="203"/>
      <c r="UGJ17" s="203"/>
      <c r="UGK17" s="203"/>
      <c r="UGL17" s="691"/>
      <c r="UGM17" s="691"/>
      <c r="UGN17" s="200"/>
      <c r="UGO17" s="691"/>
      <c r="UGP17" s="691"/>
      <c r="UGQ17" s="691"/>
      <c r="UGR17" s="201"/>
      <c r="UGS17" s="202"/>
      <c r="UGT17" s="203"/>
      <c r="UGU17" s="203"/>
      <c r="UGV17" s="203"/>
      <c r="UGW17" s="691"/>
      <c r="UGX17" s="691"/>
      <c r="UGY17" s="200"/>
      <c r="UGZ17" s="691"/>
      <c r="UHA17" s="691"/>
      <c r="UHB17" s="691"/>
      <c r="UHC17" s="201"/>
      <c r="UHD17" s="202"/>
      <c r="UHE17" s="203"/>
      <c r="UHF17" s="203"/>
      <c r="UHG17" s="203"/>
      <c r="UHH17" s="691"/>
      <c r="UHI17" s="691"/>
      <c r="UHJ17" s="200"/>
      <c r="UHK17" s="691"/>
      <c r="UHL17" s="691"/>
      <c r="UHM17" s="691"/>
      <c r="UHN17" s="201"/>
      <c r="UHO17" s="202"/>
      <c r="UHP17" s="203"/>
      <c r="UHQ17" s="203"/>
      <c r="UHR17" s="203"/>
      <c r="UHS17" s="691"/>
      <c r="UHT17" s="691"/>
      <c r="UHU17" s="200"/>
      <c r="UHV17" s="691"/>
      <c r="UHW17" s="691"/>
      <c r="UHX17" s="691"/>
      <c r="UHY17" s="201"/>
      <c r="UHZ17" s="202"/>
      <c r="UIA17" s="203"/>
      <c r="UIB17" s="203"/>
      <c r="UIC17" s="203"/>
      <c r="UID17" s="691"/>
      <c r="UIE17" s="691"/>
      <c r="UIF17" s="200"/>
      <c r="UIG17" s="691"/>
      <c r="UIH17" s="691"/>
      <c r="UII17" s="691"/>
      <c r="UIJ17" s="201"/>
      <c r="UIK17" s="202"/>
      <c r="UIL17" s="203"/>
      <c r="UIM17" s="203"/>
      <c r="UIN17" s="203"/>
      <c r="UIO17" s="691"/>
      <c r="UIP17" s="691"/>
      <c r="UIQ17" s="200"/>
      <c r="UIR17" s="691"/>
      <c r="UIS17" s="691"/>
      <c r="UIT17" s="691"/>
      <c r="UIU17" s="201"/>
      <c r="UIV17" s="202"/>
      <c r="UIW17" s="203"/>
      <c r="UIX17" s="203"/>
      <c r="UIY17" s="203"/>
      <c r="UIZ17" s="691"/>
      <c r="UJA17" s="691"/>
      <c r="UJB17" s="200"/>
      <c r="UJC17" s="691"/>
      <c r="UJD17" s="691"/>
      <c r="UJE17" s="691"/>
      <c r="UJF17" s="201"/>
      <c r="UJG17" s="202"/>
      <c r="UJH17" s="203"/>
      <c r="UJI17" s="203"/>
      <c r="UJJ17" s="203"/>
      <c r="UJK17" s="691"/>
      <c r="UJL17" s="691"/>
      <c r="UJM17" s="200"/>
      <c r="UJN17" s="691"/>
      <c r="UJO17" s="691"/>
      <c r="UJP17" s="691"/>
      <c r="UJQ17" s="201"/>
      <c r="UJR17" s="202"/>
      <c r="UJS17" s="203"/>
      <c r="UJT17" s="203"/>
      <c r="UJU17" s="203"/>
      <c r="UJV17" s="691"/>
      <c r="UJW17" s="691"/>
      <c r="UJX17" s="200"/>
      <c r="UJY17" s="691"/>
      <c r="UJZ17" s="691"/>
      <c r="UKA17" s="691"/>
      <c r="UKB17" s="201"/>
      <c r="UKC17" s="202"/>
      <c r="UKD17" s="203"/>
      <c r="UKE17" s="203"/>
      <c r="UKF17" s="203"/>
      <c r="UKG17" s="691"/>
      <c r="UKH17" s="691"/>
      <c r="UKI17" s="200"/>
      <c r="UKJ17" s="691"/>
      <c r="UKK17" s="691"/>
      <c r="UKL17" s="691"/>
      <c r="UKM17" s="201"/>
      <c r="UKN17" s="202"/>
      <c r="UKO17" s="203"/>
      <c r="UKP17" s="203"/>
      <c r="UKQ17" s="203"/>
      <c r="UKR17" s="691"/>
      <c r="UKS17" s="691"/>
      <c r="UKT17" s="200"/>
      <c r="UKU17" s="691"/>
      <c r="UKV17" s="691"/>
      <c r="UKW17" s="691"/>
      <c r="UKX17" s="201"/>
      <c r="UKY17" s="202"/>
      <c r="UKZ17" s="203"/>
      <c r="ULA17" s="203"/>
      <c r="ULB17" s="203"/>
      <c r="ULC17" s="691"/>
      <c r="ULD17" s="691"/>
      <c r="ULE17" s="200"/>
      <c r="ULF17" s="691"/>
      <c r="ULG17" s="691"/>
      <c r="ULH17" s="691"/>
      <c r="ULI17" s="201"/>
      <c r="ULJ17" s="202"/>
      <c r="ULK17" s="203"/>
      <c r="ULL17" s="203"/>
      <c r="ULM17" s="203"/>
      <c r="ULN17" s="691"/>
      <c r="ULO17" s="691"/>
      <c r="ULP17" s="200"/>
      <c r="ULQ17" s="691"/>
      <c r="ULR17" s="691"/>
      <c r="ULS17" s="691"/>
      <c r="ULT17" s="201"/>
      <c r="ULU17" s="202"/>
      <c r="ULV17" s="203"/>
      <c r="ULW17" s="203"/>
      <c r="ULX17" s="203"/>
      <c r="ULY17" s="691"/>
      <c r="ULZ17" s="691"/>
      <c r="UMA17" s="200"/>
      <c r="UMB17" s="691"/>
      <c r="UMC17" s="691"/>
      <c r="UMD17" s="691"/>
      <c r="UME17" s="201"/>
      <c r="UMF17" s="202"/>
      <c r="UMG17" s="203"/>
      <c r="UMH17" s="203"/>
      <c r="UMI17" s="203"/>
      <c r="UMJ17" s="691"/>
      <c r="UMK17" s="691"/>
      <c r="UML17" s="200"/>
      <c r="UMM17" s="691"/>
      <c r="UMN17" s="691"/>
      <c r="UMO17" s="691"/>
      <c r="UMP17" s="201"/>
      <c r="UMQ17" s="202"/>
      <c r="UMR17" s="203"/>
      <c r="UMS17" s="203"/>
      <c r="UMT17" s="203"/>
      <c r="UMU17" s="691"/>
      <c r="UMV17" s="691"/>
      <c r="UMW17" s="200"/>
      <c r="UMX17" s="691"/>
      <c r="UMY17" s="691"/>
      <c r="UMZ17" s="691"/>
      <c r="UNA17" s="201"/>
      <c r="UNB17" s="202"/>
      <c r="UNC17" s="203"/>
      <c r="UND17" s="203"/>
      <c r="UNE17" s="203"/>
      <c r="UNF17" s="691"/>
      <c r="UNG17" s="691"/>
      <c r="UNH17" s="200"/>
      <c r="UNI17" s="691"/>
      <c r="UNJ17" s="691"/>
      <c r="UNK17" s="691"/>
      <c r="UNL17" s="201"/>
      <c r="UNM17" s="202"/>
      <c r="UNN17" s="203"/>
      <c r="UNO17" s="203"/>
      <c r="UNP17" s="203"/>
      <c r="UNQ17" s="691"/>
      <c r="UNR17" s="691"/>
      <c r="UNS17" s="200"/>
      <c r="UNT17" s="691"/>
      <c r="UNU17" s="691"/>
      <c r="UNV17" s="691"/>
      <c r="UNW17" s="201"/>
      <c r="UNX17" s="202"/>
      <c r="UNY17" s="203"/>
      <c r="UNZ17" s="203"/>
      <c r="UOA17" s="203"/>
      <c r="UOB17" s="691"/>
      <c r="UOC17" s="691"/>
      <c r="UOD17" s="200"/>
      <c r="UOE17" s="691"/>
      <c r="UOF17" s="691"/>
      <c r="UOG17" s="691"/>
      <c r="UOH17" s="201"/>
      <c r="UOI17" s="202"/>
      <c r="UOJ17" s="203"/>
      <c r="UOK17" s="203"/>
      <c r="UOL17" s="203"/>
      <c r="UOM17" s="691"/>
      <c r="UON17" s="691"/>
      <c r="UOO17" s="200"/>
      <c r="UOP17" s="691"/>
      <c r="UOQ17" s="691"/>
      <c r="UOR17" s="691"/>
      <c r="UOS17" s="201"/>
      <c r="UOT17" s="202"/>
      <c r="UOU17" s="203"/>
      <c r="UOV17" s="203"/>
      <c r="UOW17" s="203"/>
      <c r="UOX17" s="691"/>
      <c r="UOY17" s="691"/>
      <c r="UOZ17" s="200"/>
      <c r="UPA17" s="691"/>
      <c r="UPB17" s="691"/>
      <c r="UPC17" s="691"/>
      <c r="UPD17" s="201"/>
      <c r="UPE17" s="202"/>
      <c r="UPF17" s="203"/>
      <c r="UPG17" s="203"/>
      <c r="UPH17" s="203"/>
      <c r="UPI17" s="691"/>
      <c r="UPJ17" s="691"/>
      <c r="UPK17" s="200"/>
      <c r="UPL17" s="691"/>
      <c r="UPM17" s="691"/>
      <c r="UPN17" s="691"/>
      <c r="UPO17" s="201"/>
      <c r="UPP17" s="202"/>
      <c r="UPQ17" s="203"/>
      <c r="UPR17" s="203"/>
      <c r="UPS17" s="203"/>
      <c r="UPT17" s="691"/>
      <c r="UPU17" s="691"/>
      <c r="UPV17" s="200"/>
      <c r="UPW17" s="691"/>
      <c r="UPX17" s="691"/>
      <c r="UPY17" s="691"/>
      <c r="UPZ17" s="201"/>
      <c r="UQA17" s="202"/>
      <c r="UQB17" s="203"/>
      <c r="UQC17" s="203"/>
      <c r="UQD17" s="203"/>
      <c r="UQE17" s="691"/>
      <c r="UQF17" s="691"/>
      <c r="UQG17" s="200"/>
      <c r="UQH17" s="691"/>
      <c r="UQI17" s="691"/>
      <c r="UQJ17" s="691"/>
      <c r="UQK17" s="201"/>
      <c r="UQL17" s="202"/>
      <c r="UQM17" s="203"/>
      <c r="UQN17" s="203"/>
      <c r="UQO17" s="203"/>
      <c r="UQP17" s="691"/>
      <c r="UQQ17" s="691"/>
      <c r="UQR17" s="200"/>
      <c r="UQS17" s="691"/>
      <c r="UQT17" s="691"/>
      <c r="UQU17" s="691"/>
      <c r="UQV17" s="201"/>
      <c r="UQW17" s="202"/>
      <c r="UQX17" s="203"/>
      <c r="UQY17" s="203"/>
      <c r="UQZ17" s="203"/>
      <c r="URA17" s="691"/>
      <c r="URB17" s="691"/>
      <c r="URC17" s="200"/>
      <c r="URD17" s="691"/>
      <c r="URE17" s="691"/>
      <c r="URF17" s="691"/>
      <c r="URG17" s="201"/>
      <c r="URH17" s="202"/>
      <c r="URI17" s="203"/>
      <c r="URJ17" s="203"/>
      <c r="URK17" s="203"/>
      <c r="URL17" s="691"/>
      <c r="URM17" s="691"/>
      <c r="URN17" s="200"/>
      <c r="URO17" s="691"/>
      <c r="URP17" s="691"/>
      <c r="URQ17" s="691"/>
      <c r="URR17" s="201"/>
      <c r="URS17" s="202"/>
      <c r="URT17" s="203"/>
      <c r="URU17" s="203"/>
      <c r="URV17" s="203"/>
      <c r="URW17" s="691"/>
      <c r="URX17" s="691"/>
      <c r="URY17" s="200"/>
      <c r="URZ17" s="691"/>
      <c r="USA17" s="691"/>
      <c r="USB17" s="691"/>
      <c r="USC17" s="201"/>
      <c r="USD17" s="202"/>
      <c r="USE17" s="203"/>
      <c r="USF17" s="203"/>
      <c r="USG17" s="203"/>
      <c r="USH17" s="691"/>
      <c r="USI17" s="691"/>
      <c r="USJ17" s="200"/>
      <c r="USK17" s="691"/>
      <c r="USL17" s="691"/>
      <c r="USM17" s="691"/>
      <c r="USN17" s="201"/>
      <c r="USO17" s="202"/>
      <c r="USP17" s="203"/>
      <c r="USQ17" s="203"/>
      <c r="USR17" s="203"/>
      <c r="USS17" s="691"/>
      <c r="UST17" s="691"/>
      <c r="USU17" s="200"/>
      <c r="USV17" s="691"/>
      <c r="USW17" s="691"/>
      <c r="USX17" s="691"/>
      <c r="USY17" s="201"/>
      <c r="USZ17" s="202"/>
      <c r="UTA17" s="203"/>
      <c r="UTB17" s="203"/>
      <c r="UTC17" s="203"/>
      <c r="UTD17" s="691"/>
      <c r="UTE17" s="691"/>
      <c r="UTF17" s="200"/>
      <c r="UTG17" s="691"/>
      <c r="UTH17" s="691"/>
      <c r="UTI17" s="691"/>
      <c r="UTJ17" s="201"/>
      <c r="UTK17" s="202"/>
      <c r="UTL17" s="203"/>
      <c r="UTM17" s="203"/>
      <c r="UTN17" s="203"/>
      <c r="UTO17" s="691"/>
      <c r="UTP17" s="691"/>
      <c r="UTQ17" s="200"/>
      <c r="UTR17" s="691"/>
      <c r="UTS17" s="691"/>
      <c r="UTT17" s="691"/>
      <c r="UTU17" s="201"/>
      <c r="UTV17" s="202"/>
      <c r="UTW17" s="203"/>
      <c r="UTX17" s="203"/>
      <c r="UTY17" s="203"/>
      <c r="UTZ17" s="691"/>
      <c r="UUA17" s="691"/>
      <c r="UUB17" s="200"/>
      <c r="UUC17" s="691"/>
      <c r="UUD17" s="691"/>
      <c r="UUE17" s="691"/>
      <c r="UUF17" s="201"/>
      <c r="UUG17" s="202"/>
      <c r="UUH17" s="203"/>
      <c r="UUI17" s="203"/>
      <c r="UUJ17" s="203"/>
      <c r="UUK17" s="691"/>
      <c r="UUL17" s="691"/>
      <c r="UUM17" s="200"/>
      <c r="UUN17" s="691"/>
      <c r="UUO17" s="691"/>
      <c r="UUP17" s="691"/>
      <c r="UUQ17" s="201"/>
      <c r="UUR17" s="202"/>
      <c r="UUS17" s="203"/>
      <c r="UUT17" s="203"/>
      <c r="UUU17" s="203"/>
      <c r="UUV17" s="691"/>
      <c r="UUW17" s="691"/>
      <c r="UUX17" s="200"/>
      <c r="UUY17" s="691"/>
      <c r="UUZ17" s="691"/>
      <c r="UVA17" s="691"/>
      <c r="UVB17" s="201"/>
      <c r="UVC17" s="202"/>
      <c r="UVD17" s="203"/>
      <c r="UVE17" s="203"/>
      <c r="UVF17" s="203"/>
      <c r="UVG17" s="691"/>
      <c r="UVH17" s="691"/>
      <c r="UVI17" s="200"/>
      <c r="UVJ17" s="691"/>
      <c r="UVK17" s="691"/>
      <c r="UVL17" s="691"/>
      <c r="UVM17" s="201"/>
      <c r="UVN17" s="202"/>
      <c r="UVO17" s="203"/>
      <c r="UVP17" s="203"/>
      <c r="UVQ17" s="203"/>
      <c r="UVR17" s="691"/>
      <c r="UVS17" s="691"/>
      <c r="UVT17" s="200"/>
      <c r="UVU17" s="691"/>
      <c r="UVV17" s="691"/>
      <c r="UVW17" s="691"/>
      <c r="UVX17" s="201"/>
      <c r="UVY17" s="202"/>
      <c r="UVZ17" s="203"/>
      <c r="UWA17" s="203"/>
      <c r="UWB17" s="203"/>
      <c r="UWC17" s="691"/>
      <c r="UWD17" s="691"/>
      <c r="UWE17" s="200"/>
      <c r="UWF17" s="691"/>
      <c r="UWG17" s="691"/>
      <c r="UWH17" s="691"/>
      <c r="UWI17" s="201"/>
      <c r="UWJ17" s="202"/>
      <c r="UWK17" s="203"/>
      <c r="UWL17" s="203"/>
      <c r="UWM17" s="203"/>
      <c r="UWN17" s="691"/>
      <c r="UWO17" s="691"/>
      <c r="UWP17" s="200"/>
      <c r="UWQ17" s="691"/>
      <c r="UWR17" s="691"/>
      <c r="UWS17" s="691"/>
      <c r="UWT17" s="201"/>
      <c r="UWU17" s="202"/>
      <c r="UWV17" s="203"/>
      <c r="UWW17" s="203"/>
      <c r="UWX17" s="203"/>
      <c r="UWY17" s="691"/>
      <c r="UWZ17" s="691"/>
      <c r="UXA17" s="200"/>
      <c r="UXB17" s="691"/>
      <c r="UXC17" s="691"/>
      <c r="UXD17" s="691"/>
      <c r="UXE17" s="201"/>
      <c r="UXF17" s="202"/>
      <c r="UXG17" s="203"/>
      <c r="UXH17" s="203"/>
      <c r="UXI17" s="203"/>
      <c r="UXJ17" s="691"/>
      <c r="UXK17" s="691"/>
      <c r="UXL17" s="200"/>
      <c r="UXM17" s="691"/>
      <c r="UXN17" s="691"/>
      <c r="UXO17" s="691"/>
      <c r="UXP17" s="201"/>
      <c r="UXQ17" s="202"/>
      <c r="UXR17" s="203"/>
      <c r="UXS17" s="203"/>
      <c r="UXT17" s="203"/>
      <c r="UXU17" s="691"/>
      <c r="UXV17" s="691"/>
      <c r="UXW17" s="200"/>
      <c r="UXX17" s="691"/>
      <c r="UXY17" s="691"/>
      <c r="UXZ17" s="691"/>
      <c r="UYA17" s="201"/>
      <c r="UYB17" s="202"/>
      <c r="UYC17" s="203"/>
      <c r="UYD17" s="203"/>
      <c r="UYE17" s="203"/>
      <c r="UYF17" s="691"/>
      <c r="UYG17" s="691"/>
      <c r="UYH17" s="200"/>
      <c r="UYI17" s="691"/>
      <c r="UYJ17" s="691"/>
      <c r="UYK17" s="691"/>
      <c r="UYL17" s="201"/>
      <c r="UYM17" s="202"/>
      <c r="UYN17" s="203"/>
      <c r="UYO17" s="203"/>
      <c r="UYP17" s="203"/>
      <c r="UYQ17" s="691"/>
      <c r="UYR17" s="691"/>
      <c r="UYS17" s="200"/>
      <c r="UYT17" s="691"/>
      <c r="UYU17" s="691"/>
      <c r="UYV17" s="691"/>
      <c r="UYW17" s="201"/>
      <c r="UYX17" s="202"/>
      <c r="UYY17" s="203"/>
      <c r="UYZ17" s="203"/>
      <c r="UZA17" s="203"/>
      <c r="UZB17" s="691"/>
      <c r="UZC17" s="691"/>
      <c r="UZD17" s="200"/>
      <c r="UZE17" s="691"/>
      <c r="UZF17" s="691"/>
      <c r="UZG17" s="691"/>
      <c r="UZH17" s="201"/>
      <c r="UZI17" s="202"/>
      <c r="UZJ17" s="203"/>
      <c r="UZK17" s="203"/>
      <c r="UZL17" s="203"/>
      <c r="UZM17" s="691"/>
      <c r="UZN17" s="691"/>
      <c r="UZO17" s="200"/>
      <c r="UZP17" s="691"/>
      <c r="UZQ17" s="691"/>
      <c r="UZR17" s="691"/>
      <c r="UZS17" s="201"/>
      <c r="UZT17" s="202"/>
      <c r="UZU17" s="203"/>
      <c r="UZV17" s="203"/>
      <c r="UZW17" s="203"/>
      <c r="UZX17" s="691"/>
      <c r="UZY17" s="691"/>
      <c r="UZZ17" s="200"/>
      <c r="VAA17" s="691"/>
      <c r="VAB17" s="691"/>
      <c r="VAC17" s="691"/>
      <c r="VAD17" s="201"/>
      <c r="VAE17" s="202"/>
      <c r="VAF17" s="203"/>
      <c r="VAG17" s="203"/>
      <c r="VAH17" s="203"/>
      <c r="VAI17" s="691"/>
      <c r="VAJ17" s="691"/>
      <c r="VAK17" s="200"/>
      <c r="VAL17" s="691"/>
      <c r="VAM17" s="691"/>
      <c r="VAN17" s="691"/>
      <c r="VAO17" s="201"/>
      <c r="VAP17" s="202"/>
      <c r="VAQ17" s="203"/>
      <c r="VAR17" s="203"/>
      <c r="VAS17" s="203"/>
      <c r="VAT17" s="691"/>
      <c r="VAU17" s="691"/>
      <c r="VAV17" s="200"/>
      <c r="VAW17" s="691"/>
      <c r="VAX17" s="691"/>
      <c r="VAY17" s="691"/>
      <c r="VAZ17" s="201"/>
      <c r="VBA17" s="202"/>
      <c r="VBB17" s="203"/>
      <c r="VBC17" s="203"/>
      <c r="VBD17" s="203"/>
      <c r="VBE17" s="691"/>
      <c r="VBF17" s="691"/>
      <c r="VBG17" s="200"/>
      <c r="VBH17" s="691"/>
      <c r="VBI17" s="691"/>
      <c r="VBJ17" s="691"/>
      <c r="VBK17" s="201"/>
      <c r="VBL17" s="202"/>
      <c r="VBM17" s="203"/>
      <c r="VBN17" s="203"/>
      <c r="VBO17" s="203"/>
      <c r="VBP17" s="691"/>
      <c r="VBQ17" s="691"/>
      <c r="VBR17" s="200"/>
      <c r="VBS17" s="691"/>
      <c r="VBT17" s="691"/>
      <c r="VBU17" s="691"/>
      <c r="VBV17" s="201"/>
      <c r="VBW17" s="202"/>
      <c r="VBX17" s="203"/>
      <c r="VBY17" s="203"/>
      <c r="VBZ17" s="203"/>
      <c r="VCA17" s="691"/>
      <c r="VCB17" s="691"/>
      <c r="VCC17" s="200"/>
      <c r="VCD17" s="691"/>
      <c r="VCE17" s="691"/>
      <c r="VCF17" s="691"/>
      <c r="VCG17" s="201"/>
      <c r="VCH17" s="202"/>
      <c r="VCI17" s="203"/>
      <c r="VCJ17" s="203"/>
      <c r="VCK17" s="203"/>
      <c r="VCL17" s="691"/>
      <c r="VCM17" s="691"/>
      <c r="VCN17" s="200"/>
      <c r="VCO17" s="691"/>
      <c r="VCP17" s="691"/>
      <c r="VCQ17" s="691"/>
      <c r="VCR17" s="201"/>
      <c r="VCS17" s="202"/>
      <c r="VCT17" s="203"/>
      <c r="VCU17" s="203"/>
      <c r="VCV17" s="203"/>
      <c r="VCW17" s="691"/>
      <c r="VCX17" s="691"/>
      <c r="VCY17" s="200"/>
      <c r="VCZ17" s="691"/>
      <c r="VDA17" s="691"/>
      <c r="VDB17" s="691"/>
      <c r="VDC17" s="201"/>
      <c r="VDD17" s="202"/>
      <c r="VDE17" s="203"/>
      <c r="VDF17" s="203"/>
      <c r="VDG17" s="203"/>
      <c r="VDH17" s="691"/>
      <c r="VDI17" s="691"/>
      <c r="VDJ17" s="200"/>
      <c r="VDK17" s="691"/>
      <c r="VDL17" s="691"/>
      <c r="VDM17" s="691"/>
      <c r="VDN17" s="201"/>
      <c r="VDO17" s="202"/>
      <c r="VDP17" s="203"/>
      <c r="VDQ17" s="203"/>
      <c r="VDR17" s="203"/>
      <c r="VDS17" s="691"/>
      <c r="VDT17" s="691"/>
      <c r="VDU17" s="200"/>
      <c r="VDV17" s="691"/>
      <c r="VDW17" s="691"/>
      <c r="VDX17" s="691"/>
      <c r="VDY17" s="201"/>
      <c r="VDZ17" s="202"/>
      <c r="VEA17" s="203"/>
      <c r="VEB17" s="203"/>
      <c r="VEC17" s="203"/>
      <c r="VED17" s="691"/>
      <c r="VEE17" s="691"/>
      <c r="VEF17" s="200"/>
      <c r="VEG17" s="691"/>
      <c r="VEH17" s="691"/>
      <c r="VEI17" s="691"/>
      <c r="VEJ17" s="201"/>
      <c r="VEK17" s="202"/>
      <c r="VEL17" s="203"/>
      <c r="VEM17" s="203"/>
      <c r="VEN17" s="203"/>
      <c r="VEO17" s="691"/>
      <c r="VEP17" s="691"/>
      <c r="VEQ17" s="200"/>
      <c r="VER17" s="691"/>
      <c r="VES17" s="691"/>
      <c r="VET17" s="691"/>
      <c r="VEU17" s="201"/>
      <c r="VEV17" s="202"/>
      <c r="VEW17" s="203"/>
      <c r="VEX17" s="203"/>
      <c r="VEY17" s="203"/>
      <c r="VEZ17" s="691"/>
      <c r="VFA17" s="691"/>
      <c r="VFB17" s="200"/>
      <c r="VFC17" s="691"/>
      <c r="VFD17" s="691"/>
      <c r="VFE17" s="691"/>
      <c r="VFF17" s="201"/>
      <c r="VFG17" s="202"/>
      <c r="VFH17" s="203"/>
      <c r="VFI17" s="203"/>
      <c r="VFJ17" s="203"/>
      <c r="VFK17" s="691"/>
      <c r="VFL17" s="691"/>
      <c r="VFM17" s="200"/>
      <c r="VFN17" s="691"/>
      <c r="VFO17" s="691"/>
      <c r="VFP17" s="691"/>
      <c r="VFQ17" s="201"/>
      <c r="VFR17" s="202"/>
      <c r="VFS17" s="203"/>
      <c r="VFT17" s="203"/>
      <c r="VFU17" s="203"/>
      <c r="VFV17" s="691"/>
      <c r="VFW17" s="691"/>
      <c r="VFX17" s="200"/>
      <c r="VFY17" s="691"/>
      <c r="VFZ17" s="691"/>
      <c r="VGA17" s="691"/>
      <c r="VGB17" s="201"/>
      <c r="VGC17" s="202"/>
      <c r="VGD17" s="203"/>
      <c r="VGE17" s="203"/>
      <c r="VGF17" s="203"/>
      <c r="VGG17" s="691"/>
      <c r="VGH17" s="691"/>
      <c r="VGI17" s="200"/>
      <c r="VGJ17" s="691"/>
      <c r="VGK17" s="691"/>
      <c r="VGL17" s="691"/>
      <c r="VGM17" s="201"/>
      <c r="VGN17" s="202"/>
      <c r="VGO17" s="203"/>
      <c r="VGP17" s="203"/>
      <c r="VGQ17" s="203"/>
      <c r="VGR17" s="691"/>
      <c r="VGS17" s="691"/>
      <c r="VGT17" s="200"/>
      <c r="VGU17" s="691"/>
      <c r="VGV17" s="691"/>
      <c r="VGW17" s="691"/>
      <c r="VGX17" s="201"/>
      <c r="VGY17" s="202"/>
      <c r="VGZ17" s="203"/>
      <c r="VHA17" s="203"/>
      <c r="VHB17" s="203"/>
      <c r="VHC17" s="691"/>
      <c r="VHD17" s="691"/>
      <c r="VHE17" s="200"/>
      <c r="VHF17" s="691"/>
      <c r="VHG17" s="691"/>
      <c r="VHH17" s="691"/>
      <c r="VHI17" s="201"/>
      <c r="VHJ17" s="202"/>
      <c r="VHK17" s="203"/>
      <c r="VHL17" s="203"/>
      <c r="VHM17" s="203"/>
      <c r="VHN17" s="691"/>
      <c r="VHO17" s="691"/>
      <c r="VHP17" s="200"/>
      <c r="VHQ17" s="691"/>
      <c r="VHR17" s="691"/>
      <c r="VHS17" s="691"/>
      <c r="VHT17" s="201"/>
      <c r="VHU17" s="202"/>
      <c r="VHV17" s="203"/>
      <c r="VHW17" s="203"/>
      <c r="VHX17" s="203"/>
      <c r="VHY17" s="691"/>
      <c r="VHZ17" s="691"/>
      <c r="VIA17" s="200"/>
      <c r="VIB17" s="691"/>
      <c r="VIC17" s="691"/>
      <c r="VID17" s="691"/>
      <c r="VIE17" s="201"/>
      <c r="VIF17" s="202"/>
      <c r="VIG17" s="203"/>
      <c r="VIH17" s="203"/>
      <c r="VII17" s="203"/>
      <c r="VIJ17" s="691"/>
      <c r="VIK17" s="691"/>
      <c r="VIL17" s="200"/>
      <c r="VIM17" s="691"/>
      <c r="VIN17" s="691"/>
      <c r="VIO17" s="691"/>
      <c r="VIP17" s="201"/>
      <c r="VIQ17" s="202"/>
      <c r="VIR17" s="203"/>
      <c r="VIS17" s="203"/>
      <c r="VIT17" s="203"/>
      <c r="VIU17" s="691"/>
      <c r="VIV17" s="691"/>
      <c r="VIW17" s="200"/>
      <c r="VIX17" s="691"/>
      <c r="VIY17" s="691"/>
      <c r="VIZ17" s="691"/>
      <c r="VJA17" s="201"/>
      <c r="VJB17" s="202"/>
      <c r="VJC17" s="203"/>
      <c r="VJD17" s="203"/>
      <c r="VJE17" s="203"/>
      <c r="VJF17" s="691"/>
      <c r="VJG17" s="691"/>
      <c r="VJH17" s="200"/>
      <c r="VJI17" s="691"/>
      <c r="VJJ17" s="691"/>
      <c r="VJK17" s="691"/>
      <c r="VJL17" s="201"/>
      <c r="VJM17" s="202"/>
      <c r="VJN17" s="203"/>
      <c r="VJO17" s="203"/>
      <c r="VJP17" s="203"/>
      <c r="VJQ17" s="691"/>
      <c r="VJR17" s="691"/>
      <c r="VJS17" s="200"/>
      <c r="VJT17" s="691"/>
      <c r="VJU17" s="691"/>
      <c r="VJV17" s="691"/>
      <c r="VJW17" s="201"/>
      <c r="VJX17" s="202"/>
      <c r="VJY17" s="203"/>
      <c r="VJZ17" s="203"/>
      <c r="VKA17" s="203"/>
      <c r="VKB17" s="691"/>
      <c r="VKC17" s="691"/>
      <c r="VKD17" s="200"/>
      <c r="VKE17" s="691"/>
      <c r="VKF17" s="691"/>
      <c r="VKG17" s="691"/>
      <c r="VKH17" s="201"/>
      <c r="VKI17" s="202"/>
      <c r="VKJ17" s="203"/>
      <c r="VKK17" s="203"/>
      <c r="VKL17" s="203"/>
      <c r="VKM17" s="691"/>
      <c r="VKN17" s="691"/>
      <c r="VKO17" s="200"/>
      <c r="VKP17" s="691"/>
      <c r="VKQ17" s="691"/>
      <c r="VKR17" s="691"/>
      <c r="VKS17" s="201"/>
      <c r="VKT17" s="202"/>
      <c r="VKU17" s="203"/>
      <c r="VKV17" s="203"/>
      <c r="VKW17" s="203"/>
      <c r="VKX17" s="691"/>
      <c r="VKY17" s="691"/>
      <c r="VKZ17" s="200"/>
      <c r="VLA17" s="691"/>
      <c r="VLB17" s="691"/>
      <c r="VLC17" s="691"/>
      <c r="VLD17" s="201"/>
      <c r="VLE17" s="202"/>
      <c r="VLF17" s="203"/>
      <c r="VLG17" s="203"/>
      <c r="VLH17" s="203"/>
      <c r="VLI17" s="691"/>
      <c r="VLJ17" s="691"/>
      <c r="VLK17" s="200"/>
      <c r="VLL17" s="691"/>
      <c r="VLM17" s="691"/>
      <c r="VLN17" s="691"/>
      <c r="VLO17" s="201"/>
      <c r="VLP17" s="202"/>
      <c r="VLQ17" s="203"/>
      <c r="VLR17" s="203"/>
      <c r="VLS17" s="203"/>
      <c r="VLT17" s="691"/>
      <c r="VLU17" s="691"/>
      <c r="VLV17" s="200"/>
      <c r="VLW17" s="691"/>
      <c r="VLX17" s="691"/>
      <c r="VLY17" s="691"/>
      <c r="VLZ17" s="201"/>
      <c r="VMA17" s="202"/>
      <c r="VMB17" s="203"/>
      <c r="VMC17" s="203"/>
      <c r="VMD17" s="203"/>
      <c r="VME17" s="691"/>
      <c r="VMF17" s="691"/>
      <c r="VMG17" s="200"/>
      <c r="VMH17" s="691"/>
      <c r="VMI17" s="691"/>
      <c r="VMJ17" s="691"/>
      <c r="VMK17" s="201"/>
      <c r="VML17" s="202"/>
      <c r="VMM17" s="203"/>
      <c r="VMN17" s="203"/>
      <c r="VMO17" s="203"/>
      <c r="VMP17" s="691"/>
      <c r="VMQ17" s="691"/>
      <c r="VMR17" s="200"/>
      <c r="VMS17" s="691"/>
      <c r="VMT17" s="691"/>
      <c r="VMU17" s="691"/>
      <c r="VMV17" s="201"/>
      <c r="VMW17" s="202"/>
      <c r="VMX17" s="203"/>
      <c r="VMY17" s="203"/>
      <c r="VMZ17" s="203"/>
      <c r="VNA17" s="691"/>
      <c r="VNB17" s="691"/>
      <c r="VNC17" s="200"/>
      <c r="VND17" s="691"/>
      <c r="VNE17" s="691"/>
      <c r="VNF17" s="691"/>
      <c r="VNG17" s="201"/>
      <c r="VNH17" s="202"/>
      <c r="VNI17" s="203"/>
      <c r="VNJ17" s="203"/>
      <c r="VNK17" s="203"/>
      <c r="VNL17" s="691"/>
      <c r="VNM17" s="691"/>
      <c r="VNN17" s="200"/>
      <c r="VNO17" s="691"/>
      <c r="VNP17" s="691"/>
      <c r="VNQ17" s="691"/>
      <c r="VNR17" s="201"/>
      <c r="VNS17" s="202"/>
      <c r="VNT17" s="203"/>
      <c r="VNU17" s="203"/>
      <c r="VNV17" s="203"/>
      <c r="VNW17" s="691"/>
      <c r="VNX17" s="691"/>
      <c r="VNY17" s="200"/>
      <c r="VNZ17" s="691"/>
      <c r="VOA17" s="691"/>
      <c r="VOB17" s="691"/>
      <c r="VOC17" s="201"/>
      <c r="VOD17" s="202"/>
      <c r="VOE17" s="203"/>
      <c r="VOF17" s="203"/>
      <c r="VOG17" s="203"/>
      <c r="VOH17" s="691"/>
      <c r="VOI17" s="691"/>
      <c r="VOJ17" s="200"/>
      <c r="VOK17" s="691"/>
      <c r="VOL17" s="691"/>
      <c r="VOM17" s="691"/>
      <c r="VON17" s="201"/>
      <c r="VOO17" s="202"/>
      <c r="VOP17" s="203"/>
      <c r="VOQ17" s="203"/>
      <c r="VOR17" s="203"/>
      <c r="VOS17" s="691"/>
      <c r="VOT17" s="691"/>
      <c r="VOU17" s="200"/>
      <c r="VOV17" s="691"/>
      <c r="VOW17" s="691"/>
      <c r="VOX17" s="691"/>
      <c r="VOY17" s="201"/>
      <c r="VOZ17" s="202"/>
      <c r="VPA17" s="203"/>
      <c r="VPB17" s="203"/>
      <c r="VPC17" s="203"/>
      <c r="VPD17" s="691"/>
      <c r="VPE17" s="691"/>
      <c r="VPF17" s="200"/>
      <c r="VPG17" s="691"/>
      <c r="VPH17" s="691"/>
      <c r="VPI17" s="691"/>
      <c r="VPJ17" s="201"/>
      <c r="VPK17" s="202"/>
      <c r="VPL17" s="203"/>
      <c r="VPM17" s="203"/>
      <c r="VPN17" s="203"/>
      <c r="VPO17" s="691"/>
      <c r="VPP17" s="691"/>
      <c r="VPQ17" s="200"/>
      <c r="VPR17" s="691"/>
      <c r="VPS17" s="691"/>
      <c r="VPT17" s="691"/>
      <c r="VPU17" s="201"/>
      <c r="VPV17" s="202"/>
      <c r="VPW17" s="203"/>
      <c r="VPX17" s="203"/>
      <c r="VPY17" s="203"/>
      <c r="VPZ17" s="691"/>
      <c r="VQA17" s="691"/>
      <c r="VQB17" s="200"/>
      <c r="VQC17" s="691"/>
      <c r="VQD17" s="691"/>
      <c r="VQE17" s="691"/>
      <c r="VQF17" s="201"/>
      <c r="VQG17" s="202"/>
      <c r="VQH17" s="203"/>
      <c r="VQI17" s="203"/>
      <c r="VQJ17" s="203"/>
      <c r="VQK17" s="691"/>
      <c r="VQL17" s="691"/>
      <c r="VQM17" s="200"/>
      <c r="VQN17" s="691"/>
      <c r="VQO17" s="691"/>
      <c r="VQP17" s="691"/>
      <c r="VQQ17" s="201"/>
      <c r="VQR17" s="202"/>
      <c r="VQS17" s="203"/>
      <c r="VQT17" s="203"/>
      <c r="VQU17" s="203"/>
      <c r="VQV17" s="691"/>
      <c r="VQW17" s="691"/>
      <c r="VQX17" s="200"/>
      <c r="VQY17" s="691"/>
      <c r="VQZ17" s="691"/>
      <c r="VRA17" s="691"/>
      <c r="VRB17" s="201"/>
      <c r="VRC17" s="202"/>
      <c r="VRD17" s="203"/>
      <c r="VRE17" s="203"/>
      <c r="VRF17" s="203"/>
      <c r="VRG17" s="691"/>
      <c r="VRH17" s="691"/>
      <c r="VRI17" s="200"/>
      <c r="VRJ17" s="691"/>
      <c r="VRK17" s="691"/>
      <c r="VRL17" s="691"/>
      <c r="VRM17" s="201"/>
      <c r="VRN17" s="202"/>
      <c r="VRO17" s="203"/>
      <c r="VRP17" s="203"/>
      <c r="VRQ17" s="203"/>
      <c r="VRR17" s="691"/>
      <c r="VRS17" s="691"/>
      <c r="VRT17" s="200"/>
      <c r="VRU17" s="691"/>
      <c r="VRV17" s="691"/>
      <c r="VRW17" s="691"/>
      <c r="VRX17" s="201"/>
      <c r="VRY17" s="202"/>
      <c r="VRZ17" s="203"/>
      <c r="VSA17" s="203"/>
      <c r="VSB17" s="203"/>
      <c r="VSC17" s="691"/>
      <c r="VSD17" s="691"/>
      <c r="VSE17" s="200"/>
      <c r="VSF17" s="691"/>
      <c r="VSG17" s="691"/>
      <c r="VSH17" s="691"/>
      <c r="VSI17" s="201"/>
      <c r="VSJ17" s="202"/>
      <c r="VSK17" s="203"/>
      <c r="VSL17" s="203"/>
      <c r="VSM17" s="203"/>
      <c r="VSN17" s="691"/>
      <c r="VSO17" s="691"/>
      <c r="VSP17" s="200"/>
      <c r="VSQ17" s="691"/>
      <c r="VSR17" s="691"/>
      <c r="VSS17" s="691"/>
      <c r="VST17" s="201"/>
      <c r="VSU17" s="202"/>
      <c r="VSV17" s="203"/>
      <c r="VSW17" s="203"/>
      <c r="VSX17" s="203"/>
      <c r="VSY17" s="691"/>
      <c r="VSZ17" s="691"/>
      <c r="VTA17" s="200"/>
      <c r="VTB17" s="691"/>
      <c r="VTC17" s="691"/>
      <c r="VTD17" s="691"/>
      <c r="VTE17" s="201"/>
      <c r="VTF17" s="202"/>
      <c r="VTG17" s="203"/>
      <c r="VTH17" s="203"/>
      <c r="VTI17" s="203"/>
      <c r="VTJ17" s="691"/>
      <c r="VTK17" s="691"/>
      <c r="VTL17" s="200"/>
      <c r="VTM17" s="691"/>
      <c r="VTN17" s="691"/>
      <c r="VTO17" s="691"/>
      <c r="VTP17" s="201"/>
      <c r="VTQ17" s="202"/>
      <c r="VTR17" s="203"/>
      <c r="VTS17" s="203"/>
      <c r="VTT17" s="203"/>
      <c r="VTU17" s="691"/>
      <c r="VTV17" s="691"/>
      <c r="VTW17" s="200"/>
      <c r="VTX17" s="691"/>
      <c r="VTY17" s="691"/>
      <c r="VTZ17" s="691"/>
      <c r="VUA17" s="201"/>
      <c r="VUB17" s="202"/>
      <c r="VUC17" s="203"/>
      <c r="VUD17" s="203"/>
      <c r="VUE17" s="203"/>
      <c r="VUF17" s="691"/>
      <c r="VUG17" s="691"/>
      <c r="VUH17" s="200"/>
      <c r="VUI17" s="691"/>
      <c r="VUJ17" s="691"/>
      <c r="VUK17" s="691"/>
      <c r="VUL17" s="201"/>
      <c r="VUM17" s="202"/>
      <c r="VUN17" s="203"/>
      <c r="VUO17" s="203"/>
      <c r="VUP17" s="203"/>
      <c r="VUQ17" s="691"/>
      <c r="VUR17" s="691"/>
      <c r="VUS17" s="200"/>
      <c r="VUT17" s="691"/>
      <c r="VUU17" s="691"/>
      <c r="VUV17" s="691"/>
      <c r="VUW17" s="201"/>
      <c r="VUX17" s="202"/>
      <c r="VUY17" s="203"/>
      <c r="VUZ17" s="203"/>
      <c r="VVA17" s="203"/>
      <c r="VVB17" s="691"/>
      <c r="VVC17" s="691"/>
      <c r="VVD17" s="200"/>
      <c r="VVE17" s="691"/>
      <c r="VVF17" s="691"/>
      <c r="VVG17" s="691"/>
      <c r="VVH17" s="201"/>
      <c r="VVI17" s="202"/>
      <c r="VVJ17" s="203"/>
      <c r="VVK17" s="203"/>
      <c r="VVL17" s="203"/>
      <c r="VVM17" s="691"/>
      <c r="VVN17" s="691"/>
      <c r="VVO17" s="200"/>
      <c r="VVP17" s="691"/>
      <c r="VVQ17" s="691"/>
      <c r="VVR17" s="691"/>
      <c r="VVS17" s="201"/>
      <c r="VVT17" s="202"/>
      <c r="VVU17" s="203"/>
      <c r="VVV17" s="203"/>
      <c r="VVW17" s="203"/>
      <c r="VVX17" s="691"/>
      <c r="VVY17" s="691"/>
      <c r="VVZ17" s="200"/>
      <c r="VWA17" s="691"/>
      <c r="VWB17" s="691"/>
      <c r="VWC17" s="691"/>
      <c r="VWD17" s="201"/>
      <c r="VWE17" s="202"/>
      <c r="VWF17" s="203"/>
      <c r="VWG17" s="203"/>
      <c r="VWH17" s="203"/>
      <c r="VWI17" s="691"/>
      <c r="VWJ17" s="691"/>
      <c r="VWK17" s="200"/>
      <c r="VWL17" s="691"/>
      <c r="VWM17" s="691"/>
      <c r="VWN17" s="691"/>
      <c r="VWO17" s="201"/>
      <c r="VWP17" s="202"/>
      <c r="VWQ17" s="203"/>
      <c r="VWR17" s="203"/>
      <c r="VWS17" s="203"/>
      <c r="VWT17" s="691"/>
      <c r="VWU17" s="691"/>
      <c r="VWV17" s="200"/>
      <c r="VWW17" s="691"/>
      <c r="VWX17" s="691"/>
      <c r="VWY17" s="691"/>
      <c r="VWZ17" s="201"/>
      <c r="VXA17" s="202"/>
      <c r="VXB17" s="203"/>
      <c r="VXC17" s="203"/>
      <c r="VXD17" s="203"/>
      <c r="VXE17" s="691"/>
      <c r="VXF17" s="691"/>
      <c r="VXG17" s="200"/>
      <c r="VXH17" s="691"/>
      <c r="VXI17" s="691"/>
      <c r="VXJ17" s="691"/>
      <c r="VXK17" s="201"/>
      <c r="VXL17" s="202"/>
      <c r="VXM17" s="203"/>
      <c r="VXN17" s="203"/>
      <c r="VXO17" s="203"/>
      <c r="VXP17" s="691"/>
      <c r="VXQ17" s="691"/>
      <c r="VXR17" s="200"/>
      <c r="VXS17" s="691"/>
      <c r="VXT17" s="691"/>
      <c r="VXU17" s="691"/>
      <c r="VXV17" s="201"/>
      <c r="VXW17" s="202"/>
      <c r="VXX17" s="203"/>
      <c r="VXY17" s="203"/>
      <c r="VXZ17" s="203"/>
      <c r="VYA17" s="691"/>
      <c r="VYB17" s="691"/>
      <c r="VYC17" s="200"/>
      <c r="VYD17" s="691"/>
      <c r="VYE17" s="691"/>
      <c r="VYF17" s="691"/>
      <c r="VYG17" s="201"/>
      <c r="VYH17" s="202"/>
      <c r="VYI17" s="203"/>
      <c r="VYJ17" s="203"/>
      <c r="VYK17" s="203"/>
      <c r="VYL17" s="691"/>
      <c r="VYM17" s="691"/>
      <c r="VYN17" s="200"/>
      <c r="VYO17" s="691"/>
      <c r="VYP17" s="691"/>
      <c r="VYQ17" s="691"/>
      <c r="VYR17" s="201"/>
      <c r="VYS17" s="202"/>
      <c r="VYT17" s="203"/>
      <c r="VYU17" s="203"/>
      <c r="VYV17" s="203"/>
      <c r="VYW17" s="691"/>
      <c r="VYX17" s="691"/>
      <c r="VYY17" s="200"/>
      <c r="VYZ17" s="691"/>
      <c r="VZA17" s="691"/>
      <c r="VZB17" s="691"/>
      <c r="VZC17" s="201"/>
      <c r="VZD17" s="202"/>
      <c r="VZE17" s="203"/>
      <c r="VZF17" s="203"/>
      <c r="VZG17" s="203"/>
      <c r="VZH17" s="691"/>
      <c r="VZI17" s="691"/>
      <c r="VZJ17" s="200"/>
      <c r="VZK17" s="691"/>
      <c r="VZL17" s="691"/>
      <c r="VZM17" s="691"/>
      <c r="VZN17" s="201"/>
      <c r="VZO17" s="202"/>
      <c r="VZP17" s="203"/>
      <c r="VZQ17" s="203"/>
      <c r="VZR17" s="203"/>
      <c r="VZS17" s="691"/>
      <c r="VZT17" s="691"/>
      <c r="VZU17" s="200"/>
      <c r="VZV17" s="691"/>
      <c r="VZW17" s="691"/>
      <c r="VZX17" s="691"/>
      <c r="VZY17" s="201"/>
      <c r="VZZ17" s="202"/>
      <c r="WAA17" s="203"/>
      <c r="WAB17" s="203"/>
      <c r="WAC17" s="203"/>
      <c r="WAD17" s="691"/>
      <c r="WAE17" s="691"/>
      <c r="WAF17" s="200"/>
      <c r="WAG17" s="691"/>
      <c r="WAH17" s="691"/>
      <c r="WAI17" s="691"/>
      <c r="WAJ17" s="201"/>
      <c r="WAK17" s="202"/>
      <c r="WAL17" s="203"/>
      <c r="WAM17" s="203"/>
      <c r="WAN17" s="203"/>
      <c r="WAO17" s="691"/>
      <c r="WAP17" s="691"/>
      <c r="WAQ17" s="200"/>
      <c r="WAR17" s="691"/>
      <c r="WAS17" s="691"/>
      <c r="WAT17" s="691"/>
      <c r="WAU17" s="201"/>
      <c r="WAV17" s="202"/>
      <c r="WAW17" s="203"/>
      <c r="WAX17" s="203"/>
      <c r="WAY17" s="203"/>
      <c r="WAZ17" s="691"/>
      <c r="WBA17" s="691"/>
      <c r="WBB17" s="200"/>
      <c r="WBC17" s="691"/>
      <c r="WBD17" s="691"/>
      <c r="WBE17" s="691"/>
      <c r="WBF17" s="201"/>
      <c r="WBG17" s="202"/>
      <c r="WBH17" s="203"/>
      <c r="WBI17" s="203"/>
      <c r="WBJ17" s="203"/>
      <c r="WBK17" s="691"/>
      <c r="WBL17" s="691"/>
      <c r="WBM17" s="200"/>
      <c r="WBN17" s="691"/>
      <c r="WBO17" s="691"/>
      <c r="WBP17" s="691"/>
      <c r="WBQ17" s="201"/>
      <c r="WBR17" s="202"/>
      <c r="WBS17" s="203"/>
      <c r="WBT17" s="203"/>
      <c r="WBU17" s="203"/>
      <c r="WBV17" s="691"/>
      <c r="WBW17" s="691"/>
      <c r="WBX17" s="200"/>
      <c r="WBY17" s="691"/>
      <c r="WBZ17" s="691"/>
      <c r="WCA17" s="691"/>
      <c r="WCB17" s="201"/>
      <c r="WCC17" s="202"/>
      <c r="WCD17" s="203"/>
      <c r="WCE17" s="203"/>
      <c r="WCF17" s="203"/>
      <c r="WCG17" s="691"/>
      <c r="WCH17" s="691"/>
      <c r="WCI17" s="200"/>
      <c r="WCJ17" s="691"/>
      <c r="WCK17" s="691"/>
      <c r="WCL17" s="691"/>
      <c r="WCM17" s="201"/>
      <c r="WCN17" s="202"/>
      <c r="WCO17" s="203"/>
      <c r="WCP17" s="203"/>
      <c r="WCQ17" s="203"/>
      <c r="WCR17" s="691"/>
      <c r="WCS17" s="691"/>
      <c r="WCT17" s="200"/>
      <c r="WCU17" s="691"/>
      <c r="WCV17" s="691"/>
      <c r="WCW17" s="691"/>
      <c r="WCX17" s="201"/>
      <c r="WCY17" s="202"/>
      <c r="WCZ17" s="203"/>
      <c r="WDA17" s="203"/>
      <c r="WDB17" s="203"/>
      <c r="WDC17" s="691"/>
      <c r="WDD17" s="691"/>
      <c r="WDE17" s="200"/>
      <c r="WDF17" s="691"/>
      <c r="WDG17" s="691"/>
      <c r="WDH17" s="691"/>
      <c r="WDI17" s="201"/>
      <c r="WDJ17" s="202"/>
      <c r="WDK17" s="203"/>
      <c r="WDL17" s="203"/>
      <c r="WDM17" s="203"/>
      <c r="WDN17" s="691"/>
      <c r="WDO17" s="691"/>
      <c r="WDP17" s="200"/>
      <c r="WDQ17" s="691"/>
      <c r="WDR17" s="691"/>
      <c r="WDS17" s="691"/>
      <c r="WDT17" s="201"/>
      <c r="WDU17" s="202"/>
      <c r="WDV17" s="203"/>
      <c r="WDW17" s="203"/>
      <c r="WDX17" s="203"/>
      <c r="WDY17" s="691"/>
      <c r="WDZ17" s="691"/>
      <c r="WEA17" s="200"/>
      <c r="WEB17" s="691"/>
      <c r="WEC17" s="691"/>
      <c r="WED17" s="691"/>
      <c r="WEE17" s="201"/>
      <c r="WEF17" s="202"/>
      <c r="WEG17" s="203"/>
      <c r="WEH17" s="203"/>
      <c r="WEI17" s="203"/>
      <c r="WEJ17" s="691"/>
      <c r="WEK17" s="691"/>
      <c r="WEL17" s="200"/>
      <c r="WEM17" s="691"/>
      <c r="WEN17" s="691"/>
      <c r="WEO17" s="691"/>
      <c r="WEP17" s="201"/>
      <c r="WEQ17" s="202"/>
      <c r="WER17" s="203"/>
      <c r="WES17" s="203"/>
      <c r="WET17" s="203"/>
      <c r="WEU17" s="691"/>
      <c r="WEV17" s="691"/>
      <c r="WEW17" s="200"/>
      <c r="WEX17" s="691"/>
      <c r="WEY17" s="691"/>
      <c r="WEZ17" s="691"/>
      <c r="WFA17" s="201"/>
      <c r="WFB17" s="202"/>
      <c r="WFC17" s="203"/>
      <c r="WFD17" s="203"/>
      <c r="WFE17" s="203"/>
      <c r="WFF17" s="691"/>
      <c r="WFG17" s="691"/>
      <c r="WFH17" s="200"/>
      <c r="WFI17" s="691"/>
      <c r="WFJ17" s="691"/>
      <c r="WFK17" s="691"/>
      <c r="WFL17" s="201"/>
      <c r="WFM17" s="202"/>
      <c r="WFN17" s="203"/>
      <c r="WFO17" s="203"/>
      <c r="WFP17" s="203"/>
      <c r="WFQ17" s="691"/>
      <c r="WFR17" s="691"/>
      <c r="WFS17" s="200"/>
      <c r="WFT17" s="691"/>
      <c r="WFU17" s="691"/>
      <c r="WFV17" s="691"/>
      <c r="WFW17" s="201"/>
      <c r="WFX17" s="202"/>
      <c r="WFY17" s="203"/>
      <c r="WFZ17" s="203"/>
      <c r="WGA17" s="203"/>
      <c r="WGB17" s="691"/>
      <c r="WGC17" s="691"/>
      <c r="WGD17" s="200"/>
      <c r="WGE17" s="691"/>
      <c r="WGF17" s="691"/>
      <c r="WGG17" s="691"/>
      <c r="WGH17" s="201"/>
      <c r="WGI17" s="202"/>
      <c r="WGJ17" s="203"/>
      <c r="WGK17" s="203"/>
      <c r="WGL17" s="203"/>
      <c r="WGM17" s="691"/>
      <c r="WGN17" s="691"/>
      <c r="WGO17" s="200"/>
      <c r="WGP17" s="691"/>
      <c r="WGQ17" s="691"/>
      <c r="WGR17" s="691"/>
      <c r="WGS17" s="201"/>
      <c r="WGT17" s="202"/>
      <c r="WGU17" s="203"/>
      <c r="WGV17" s="203"/>
      <c r="WGW17" s="203"/>
      <c r="WGX17" s="691"/>
      <c r="WGY17" s="691"/>
      <c r="WGZ17" s="200"/>
      <c r="WHA17" s="691"/>
      <c r="WHB17" s="691"/>
      <c r="WHC17" s="691"/>
      <c r="WHD17" s="201"/>
      <c r="WHE17" s="202"/>
      <c r="WHF17" s="203"/>
      <c r="WHG17" s="203"/>
      <c r="WHH17" s="203"/>
      <c r="WHI17" s="691"/>
      <c r="WHJ17" s="691"/>
      <c r="WHK17" s="200"/>
      <c r="WHL17" s="691"/>
      <c r="WHM17" s="691"/>
      <c r="WHN17" s="691"/>
      <c r="WHO17" s="201"/>
      <c r="WHP17" s="202"/>
      <c r="WHQ17" s="203"/>
      <c r="WHR17" s="203"/>
      <c r="WHS17" s="203"/>
      <c r="WHT17" s="691"/>
      <c r="WHU17" s="691"/>
      <c r="WHV17" s="200"/>
      <c r="WHW17" s="691"/>
      <c r="WHX17" s="691"/>
      <c r="WHY17" s="691"/>
      <c r="WHZ17" s="201"/>
      <c r="WIA17" s="202"/>
      <c r="WIB17" s="203"/>
      <c r="WIC17" s="203"/>
      <c r="WID17" s="203"/>
      <c r="WIE17" s="691"/>
      <c r="WIF17" s="691"/>
      <c r="WIG17" s="200"/>
      <c r="WIH17" s="691"/>
      <c r="WII17" s="691"/>
      <c r="WIJ17" s="691"/>
      <c r="WIK17" s="201"/>
      <c r="WIL17" s="202"/>
      <c r="WIM17" s="203"/>
      <c r="WIN17" s="203"/>
      <c r="WIO17" s="203"/>
      <c r="WIP17" s="691"/>
      <c r="WIQ17" s="691"/>
      <c r="WIR17" s="200"/>
      <c r="WIS17" s="691"/>
      <c r="WIT17" s="691"/>
      <c r="WIU17" s="691"/>
      <c r="WIV17" s="201"/>
      <c r="WIW17" s="202"/>
      <c r="WIX17" s="203"/>
      <c r="WIY17" s="203"/>
      <c r="WIZ17" s="203"/>
      <c r="WJA17" s="691"/>
      <c r="WJB17" s="691"/>
      <c r="WJC17" s="200"/>
      <c r="WJD17" s="691"/>
      <c r="WJE17" s="691"/>
      <c r="WJF17" s="691"/>
      <c r="WJG17" s="201"/>
      <c r="WJH17" s="202"/>
      <c r="WJI17" s="203"/>
      <c r="WJJ17" s="203"/>
      <c r="WJK17" s="203"/>
      <c r="WJL17" s="691"/>
      <c r="WJM17" s="691"/>
      <c r="WJN17" s="200"/>
      <c r="WJO17" s="691"/>
      <c r="WJP17" s="691"/>
      <c r="WJQ17" s="691"/>
      <c r="WJR17" s="201"/>
      <c r="WJS17" s="202"/>
      <c r="WJT17" s="203"/>
      <c r="WJU17" s="203"/>
      <c r="WJV17" s="203"/>
      <c r="WJW17" s="691"/>
      <c r="WJX17" s="691"/>
      <c r="WJY17" s="200"/>
      <c r="WJZ17" s="691"/>
      <c r="WKA17" s="691"/>
      <c r="WKB17" s="691"/>
      <c r="WKC17" s="201"/>
      <c r="WKD17" s="202"/>
      <c r="WKE17" s="203"/>
      <c r="WKF17" s="203"/>
      <c r="WKG17" s="203"/>
      <c r="WKH17" s="691"/>
      <c r="WKI17" s="691"/>
      <c r="WKJ17" s="200"/>
      <c r="WKK17" s="691"/>
      <c r="WKL17" s="691"/>
      <c r="WKM17" s="691"/>
      <c r="WKN17" s="201"/>
      <c r="WKO17" s="202"/>
      <c r="WKP17" s="203"/>
      <c r="WKQ17" s="203"/>
      <c r="WKR17" s="203"/>
      <c r="WKS17" s="691"/>
      <c r="WKT17" s="691"/>
      <c r="WKU17" s="200"/>
      <c r="WKV17" s="691"/>
      <c r="WKW17" s="691"/>
      <c r="WKX17" s="691"/>
      <c r="WKY17" s="201"/>
      <c r="WKZ17" s="202"/>
      <c r="WLA17" s="203"/>
      <c r="WLB17" s="203"/>
      <c r="WLC17" s="203"/>
      <c r="WLD17" s="691"/>
      <c r="WLE17" s="691"/>
      <c r="WLF17" s="200"/>
      <c r="WLG17" s="691"/>
      <c r="WLH17" s="691"/>
      <c r="WLI17" s="691"/>
      <c r="WLJ17" s="201"/>
      <c r="WLK17" s="202"/>
      <c r="WLL17" s="203"/>
      <c r="WLM17" s="203"/>
      <c r="WLN17" s="203"/>
      <c r="WLO17" s="691"/>
      <c r="WLP17" s="691"/>
      <c r="WLQ17" s="200"/>
      <c r="WLR17" s="691"/>
      <c r="WLS17" s="691"/>
      <c r="WLT17" s="691"/>
      <c r="WLU17" s="201"/>
      <c r="WLV17" s="202"/>
      <c r="WLW17" s="203"/>
      <c r="WLX17" s="203"/>
      <c r="WLY17" s="203"/>
      <c r="WLZ17" s="691"/>
      <c r="WMA17" s="691"/>
      <c r="WMB17" s="200"/>
      <c r="WMC17" s="691"/>
      <c r="WMD17" s="691"/>
      <c r="WME17" s="691"/>
      <c r="WMF17" s="201"/>
      <c r="WMG17" s="202"/>
      <c r="WMH17" s="203"/>
      <c r="WMI17" s="203"/>
      <c r="WMJ17" s="203"/>
      <c r="WMK17" s="691"/>
      <c r="WML17" s="691"/>
      <c r="WMM17" s="200"/>
      <c r="WMN17" s="691"/>
      <c r="WMO17" s="691"/>
      <c r="WMP17" s="691"/>
      <c r="WMQ17" s="201"/>
      <c r="WMR17" s="202"/>
      <c r="WMS17" s="203"/>
      <c r="WMT17" s="203"/>
      <c r="WMU17" s="203"/>
      <c r="WMV17" s="691"/>
      <c r="WMW17" s="691"/>
      <c r="WMX17" s="200"/>
      <c r="WMY17" s="691"/>
      <c r="WMZ17" s="691"/>
      <c r="WNA17" s="691"/>
      <c r="WNB17" s="201"/>
      <c r="WNC17" s="202"/>
      <c r="WND17" s="203"/>
      <c r="WNE17" s="203"/>
      <c r="WNF17" s="203"/>
      <c r="WNG17" s="691"/>
      <c r="WNH17" s="691"/>
      <c r="WNI17" s="200"/>
      <c r="WNJ17" s="691"/>
      <c r="WNK17" s="691"/>
      <c r="WNL17" s="691"/>
      <c r="WNM17" s="201"/>
      <c r="WNN17" s="202"/>
      <c r="WNO17" s="203"/>
      <c r="WNP17" s="203"/>
      <c r="WNQ17" s="203"/>
      <c r="WNR17" s="691"/>
      <c r="WNS17" s="691"/>
      <c r="WNT17" s="200"/>
      <c r="WNU17" s="691"/>
      <c r="WNV17" s="691"/>
      <c r="WNW17" s="691"/>
      <c r="WNX17" s="201"/>
      <c r="WNY17" s="202"/>
      <c r="WNZ17" s="203"/>
      <c r="WOA17" s="203"/>
      <c r="WOB17" s="203"/>
      <c r="WOC17" s="691"/>
      <c r="WOD17" s="691"/>
      <c r="WOE17" s="200"/>
      <c r="WOF17" s="691"/>
      <c r="WOG17" s="691"/>
      <c r="WOH17" s="691"/>
      <c r="WOI17" s="201"/>
      <c r="WOJ17" s="202"/>
      <c r="WOK17" s="203"/>
      <c r="WOL17" s="203"/>
      <c r="WOM17" s="203"/>
      <c r="WON17" s="691"/>
      <c r="WOO17" s="691"/>
      <c r="WOP17" s="200"/>
      <c r="WOQ17" s="691"/>
      <c r="WOR17" s="691"/>
      <c r="WOS17" s="691"/>
      <c r="WOT17" s="201"/>
      <c r="WOU17" s="202"/>
      <c r="WOV17" s="203"/>
      <c r="WOW17" s="203"/>
      <c r="WOX17" s="203"/>
      <c r="WOY17" s="691"/>
      <c r="WOZ17" s="691"/>
      <c r="WPA17" s="200"/>
      <c r="WPB17" s="691"/>
      <c r="WPC17" s="691"/>
      <c r="WPD17" s="691"/>
      <c r="WPE17" s="201"/>
      <c r="WPF17" s="202"/>
      <c r="WPG17" s="203"/>
      <c r="WPH17" s="203"/>
      <c r="WPI17" s="203"/>
      <c r="WPJ17" s="691"/>
      <c r="WPK17" s="691"/>
      <c r="WPL17" s="200"/>
      <c r="WPM17" s="691"/>
      <c r="WPN17" s="691"/>
      <c r="WPO17" s="691"/>
      <c r="WPP17" s="201"/>
      <c r="WPQ17" s="202"/>
      <c r="WPR17" s="203"/>
      <c r="WPS17" s="203"/>
      <c r="WPT17" s="203"/>
      <c r="WPU17" s="691"/>
      <c r="WPV17" s="691"/>
      <c r="WPW17" s="200"/>
      <c r="WPX17" s="691"/>
      <c r="WPY17" s="691"/>
      <c r="WPZ17" s="691"/>
      <c r="WQA17" s="201"/>
      <c r="WQB17" s="202"/>
      <c r="WQC17" s="203"/>
      <c r="WQD17" s="203"/>
      <c r="WQE17" s="203"/>
      <c r="WQF17" s="691"/>
      <c r="WQG17" s="691"/>
      <c r="WQH17" s="200"/>
      <c r="WQI17" s="691"/>
      <c r="WQJ17" s="691"/>
      <c r="WQK17" s="691"/>
      <c r="WQL17" s="201"/>
      <c r="WQM17" s="202"/>
      <c r="WQN17" s="203"/>
      <c r="WQO17" s="203"/>
      <c r="WQP17" s="203"/>
      <c r="WQQ17" s="691"/>
      <c r="WQR17" s="691"/>
      <c r="WQS17" s="200"/>
      <c r="WQT17" s="691"/>
      <c r="WQU17" s="691"/>
      <c r="WQV17" s="691"/>
      <c r="WQW17" s="201"/>
      <c r="WQX17" s="202"/>
      <c r="WQY17" s="203"/>
      <c r="WQZ17" s="203"/>
      <c r="WRA17" s="203"/>
      <c r="WRB17" s="691"/>
      <c r="WRC17" s="691"/>
      <c r="WRD17" s="200"/>
      <c r="WRE17" s="691"/>
      <c r="WRF17" s="691"/>
      <c r="WRG17" s="691"/>
      <c r="WRH17" s="201"/>
      <c r="WRI17" s="202"/>
      <c r="WRJ17" s="203"/>
      <c r="WRK17" s="203"/>
      <c r="WRL17" s="203"/>
      <c r="WRM17" s="691"/>
      <c r="WRN17" s="691"/>
      <c r="WRO17" s="200"/>
      <c r="WRP17" s="691"/>
      <c r="WRQ17" s="691"/>
      <c r="WRR17" s="691"/>
      <c r="WRS17" s="201"/>
      <c r="WRT17" s="202"/>
      <c r="WRU17" s="203"/>
      <c r="WRV17" s="203"/>
      <c r="WRW17" s="203"/>
      <c r="WRX17" s="691"/>
      <c r="WRY17" s="691"/>
      <c r="WRZ17" s="200"/>
      <c r="WSA17" s="691"/>
      <c r="WSB17" s="691"/>
      <c r="WSC17" s="691"/>
      <c r="WSD17" s="201"/>
      <c r="WSE17" s="202"/>
      <c r="WSF17" s="203"/>
      <c r="WSG17" s="203"/>
      <c r="WSH17" s="203"/>
      <c r="WSI17" s="691"/>
      <c r="WSJ17" s="691"/>
      <c r="WSK17" s="200"/>
      <c r="WSL17" s="691"/>
      <c r="WSM17" s="691"/>
      <c r="WSN17" s="691"/>
      <c r="WSO17" s="201"/>
      <c r="WSP17" s="202"/>
      <c r="WSQ17" s="203"/>
      <c r="WSR17" s="203"/>
      <c r="WSS17" s="203"/>
      <c r="WST17" s="691"/>
      <c r="WSU17" s="691"/>
      <c r="WSV17" s="200"/>
      <c r="WSW17" s="691"/>
      <c r="WSX17" s="691"/>
      <c r="WSY17" s="691"/>
      <c r="WSZ17" s="201"/>
      <c r="WTA17" s="202"/>
      <c r="WTB17" s="203"/>
      <c r="WTC17" s="203"/>
      <c r="WTD17" s="203"/>
      <c r="WTE17" s="691"/>
      <c r="WTF17" s="691"/>
      <c r="WTG17" s="200"/>
      <c r="WTH17" s="691"/>
      <c r="WTI17" s="691"/>
      <c r="WTJ17" s="691"/>
      <c r="WTK17" s="201"/>
      <c r="WTL17" s="202"/>
      <c r="WTM17" s="203"/>
      <c r="WTN17" s="203"/>
      <c r="WTO17" s="203"/>
      <c r="WTP17" s="691"/>
      <c r="WTQ17" s="691"/>
      <c r="WTR17" s="200"/>
      <c r="WTS17" s="691"/>
      <c r="WTT17" s="691"/>
      <c r="WTU17" s="691"/>
      <c r="WTV17" s="201"/>
      <c r="WTW17" s="202"/>
      <c r="WTX17" s="203"/>
      <c r="WTY17" s="203"/>
      <c r="WTZ17" s="203"/>
      <c r="WUA17" s="691"/>
      <c r="WUB17" s="691"/>
      <c r="WUC17" s="200"/>
      <c r="WUD17" s="691"/>
      <c r="WUE17" s="691"/>
      <c r="WUF17" s="691"/>
      <c r="WUG17" s="201"/>
      <c r="WUH17" s="202"/>
      <c r="WUI17" s="203"/>
      <c r="WUJ17" s="203"/>
      <c r="WUK17" s="203"/>
      <c r="WUL17" s="691"/>
      <c r="WUM17" s="691"/>
      <c r="WUN17" s="200"/>
      <c r="WUO17" s="691"/>
      <c r="WUP17" s="691"/>
      <c r="WUQ17" s="691"/>
      <c r="WUR17" s="201"/>
      <c r="WUS17" s="202"/>
      <c r="WUT17" s="203"/>
      <c r="WUU17" s="203"/>
      <c r="WUV17" s="203"/>
      <c r="WUW17" s="691"/>
      <c r="WUX17" s="691"/>
      <c r="WUY17" s="200"/>
      <c r="WUZ17" s="691"/>
      <c r="WVA17" s="691"/>
      <c r="WVB17" s="691"/>
      <c r="WVC17" s="201"/>
      <c r="WVD17" s="202"/>
      <c r="WVE17" s="203"/>
      <c r="WVF17" s="203"/>
      <c r="WVG17" s="203"/>
      <c r="WVH17" s="691"/>
      <c r="WVI17" s="691"/>
      <c r="WVJ17" s="200"/>
      <c r="WVK17" s="691"/>
      <c r="WVL17" s="691"/>
      <c r="WVM17" s="691"/>
      <c r="WVN17" s="201"/>
      <c r="WVO17" s="202"/>
      <c r="WVP17" s="203"/>
      <c r="WVQ17" s="203"/>
      <c r="WVR17" s="203"/>
      <c r="WVS17" s="691"/>
      <c r="WVT17" s="691"/>
      <c r="WVU17" s="200"/>
      <c r="WVV17" s="691"/>
      <c r="WVW17" s="691"/>
      <c r="WVX17" s="691"/>
      <c r="WVY17" s="201"/>
      <c r="WVZ17" s="202"/>
      <c r="WWA17" s="203"/>
      <c r="WWB17" s="203"/>
      <c r="WWC17" s="203"/>
      <c r="WWD17" s="691"/>
      <c r="WWE17" s="691"/>
      <c r="WWF17" s="200"/>
      <c r="WWG17" s="691"/>
      <c r="WWH17" s="691"/>
      <c r="WWI17" s="691"/>
      <c r="WWJ17" s="201"/>
      <c r="WWK17" s="202"/>
      <c r="WWL17" s="203"/>
      <c r="WWM17" s="203"/>
      <c r="WWN17" s="203"/>
      <c r="WWO17" s="691"/>
      <c r="WWP17" s="691"/>
      <c r="WWQ17" s="200"/>
      <c r="WWR17" s="691"/>
      <c r="WWS17" s="691"/>
      <c r="WWT17" s="691"/>
      <c r="WWU17" s="201"/>
      <c r="WWV17" s="202"/>
      <c r="WWW17" s="203"/>
      <c r="WWX17" s="203"/>
      <c r="WWY17" s="203"/>
      <c r="WWZ17" s="691"/>
      <c r="WXA17" s="691"/>
      <c r="WXB17" s="200"/>
      <c r="WXC17" s="691"/>
      <c r="WXD17" s="691"/>
      <c r="WXE17" s="691"/>
      <c r="WXF17" s="201"/>
      <c r="WXG17" s="202"/>
      <c r="WXH17" s="203"/>
      <c r="WXI17" s="203"/>
      <c r="WXJ17" s="203"/>
      <c r="WXK17" s="691"/>
      <c r="WXL17" s="691"/>
      <c r="WXM17" s="200"/>
      <c r="WXN17" s="691"/>
      <c r="WXO17" s="691"/>
      <c r="WXP17" s="691"/>
      <c r="WXQ17" s="201"/>
      <c r="WXR17" s="202"/>
      <c r="WXS17" s="203"/>
      <c r="WXT17" s="203"/>
      <c r="WXU17" s="203"/>
      <c r="WXV17" s="691"/>
      <c r="WXW17" s="691"/>
      <c r="WXX17" s="200"/>
      <c r="WXY17" s="691"/>
      <c r="WXZ17" s="691"/>
      <c r="WYA17" s="691"/>
      <c r="WYB17" s="201"/>
      <c r="WYC17" s="202"/>
      <c r="WYD17" s="203"/>
      <c r="WYE17" s="203"/>
      <c r="WYF17" s="203"/>
      <c r="WYG17" s="691"/>
      <c r="WYH17" s="691"/>
      <c r="WYI17" s="200"/>
      <c r="WYJ17" s="691"/>
      <c r="WYK17" s="691"/>
      <c r="WYL17" s="691"/>
      <c r="WYM17" s="201"/>
      <c r="WYN17" s="202"/>
      <c r="WYO17" s="203"/>
      <c r="WYP17" s="203"/>
      <c r="WYQ17" s="203"/>
      <c r="WYR17" s="691"/>
      <c r="WYS17" s="691"/>
      <c r="WYT17" s="200"/>
      <c r="WYU17" s="691"/>
      <c r="WYV17" s="691"/>
      <c r="WYW17" s="691"/>
      <c r="WYX17" s="201"/>
      <c r="WYY17" s="202"/>
      <c r="WYZ17" s="203"/>
      <c r="WZA17" s="203"/>
      <c r="WZB17" s="203"/>
      <c r="WZC17" s="691"/>
      <c r="WZD17" s="691"/>
      <c r="WZE17" s="200"/>
      <c r="WZF17" s="691"/>
      <c r="WZG17" s="691"/>
      <c r="WZH17" s="691"/>
      <c r="WZI17" s="201"/>
      <c r="WZJ17" s="202"/>
      <c r="WZK17" s="203"/>
      <c r="WZL17" s="203"/>
      <c r="WZM17" s="203"/>
      <c r="WZN17" s="691"/>
      <c r="WZO17" s="691"/>
      <c r="WZP17" s="200"/>
      <c r="WZQ17" s="691"/>
      <c r="WZR17" s="691"/>
      <c r="WZS17" s="691"/>
      <c r="WZT17" s="201"/>
      <c r="WZU17" s="202"/>
      <c r="WZV17" s="203"/>
      <c r="WZW17" s="203"/>
      <c r="WZX17" s="203"/>
      <c r="WZY17" s="691"/>
      <c r="WZZ17" s="691"/>
      <c r="XAA17" s="200"/>
      <c r="XAB17" s="691"/>
      <c r="XAC17" s="691"/>
      <c r="XAD17" s="691"/>
      <c r="XAE17" s="201"/>
      <c r="XAF17" s="202"/>
      <c r="XAG17" s="203"/>
      <c r="XAH17" s="203"/>
      <c r="XAI17" s="203"/>
      <c r="XAJ17" s="691"/>
      <c r="XAK17" s="691"/>
      <c r="XAL17" s="200"/>
      <c r="XAM17" s="691"/>
      <c r="XAN17" s="691"/>
      <c r="XAO17" s="691"/>
      <c r="XAP17" s="201"/>
      <c r="XAQ17" s="202"/>
      <c r="XAR17" s="203"/>
      <c r="XAS17" s="203"/>
      <c r="XAT17" s="203"/>
    </row>
    <row r="18" spans="1:16270" ht="50.4" x14ac:dyDescent="0.65">
      <c r="A18" s="195">
        <v>14</v>
      </c>
      <c r="B18" s="209" t="s">
        <v>576</v>
      </c>
      <c r="C18" s="262"/>
      <c r="D18" s="260">
        <f t="shared" si="0"/>
        <v>0</v>
      </c>
      <c r="E18" s="719">
        <v>10</v>
      </c>
      <c r="F18" s="720"/>
      <c r="G18" s="263"/>
      <c r="H18" s="308">
        <f t="shared" si="1"/>
        <v>0</v>
      </c>
      <c r="I18" s="199"/>
      <c r="J18" s="200"/>
      <c r="K18" s="199"/>
      <c r="L18" s="199"/>
      <c r="M18" s="199"/>
      <c r="N18" s="201"/>
      <c r="O18" s="202"/>
      <c r="P18" s="203"/>
      <c r="Q18" s="203"/>
      <c r="R18" s="203"/>
      <c r="S18" s="199"/>
      <c r="T18" s="199"/>
      <c r="U18" s="200"/>
      <c r="V18" s="199"/>
      <c r="W18" s="199"/>
      <c r="X18" s="199"/>
      <c r="Y18" s="201"/>
      <c r="Z18" s="202"/>
      <c r="AA18" s="203"/>
      <c r="AB18" s="203"/>
      <c r="AC18" s="203"/>
      <c r="AD18" s="199"/>
      <c r="AE18" s="199"/>
      <c r="AF18" s="200"/>
      <c r="AG18" s="199"/>
      <c r="AH18" s="199"/>
      <c r="AI18" s="199"/>
      <c r="AJ18" s="201"/>
      <c r="AK18" s="202"/>
      <c r="AL18" s="203"/>
      <c r="AM18" s="203"/>
      <c r="AN18" s="203"/>
      <c r="AO18" s="199"/>
      <c r="AP18" s="199"/>
      <c r="AQ18" s="200"/>
      <c r="AR18" s="199"/>
      <c r="AS18" s="199"/>
      <c r="AT18" s="199"/>
      <c r="AU18" s="201"/>
      <c r="AV18" s="202"/>
      <c r="AW18" s="203"/>
      <c r="AX18" s="203"/>
      <c r="AY18" s="203"/>
      <c r="AZ18" s="199"/>
      <c r="BA18" s="199"/>
      <c r="BB18" s="200"/>
      <c r="BC18" s="199"/>
      <c r="BD18" s="199"/>
      <c r="BE18" s="199"/>
      <c r="BF18" s="201"/>
      <c r="BG18" s="202"/>
      <c r="BH18" s="203"/>
      <c r="BI18" s="203"/>
      <c r="BJ18" s="203"/>
      <c r="BK18" s="199"/>
      <c r="BL18" s="199"/>
      <c r="BM18" s="200"/>
      <c r="BN18" s="199"/>
      <c r="BO18" s="199"/>
      <c r="BP18" s="199"/>
      <c r="BQ18" s="201"/>
      <c r="BR18" s="202"/>
      <c r="BS18" s="203"/>
      <c r="BT18" s="203"/>
      <c r="BU18" s="203"/>
      <c r="BV18" s="199"/>
      <c r="BW18" s="199"/>
      <c r="BX18" s="200"/>
      <c r="BY18" s="199"/>
      <c r="BZ18" s="199"/>
      <c r="CA18" s="199"/>
      <c r="CB18" s="201"/>
      <c r="CC18" s="202"/>
      <c r="CD18" s="203"/>
      <c r="CE18" s="203"/>
      <c r="CF18" s="203"/>
      <c r="CG18" s="199"/>
      <c r="CH18" s="199"/>
      <c r="CI18" s="200"/>
      <c r="CJ18" s="199"/>
      <c r="CK18" s="199"/>
      <c r="CL18" s="199"/>
      <c r="CM18" s="201"/>
      <c r="CN18" s="202"/>
      <c r="CO18" s="203"/>
      <c r="CP18" s="199"/>
      <c r="CQ18" s="199"/>
      <c r="CR18" s="201"/>
      <c r="CS18" s="202"/>
      <c r="CT18" s="203"/>
      <c r="CU18" s="203"/>
      <c r="CV18" s="203"/>
      <c r="CW18" s="199"/>
      <c r="CX18" s="199"/>
      <c r="CY18" s="200"/>
      <c r="CZ18" s="199"/>
      <c r="DA18" s="199"/>
      <c r="DB18" s="199"/>
      <c r="DC18" s="201"/>
      <c r="DD18" s="202"/>
      <c r="DE18" s="203"/>
      <c r="DF18" s="203"/>
      <c r="DG18" s="203"/>
      <c r="DH18" s="199"/>
      <c r="DI18" s="199"/>
      <c r="DJ18" s="200"/>
      <c r="DK18" s="199"/>
      <c r="DL18" s="199"/>
      <c r="DM18" s="199"/>
      <c r="DN18" s="201"/>
      <c r="DO18" s="202"/>
      <c r="DP18" s="203"/>
      <c r="DQ18" s="203"/>
      <c r="DR18" s="203"/>
      <c r="DS18" s="199"/>
      <c r="DT18" s="199"/>
      <c r="DU18" s="200"/>
      <c r="DV18" s="199"/>
      <c r="DW18" s="199"/>
      <c r="DX18" s="199"/>
      <c r="DY18" s="201"/>
      <c r="DZ18" s="202"/>
      <c r="EA18" s="203"/>
      <c r="EB18" s="203"/>
      <c r="EC18" s="203"/>
      <c r="ED18" s="199"/>
      <c r="EE18" s="199"/>
      <c r="EF18" s="200"/>
      <c r="EG18" s="199"/>
      <c r="EH18" s="199"/>
      <c r="EI18" s="199"/>
      <c r="EJ18" s="201"/>
      <c r="EK18" s="202"/>
      <c r="EL18" s="203"/>
      <c r="EM18" s="203"/>
      <c r="EN18" s="203"/>
      <c r="EO18" s="199"/>
      <c r="EP18" s="199"/>
      <c r="EQ18" s="200"/>
      <c r="ER18" s="199"/>
      <c r="ES18" s="199"/>
      <c r="ET18" s="199"/>
      <c r="EU18" s="201"/>
      <c r="EV18" s="202"/>
      <c r="EW18" s="203"/>
      <c r="EX18" s="203"/>
      <c r="EY18" s="203"/>
      <c r="EZ18" s="199"/>
      <c r="FA18" s="199"/>
      <c r="FB18" s="200"/>
      <c r="FC18" s="199"/>
      <c r="FD18" s="199"/>
      <c r="FE18" s="199"/>
      <c r="FF18" s="201"/>
      <c r="FG18" s="202"/>
      <c r="FH18" s="203"/>
      <c r="FI18" s="203"/>
      <c r="FJ18" s="203"/>
      <c r="FK18" s="199"/>
      <c r="FL18" s="199"/>
      <c r="FM18" s="200"/>
      <c r="FN18" s="199"/>
      <c r="FO18" s="199"/>
      <c r="FP18" s="199"/>
      <c r="FQ18" s="201"/>
      <c r="FR18" s="202"/>
      <c r="FS18" s="203"/>
      <c r="FT18" s="203"/>
      <c r="FU18" s="203"/>
      <c r="FV18" s="199"/>
      <c r="FW18" s="199"/>
      <c r="FX18" s="200"/>
      <c r="FY18" s="199"/>
      <c r="FZ18" s="199"/>
      <c r="GA18" s="199"/>
      <c r="GB18" s="201"/>
      <c r="GC18" s="202"/>
      <c r="GD18" s="203"/>
      <c r="GE18" s="203"/>
      <c r="GF18" s="203"/>
      <c r="GG18" s="199"/>
      <c r="GH18" s="199"/>
      <c r="GI18" s="200"/>
      <c r="GJ18" s="199"/>
      <c r="GK18" s="199"/>
      <c r="GL18" s="199"/>
      <c r="GM18" s="201"/>
      <c r="GN18" s="202"/>
      <c r="GO18" s="203"/>
      <c r="GP18" s="203"/>
      <c r="GQ18" s="203"/>
      <c r="GR18" s="199"/>
      <c r="GS18" s="199"/>
      <c r="GT18" s="200"/>
      <c r="GU18" s="199"/>
      <c r="GV18" s="199"/>
      <c r="GW18" s="199"/>
      <c r="GX18" s="201"/>
      <c r="GY18" s="202"/>
      <c r="GZ18" s="203"/>
      <c r="HA18" s="203"/>
      <c r="HB18" s="203"/>
      <c r="HC18" s="199"/>
      <c r="HD18" s="199"/>
      <c r="HE18" s="200"/>
      <c r="HF18" s="199"/>
      <c r="HG18" s="199"/>
      <c r="HH18" s="199"/>
      <c r="HI18" s="201"/>
      <c r="HJ18" s="202"/>
      <c r="HK18" s="203"/>
      <c r="HL18" s="203"/>
      <c r="HM18" s="203"/>
      <c r="HN18" s="199"/>
      <c r="HO18" s="199"/>
      <c r="HP18" s="200"/>
      <c r="HQ18" s="199"/>
      <c r="HR18" s="199"/>
      <c r="HS18" s="199"/>
      <c r="HT18" s="201"/>
      <c r="HU18" s="202"/>
      <c r="HV18" s="203"/>
      <c r="HW18" s="203"/>
      <c r="HX18" s="203"/>
      <c r="HY18" s="199"/>
      <c r="HZ18" s="199"/>
      <c r="IA18" s="200"/>
      <c r="IB18" s="199"/>
      <c r="IC18" s="199"/>
      <c r="ID18" s="199"/>
      <c r="IE18" s="201"/>
      <c r="IF18" s="202"/>
      <c r="IG18" s="203"/>
      <c r="IH18" s="203"/>
      <c r="II18" s="203"/>
      <c r="IJ18" s="199"/>
      <c r="IK18" s="199"/>
      <c r="IL18" s="200"/>
      <c r="IM18" s="199"/>
      <c r="IN18" s="199"/>
      <c r="IO18" s="199"/>
      <c r="IP18" s="201"/>
      <c r="IQ18" s="202"/>
      <c r="IR18" s="203"/>
      <c r="IS18" s="203"/>
      <c r="IT18" s="203"/>
      <c r="IU18" s="199"/>
      <c r="IV18" s="199"/>
      <c r="IW18" s="200"/>
      <c r="IX18" s="199"/>
      <c r="IY18" s="199"/>
      <c r="IZ18" s="199"/>
      <c r="JA18" s="201"/>
      <c r="JB18" s="202"/>
      <c r="JC18" s="203"/>
      <c r="JD18" s="203"/>
      <c r="JE18" s="203"/>
      <c r="JF18" s="199"/>
      <c r="JG18" s="199"/>
      <c r="JH18" s="200"/>
      <c r="JI18" s="199"/>
      <c r="JJ18" s="199"/>
      <c r="JK18" s="199"/>
      <c r="JL18" s="201"/>
      <c r="JM18" s="202"/>
      <c r="JN18" s="203"/>
      <c r="JO18" s="203"/>
      <c r="JP18" s="203"/>
      <c r="JQ18" s="199"/>
      <c r="JR18" s="199"/>
      <c r="JS18" s="200"/>
      <c r="JT18" s="199"/>
      <c r="JU18" s="199"/>
      <c r="JV18" s="199"/>
      <c r="JW18" s="201"/>
      <c r="JX18" s="202"/>
      <c r="JY18" s="203"/>
      <c r="JZ18" s="203"/>
      <c r="KA18" s="203"/>
      <c r="KB18" s="199"/>
      <c r="KC18" s="199"/>
      <c r="KD18" s="200"/>
      <c r="KE18" s="199"/>
      <c r="KF18" s="199"/>
      <c r="KG18" s="199"/>
      <c r="KH18" s="201"/>
      <c r="KI18" s="202"/>
      <c r="KJ18" s="203"/>
      <c r="KK18" s="203"/>
      <c r="KL18" s="203"/>
      <c r="KM18" s="199"/>
      <c r="KN18" s="199"/>
      <c r="KO18" s="200"/>
      <c r="KP18" s="199"/>
      <c r="KQ18" s="199"/>
      <c r="KR18" s="199"/>
      <c r="KS18" s="201"/>
      <c r="KT18" s="202"/>
      <c r="KU18" s="203"/>
      <c r="KV18" s="203"/>
      <c r="KW18" s="203"/>
      <c r="KX18" s="199"/>
      <c r="KY18" s="199"/>
      <c r="KZ18" s="200"/>
      <c r="LA18" s="199"/>
      <c r="LB18" s="199"/>
      <c r="LC18" s="199"/>
      <c r="LD18" s="201"/>
      <c r="LE18" s="202"/>
      <c r="LF18" s="203"/>
      <c r="LG18" s="203"/>
      <c r="LH18" s="203"/>
      <c r="LI18" s="199"/>
      <c r="LJ18" s="199"/>
      <c r="LK18" s="200"/>
      <c r="LL18" s="199"/>
      <c r="LM18" s="199"/>
      <c r="LN18" s="199"/>
      <c r="LO18" s="201"/>
      <c r="LP18" s="202"/>
      <c r="LQ18" s="203"/>
      <c r="LR18" s="203"/>
      <c r="LS18" s="203"/>
      <c r="LT18" s="199"/>
      <c r="LU18" s="199"/>
      <c r="LV18" s="200"/>
      <c r="LW18" s="199"/>
      <c r="LX18" s="199"/>
      <c r="LY18" s="199"/>
      <c r="LZ18" s="201"/>
      <c r="MA18" s="202"/>
      <c r="MB18" s="203"/>
      <c r="MC18" s="203"/>
      <c r="MD18" s="203"/>
      <c r="ME18" s="199"/>
      <c r="MF18" s="199"/>
      <c r="MG18" s="200"/>
      <c r="MH18" s="199"/>
      <c r="MI18" s="199"/>
      <c r="MJ18" s="199"/>
      <c r="MK18" s="201"/>
      <c r="ML18" s="202"/>
      <c r="MM18" s="203"/>
      <c r="MN18" s="203"/>
      <c r="MO18" s="203"/>
      <c r="MP18" s="199"/>
      <c r="MQ18" s="199"/>
      <c r="MR18" s="200"/>
      <c r="MS18" s="199"/>
      <c r="MT18" s="199"/>
      <c r="MU18" s="199"/>
      <c r="MV18" s="201"/>
      <c r="MW18" s="202"/>
      <c r="MX18" s="203"/>
      <c r="MY18" s="203"/>
      <c r="MZ18" s="203"/>
      <c r="NA18" s="199"/>
      <c r="NB18" s="199"/>
      <c r="NC18" s="200"/>
      <c r="ND18" s="199"/>
      <c r="NE18" s="199"/>
      <c r="NF18" s="199"/>
      <c r="NG18" s="201"/>
      <c r="NH18" s="202"/>
      <c r="NI18" s="203"/>
      <c r="NJ18" s="203"/>
      <c r="NK18" s="203"/>
      <c r="NL18" s="199"/>
      <c r="NM18" s="199"/>
      <c r="NN18" s="200"/>
      <c r="NO18" s="199"/>
      <c r="NP18" s="199"/>
      <c r="NQ18" s="199"/>
      <c r="NR18" s="201"/>
      <c r="NS18" s="202"/>
      <c r="NT18" s="203"/>
      <c r="NU18" s="203"/>
      <c r="NV18" s="203"/>
      <c r="NW18" s="199"/>
      <c r="NX18" s="199"/>
      <c r="NY18" s="200"/>
      <c r="NZ18" s="199"/>
      <c r="OA18" s="199"/>
      <c r="OB18" s="199"/>
      <c r="OC18" s="201"/>
      <c r="OD18" s="202"/>
      <c r="OE18" s="203"/>
      <c r="OF18" s="203"/>
      <c r="OG18" s="203"/>
      <c r="OH18" s="199"/>
      <c r="OI18" s="199"/>
      <c r="OJ18" s="200"/>
      <c r="OK18" s="199"/>
      <c r="OL18" s="199"/>
      <c r="OM18" s="199"/>
      <c r="ON18" s="201"/>
      <c r="OO18" s="202"/>
      <c r="OP18" s="203"/>
      <c r="OQ18" s="203"/>
      <c r="OR18" s="203"/>
      <c r="OS18" s="199"/>
      <c r="OT18" s="199"/>
      <c r="OU18" s="200"/>
      <c r="OV18" s="199"/>
      <c r="OW18" s="199"/>
      <c r="OX18" s="199"/>
      <c r="OY18" s="201"/>
      <c r="OZ18" s="202"/>
      <c r="PA18" s="203"/>
      <c r="PB18" s="203"/>
      <c r="PC18" s="203"/>
      <c r="PD18" s="199"/>
      <c r="PE18" s="199"/>
      <c r="PF18" s="200"/>
      <c r="PG18" s="199"/>
      <c r="PH18" s="199"/>
      <c r="PI18" s="199"/>
      <c r="PJ18" s="201"/>
      <c r="PK18" s="202"/>
      <c r="PL18" s="203"/>
      <c r="PM18" s="203"/>
      <c r="PN18" s="203"/>
      <c r="PO18" s="199"/>
      <c r="PP18" s="199"/>
      <c r="PQ18" s="200"/>
      <c r="PR18" s="199"/>
      <c r="PS18" s="199"/>
      <c r="PT18" s="199"/>
      <c r="PU18" s="201"/>
      <c r="PV18" s="202"/>
      <c r="PW18" s="203"/>
      <c r="PX18" s="203"/>
      <c r="PY18" s="203"/>
      <c r="PZ18" s="199"/>
      <c r="QA18" s="199"/>
      <c r="QB18" s="200"/>
      <c r="QC18" s="199"/>
      <c r="QD18" s="199"/>
      <c r="QE18" s="199"/>
      <c r="QF18" s="201"/>
      <c r="QG18" s="202"/>
      <c r="QH18" s="203"/>
      <c r="QI18" s="203"/>
      <c r="QJ18" s="203"/>
      <c r="QK18" s="199"/>
      <c r="QL18" s="199"/>
      <c r="QM18" s="200"/>
      <c r="QN18" s="199"/>
      <c r="QO18" s="199"/>
      <c r="QP18" s="199"/>
      <c r="QQ18" s="201"/>
      <c r="QR18" s="202"/>
      <c r="QS18" s="203"/>
      <c r="QT18" s="203"/>
      <c r="QU18" s="203"/>
      <c r="QV18" s="199"/>
      <c r="QW18" s="199"/>
      <c r="QX18" s="200"/>
      <c r="QY18" s="199"/>
      <c r="QZ18" s="199"/>
      <c r="RA18" s="199"/>
      <c r="RB18" s="201"/>
      <c r="RC18" s="202"/>
      <c r="RD18" s="203"/>
      <c r="RE18" s="203"/>
      <c r="RF18" s="203"/>
      <c r="RG18" s="199"/>
      <c r="RH18" s="199"/>
      <c r="RI18" s="200"/>
      <c r="RJ18" s="199"/>
      <c r="RK18" s="199"/>
      <c r="RL18" s="199"/>
      <c r="RM18" s="201"/>
      <c r="RN18" s="202"/>
      <c r="RO18" s="203"/>
      <c r="RP18" s="203"/>
      <c r="RQ18" s="203"/>
      <c r="RR18" s="199"/>
      <c r="RS18" s="199"/>
      <c r="RT18" s="200"/>
      <c r="RU18" s="199"/>
      <c r="RV18" s="199"/>
      <c r="RW18" s="199"/>
      <c r="RX18" s="201"/>
      <c r="RY18" s="202"/>
      <c r="RZ18" s="203"/>
      <c r="SA18" s="203"/>
      <c r="SB18" s="203"/>
      <c r="SC18" s="199"/>
      <c r="SD18" s="199"/>
      <c r="SE18" s="200"/>
      <c r="SF18" s="199"/>
      <c r="SG18" s="199"/>
      <c r="SH18" s="199"/>
      <c r="SI18" s="201"/>
      <c r="SJ18" s="202"/>
      <c r="SK18" s="203"/>
      <c r="SL18" s="203"/>
      <c r="SM18" s="203"/>
      <c r="SN18" s="199"/>
      <c r="SO18" s="199"/>
      <c r="SP18" s="200"/>
      <c r="SQ18" s="199"/>
      <c r="SR18" s="199"/>
      <c r="SS18" s="199"/>
      <c r="ST18" s="201"/>
      <c r="SU18" s="202"/>
      <c r="SV18" s="203"/>
      <c r="SW18" s="203"/>
      <c r="SX18" s="203"/>
      <c r="SY18" s="199"/>
      <c r="SZ18" s="199"/>
      <c r="TA18" s="200"/>
      <c r="TB18" s="199"/>
      <c r="TC18" s="199"/>
      <c r="TD18" s="199"/>
      <c r="TE18" s="201"/>
      <c r="TF18" s="202"/>
      <c r="TG18" s="203"/>
      <c r="TH18" s="203"/>
      <c r="TI18" s="203"/>
      <c r="TJ18" s="199"/>
      <c r="TK18" s="199"/>
      <c r="TL18" s="200"/>
      <c r="TM18" s="199"/>
      <c r="TN18" s="199"/>
      <c r="TO18" s="199"/>
      <c r="TP18" s="201"/>
      <c r="TQ18" s="202"/>
      <c r="TR18" s="203"/>
      <c r="TS18" s="203"/>
      <c r="TT18" s="203"/>
      <c r="TU18" s="199"/>
      <c r="TV18" s="199"/>
      <c r="TW18" s="200"/>
      <c r="TX18" s="199"/>
      <c r="TY18" s="199"/>
      <c r="TZ18" s="199"/>
      <c r="UA18" s="201"/>
      <c r="UB18" s="202"/>
      <c r="UC18" s="203"/>
      <c r="UD18" s="203"/>
      <c r="UE18" s="203"/>
      <c r="UF18" s="199"/>
      <c r="UG18" s="199"/>
      <c r="UH18" s="200"/>
      <c r="UI18" s="199"/>
      <c r="UJ18" s="199"/>
      <c r="UK18" s="199"/>
      <c r="UL18" s="201"/>
      <c r="UM18" s="202"/>
      <c r="UN18" s="203"/>
      <c r="UO18" s="203"/>
      <c r="UP18" s="203"/>
      <c r="UQ18" s="199"/>
      <c r="UR18" s="199"/>
      <c r="US18" s="200"/>
      <c r="UT18" s="199"/>
      <c r="UU18" s="199"/>
      <c r="UV18" s="199"/>
      <c r="UW18" s="201"/>
      <c r="UX18" s="202"/>
      <c r="UY18" s="203"/>
      <c r="UZ18" s="203"/>
      <c r="VA18" s="203"/>
      <c r="VB18" s="199"/>
      <c r="VC18" s="199"/>
      <c r="VD18" s="200"/>
      <c r="VE18" s="199"/>
      <c r="VF18" s="199"/>
      <c r="VG18" s="199"/>
      <c r="VH18" s="201"/>
      <c r="VI18" s="202"/>
      <c r="VJ18" s="203"/>
      <c r="VK18" s="203"/>
      <c r="VL18" s="203"/>
      <c r="VM18" s="199"/>
      <c r="VN18" s="199"/>
      <c r="VO18" s="200"/>
      <c r="VP18" s="199"/>
      <c r="VQ18" s="199"/>
      <c r="VR18" s="199"/>
      <c r="VS18" s="201"/>
      <c r="VT18" s="202"/>
      <c r="VU18" s="203"/>
      <c r="VV18" s="203"/>
      <c r="VW18" s="203"/>
      <c r="VX18" s="199"/>
      <c r="VY18" s="199"/>
      <c r="VZ18" s="200"/>
      <c r="WA18" s="199"/>
      <c r="WB18" s="199"/>
      <c r="WC18" s="199"/>
      <c r="WD18" s="201"/>
      <c r="WE18" s="202"/>
      <c r="WF18" s="203"/>
      <c r="WG18" s="203"/>
      <c r="WH18" s="203"/>
      <c r="WI18" s="199"/>
      <c r="WJ18" s="199"/>
      <c r="WK18" s="200"/>
      <c r="WL18" s="199"/>
      <c r="WM18" s="199"/>
      <c r="WN18" s="199"/>
      <c r="WO18" s="201"/>
      <c r="WP18" s="202"/>
      <c r="WQ18" s="203"/>
      <c r="WR18" s="203"/>
      <c r="WS18" s="203"/>
      <c r="WT18" s="199"/>
      <c r="WU18" s="199"/>
      <c r="WV18" s="200"/>
      <c r="WW18" s="199"/>
      <c r="WX18" s="199"/>
      <c r="WY18" s="199"/>
      <c r="WZ18" s="201"/>
      <c r="XA18" s="202"/>
      <c r="XB18" s="203"/>
      <c r="XC18" s="203"/>
      <c r="XD18" s="203"/>
      <c r="XE18" s="199"/>
      <c r="XF18" s="199"/>
      <c r="XG18" s="200"/>
      <c r="XH18" s="199"/>
      <c r="XI18" s="199"/>
      <c r="XJ18" s="199"/>
      <c r="XK18" s="201"/>
      <c r="XL18" s="202"/>
      <c r="XM18" s="203"/>
      <c r="XN18" s="203"/>
      <c r="XO18" s="203"/>
      <c r="XP18" s="199"/>
      <c r="XQ18" s="199"/>
      <c r="XR18" s="200"/>
      <c r="XS18" s="199"/>
      <c r="XT18" s="199"/>
      <c r="XU18" s="199"/>
      <c r="XV18" s="201"/>
      <c r="XW18" s="202"/>
      <c r="XX18" s="203"/>
      <c r="XY18" s="203"/>
      <c r="XZ18" s="203"/>
      <c r="YA18" s="199"/>
      <c r="YB18" s="199"/>
      <c r="YC18" s="200"/>
      <c r="YD18" s="199"/>
      <c r="YE18" s="199"/>
      <c r="YF18" s="199"/>
      <c r="YG18" s="201"/>
      <c r="YH18" s="202"/>
      <c r="YI18" s="203"/>
      <c r="YJ18" s="203"/>
      <c r="YK18" s="203"/>
      <c r="YL18" s="199"/>
      <c r="YM18" s="199"/>
      <c r="YN18" s="200"/>
      <c r="YO18" s="199"/>
      <c r="YP18" s="199"/>
      <c r="YQ18" s="199"/>
      <c r="YR18" s="201"/>
      <c r="YS18" s="202"/>
      <c r="YT18" s="203"/>
      <c r="YU18" s="203"/>
      <c r="YV18" s="203"/>
      <c r="YW18" s="199"/>
      <c r="YX18" s="199"/>
      <c r="YY18" s="200"/>
      <c r="YZ18" s="199"/>
      <c r="ZA18" s="199"/>
      <c r="ZB18" s="199"/>
      <c r="ZC18" s="201"/>
      <c r="ZD18" s="202"/>
      <c r="ZE18" s="203"/>
      <c r="ZF18" s="203"/>
      <c r="ZG18" s="203"/>
      <c r="ZH18" s="199"/>
      <c r="ZI18" s="199"/>
      <c r="ZJ18" s="200"/>
      <c r="ZK18" s="199"/>
      <c r="ZL18" s="199"/>
      <c r="ZM18" s="199"/>
      <c r="ZN18" s="201"/>
      <c r="ZO18" s="202"/>
      <c r="ZP18" s="203"/>
      <c r="ZQ18" s="203"/>
      <c r="ZR18" s="203"/>
      <c r="ZS18" s="199"/>
      <c r="ZT18" s="199"/>
      <c r="ZU18" s="200"/>
      <c r="ZV18" s="199"/>
      <c r="ZW18" s="199"/>
      <c r="ZX18" s="199"/>
      <c r="ZY18" s="201"/>
      <c r="ZZ18" s="202"/>
      <c r="AAA18" s="203"/>
      <c r="AAB18" s="203"/>
      <c r="AAC18" s="203"/>
      <c r="AAD18" s="199"/>
      <c r="AAE18" s="199"/>
      <c r="AAF18" s="200"/>
      <c r="AAG18" s="199"/>
      <c r="AAH18" s="199"/>
      <c r="AAI18" s="199"/>
      <c r="AAJ18" s="201"/>
      <c r="AAK18" s="202"/>
      <c r="AAL18" s="203"/>
      <c r="AAM18" s="203"/>
      <c r="AAN18" s="203"/>
      <c r="AAO18" s="199"/>
      <c r="AAP18" s="199"/>
      <c r="AAQ18" s="200"/>
      <c r="AAR18" s="199"/>
      <c r="AAS18" s="199"/>
      <c r="AAT18" s="199"/>
      <c r="AAU18" s="201"/>
      <c r="AAV18" s="202"/>
      <c r="AAW18" s="203"/>
      <c r="AAX18" s="203"/>
      <c r="AAY18" s="203"/>
      <c r="AAZ18" s="199"/>
      <c r="ABA18" s="199"/>
      <c r="ABB18" s="200"/>
      <c r="ABC18" s="199"/>
      <c r="ABD18" s="199"/>
      <c r="ABE18" s="199"/>
      <c r="ABF18" s="201"/>
      <c r="ABG18" s="202"/>
      <c r="ABH18" s="203"/>
      <c r="ABI18" s="203"/>
      <c r="ABJ18" s="203"/>
      <c r="ABK18" s="199"/>
      <c r="ABL18" s="199"/>
      <c r="ABM18" s="200"/>
      <c r="ABN18" s="199"/>
      <c r="ABO18" s="199"/>
      <c r="ABP18" s="199"/>
      <c r="ABQ18" s="201"/>
      <c r="ABR18" s="202"/>
      <c r="ABS18" s="203"/>
      <c r="ABT18" s="203"/>
      <c r="ABU18" s="203"/>
      <c r="ABV18" s="199"/>
      <c r="ABW18" s="199"/>
      <c r="ABX18" s="200"/>
      <c r="ABY18" s="199"/>
      <c r="ABZ18" s="199"/>
      <c r="ACA18" s="199"/>
      <c r="ACB18" s="201"/>
      <c r="ACC18" s="202"/>
      <c r="ACD18" s="203"/>
      <c r="ACE18" s="203"/>
      <c r="ACF18" s="203"/>
      <c r="ACG18" s="199"/>
      <c r="ACH18" s="199"/>
      <c r="ACI18" s="200"/>
      <c r="ACJ18" s="199"/>
      <c r="ACK18" s="199"/>
      <c r="ACL18" s="199"/>
      <c r="ACM18" s="201"/>
      <c r="ACN18" s="202"/>
      <c r="ACO18" s="203"/>
      <c r="ACP18" s="203"/>
      <c r="ACQ18" s="203"/>
      <c r="ACR18" s="199"/>
      <c r="ACS18" s="199"/>
      <c r="ACT18" s="200"/>
      <c r="ACU18" s="199"/>
      <c r="ACV18" s="199"/>
      <c r="ACW18" s="199"/>
      <c r="ACX18" s="201"/>
      <c r="ACY18" s="202"/>
      <c r="ACZ18" s="203"/>
      <c r="ADA18" s="203"/>
      <c r="ADB18" s="203"/>
      <c r="ADC18" s="199"/>
      <c r="ADD18" s="199"/>
      <c r="ADE18" s="200"/>
      <c r="ADF18" s="199"/>
      <c r="ADG18" s="199"/>
      <c r="ADH18" s="199"/>
      <c r="ADI18" s="201"/>
      <c r="ADJ18" s="202"/>
      <c r="ADK18" s="203"/>
      <c r="ADL18" s="203"/>
      <c r="ADM18" s="203"/>
      <c r="ADN18" s="199"/>
      <c r="ADO18" s="199"/>
      <c r="ADP18" s="200"/>
      <c r="ADQ18" s="199"/>
      <c r="ADR18" s="199"/>
      <c r="ADS18" s="199"/>
      <c r="ADT18" s="201"/>
      <c r="ADU18" s="202"/>
      <c r="ADV18" s="203"/>
      <c r="ADW18" s="203"/>
      <c r="ADX18" s="203"/>
      <c r="ADY18" s="199"/>
      <c r="ADZ18" s="199"/>
      <c r="AEA18" s="200"/>
      <c r="AEB18" s="199"/>
      <c r="AEC18" s="199"/>
      <c r="AED18" s="199"/>
      <c r="AEE18" s="201"/>
      <c r="AEF18" s="202"/>
      <c r="AEG18" s="203"/>
      <c r="AEH18" s="203"/>
      <c r="AEI18" s="203"/>
      <c r="AEJ18" s="199"/>
      <c r="AEK18" s="199"/>
      <c r="AEL18" s="200"/>
      <c r="AEM18" s="199"/>
      <c r="AEN18" s="199"/>
      <c r="AEO18" s="199"/>
      <c r="AEP18" s="201"/>
      <c r="AEQ18" s="202"/>
      <c r="AER18" s="203"/>
      <c r="AES18" s="203"/>
      <c r="AET18" s="203"/>
      <c r="AEU18" s="199"/>
      <c r="AEV18" s="199"/>
      <c r="AEW18" s="200"/>
      <c r="AEX18" s="199"/>
      <c r="AEY18" s="199"/>
      <c r="AEZ18" s="199"/>
      <c r="AFA18" s="201"/>
      <c r="AFB18" s="202"/>
      <c r="AFC18" s="203"/>
      <c r="AFD18" s="203"/>
      <c r="AFE18" s="203"/>
      <c r="AFF18" s="199"/>
      <c r="AFG18" s="199"/>
      <c r="AFH18" s="200"/>
      <c r="AFI18" s="199"/>
      <c r="AFJ18" s="199"/>
      <c r="AFK18" s="199"/>
      <c r="AFL18" s="201"/>
      <c r="AFM18" s="202"/>
      <c r="AFN18" s="203"/>
      <c r="AFO18" s="203"/>
      <c r="AFP18" s="203"/>
      <c r="AFQ18" s="199"/>
      <c r="AFR18" s="199"/>
      <c r="AFS18" s="200"/>
      <c r="AFT18" s="199"/>
      <c r="AFU18" s="199"/>
      <c r="AFV18" s="199"/>
      <c r="AFW18" s="201"/>
      <c r="AFX18" s="202"/>
      <c r="AFY18" s="203"/>
      <c r="AFZ18" s="203"/>
      <c r="AGA18" s="203"/>
      <c r="AGB18" s="199"/>
      <c r="AGC18" s="199"/>
      <c r="AGD18" s="200"/>
      <c r="AGE18" s="199"/>
      <c r="AGF18" s="199"/>
      <c r="AGG18" s="199"/>
      <c r="AGH18" s="201"/>
      <c r="AGI18" s="202"/>
      <c r="AGJ18" s="203"/>
      <c r="AGK18" s="203"/>
      <c r="AGL18" s="203"/>
      <c r="AGM18" s="199"/>
      <c r="AGN18" s="199"/>
      <c r="AGO18" s="200"/>
      <c r="AGP18" s="199"/>
      <c r="AGQ18" s="199"/>
      <c r="AGR18" s="199"/>
      <c r="AGS18" s="201"/>
      <c r="AGT18" s="202"/>
      <c r="AGU18" s="203"/>
      <c r="AGV18" s="203"/>
      <c r="AGW18" s="203"/>
      <c r="AGX18" s="199"/>
      <c r="AGY18" s="199"/>
      <c r="AGZ18" s="200"/>
      <c r="AHA18" s="199"/>
      <c r="AHB18" s="199"/>
      <c r="AHC18" s="199"/>
      <c r="AHD18" s="201"/>
      <c r="AHE18" s="202"/>
      <c r="AHF18" s="203"/>
      <c r="AHG18" s="203"/>
      <c r="AHH18" s="203"/>
      <c r="AHI18" s="199"/>
      <c r="AHJ18" s="199"/>
      <c r="AHK18" s="200"/>
      <c r="AHL18" s="199"/>
      <c r="AHM18" s="199"/>
      <c r="AHN18" s="199"/>
      <c r="AHO18" s="201"/>
      <c r="AHP18" s="202"/>
      <c r="AHQ18" s="203"/>
      <c r="AHR18" s="203"/>
      <c r="AHS18" s="203"/>
      <c r="AHT18" s="199"/>
      <c r="AHU18" s="199"/>
      <c r="AHV18" s="200"/>
      <c r="AHW18" s="199"/>
      <c r="AHX18" s="199"/>
      <c r="AHY18" s="199"/>
      <c r="AHZ18" s="201"/>
      <c r="AIA18" s="202"/>
      <c r="AIB18" s="203"/>
      <c r="AIC18" s="203"/>
      <c r="AID18" s="203"/>
      <c r="AIE18" s="199"/>
      <c r="AIF18" s="199"/>
      <c r="AIG18" s="200"/>
      <c r="AIH18" s="199"/>
      <c r="AII18" s="199"/>
      <c r="AIJ18" s="199"/>
      <c r="AIK18" s="201"/>
      <c r="AIL18" s="202"/>
      <c r="AIM18" s="203"/>
      <c r="AIN18" s="203"/>
      <c r="AIO18" s="203"/>
      <c r="AIP18" s="199"/>
      <c r="AIQ18" s="199"/>
      <c r="AIR18" s="200"/>
      <c r="AIS18" s="199"/>
      <c r="AIT18" s="199"/>
      <c r="AIU18" s="199"/>
      <c r="AIV18" s="201"/>
      <c r="AIW18" s="202"/>
      <c r="AIX18" s="203"/>
      <c r="AIY18" s="203"/>
      <c r="AIZ18" s="203"/>
      <c r="AJA18" s="199"/>
      <c r="AJB18" s="199"/>
      <c r="AJC18" s="200"/>
      <c r="AJD18" s="199"/>
      <c r="AJE18" s="199"/>
      <c r="AJF18" s="199"/>
      <c r="AJG18" s="201"/>
      <c r="AJH18" s="202"/>
      <c r="AJI18" s="203"/>
      <c r="AJJ18" s="203"/>
      <c r="AJK18" s="203"/>
      <c r="AJL18" s="199"/>
      <c r="AJM18" s="199"/>
      <c r="AJN18" s="200"/>
      <c r="AJO18" s="199"/>
      <c r="AJP18" s="199"/>
      <c r="AJQ18" s="199"/>
      <c r="AJR18" s="201"/>
      <c r="AJS18" s="202"/>
      <c r="AJT18" s="203"/>
      <c r="AJU18" s="203"/>
      <c r="AJV18" s="203"/>
      <c r="AJW18" s="199"/>
      <c r="AJX18" s="199"/>
      <c r="AJY18" s="200"/>
      <c r="AJZ18" s="199"/>
      <c r="AKA18" s="199"/>
      <c r="AKB18" s="199"/>
      <c r="AKC18" s="201"/>
      <c r="AKD18" s="202"/>
      <c r="AKE18" s="203"/>
      <c r="AKF18" s="203"/>
      <c r="AKG18" s="203"/>
      <c r="AKH18" s="199"/>
      <c r="AKI18" s="199"/>
      <c r="AKJ18" s="200"/>
      <c r="AKK18" s="199"/>
      <c r="AKL18" s="199"/>
      <c r="AKM18" s="199"/>
      <c r="AKN18" s="201"/>
      <c r="AKO18" s="202"/>
      <c r="AKP18" s="203"/>
      <c r="AKQ18" s="203"/>
      <c r="AKR18" s="203"/>
      <c r="AKS18" s="199"/>
      <c r="AKT18" s="199"/>
      <c r="AKU18" s="200"/>
      <c r="AKV18" s="199"/>
      <c r="AKW18" s="199"/>
      <c r="AKX18" s="199"/>
      <c r="AKY18" s="201"/>
      <c r="AKZ18" s="202"/>
      <c r="ALA18" s="203"/>
      <c r="ALB18" s="203"/>
      <c r="ALC18" s="203"/>
      <c r="ALD18" s="199"/>
      <c r="ALE18" s="199"/>
      <c r="ALF18" s="200"/>
      <c r="ALG18" s="199"/>
      <c r="ALH18" s="199"/>
      <c r="ALI18" s="199"/>
      <c r="ALJ18" s="201"/>
      <c r="ALK18" s="202"/>
      <c r="ALL18" s="203"/>
      <c r="ALM18" s="203"/>
      <c r="ALN18" s="203"/>
      <c r="ALO18" s="199"/>
      <c r="ALP18" s="199"/>
      <c r="ALQ18" s="200"/>
      <c r="ALR18" s="199"/>
      <c r="ALS18" s="199"/>
      <c r="ALT18" s="199"/>
      <c r="ALU18" s="201"/>
      <c r="ALV18" s="202"/>
      <c r="ALW18" s="203"/>
      <c r="ALX18" s="203"/>
      <c r="ALY18" s="203"/>
      <c r="ALZ18" s="199"/>
      <c r="AMA18" s="199"/>
      <c r="AMB18" s="200"/>
      <c r="AMC18" s="199"/>
      <c r="AMD18" s="199"/>
      <c r="AME18" s="199"/>
      <c r="AMF18" s="201"/>
      <c r="AMG18" s="202"/>
      <c r="AMH18" s="203"/>
      <c r="AMI18" s="203"/>
      <c r="AMJ18" s="203"/>
      <c r="AMK18" s="199"/>
      <c r="AML18" s="199"/>
      <c r="AMM18" s="200"/>
      <c r="AMN18" s="199"/>
      <c r="AMO18" s="199"/>
      <c r="AMP18" s="199"/>
      <c r="AMQ18" s="201"/>
      <c r="AMR18" s="202"/>
      <c r="AMS18" s="203"/>
      <c r="AMT18" s="203"/>
      <c r="AMU18" s="203"/>
      <c r="AMV18" s="199"/>
      <c r="AMW18" s="199"/>
      <c r="AMX18" s="200"/>
      <c r="AMY18" s="199"/>
      <c r="AMZ18" s="199"/>
      <c r="ANA18" s="199"/>
      <c r="ANB18" s="201"/>
      <c r="ANC18" s="202"/>
      <c r="AND18" s="203"/>
      <c r="ANE18" s="203"/>
      <c r="ANF18" s="203"/>
      <c r="ANG18" s="199"/>
      <c r="ANH18" s="199"/>
      <c r="ANI18" s="200"/>
      <c r="ANJ18" s="199"/>
      <c r="ANK18" s="199"/>
      <c r="ANL18" s="199"/>
      <c r="ANM18" s="201"/>
      <c r="ANN18" s="202"/>
      <c r="ANO18" s="203"/>
      <c r="ANP18" s="203"/>
      <c r="ANQ18" s="203"/>
      <c r="ANR18" s="199"/>
      <c r="ANS18" s="199"/>
      <c r="ANT18" s="200"/>
      <c r="ANU18" s="199"/>
      <c r="ANV18" s="199"/>
      <c r="ANW18" s="199"/>
      <c r="ANX18" s="201"/>
      <c r="ANY18" s="202"/>
      <c r="ANZ18" s="203"/>
      <c r="AOA18" s="203"/>
      <c r="AOB18" s="203"/>
      <c r="AOC18" s="199"/>
      <c r="AOD18" s="199"/>
      <c r="AOE18" s="200"/>
      <c r="AOF18" s="199"/>
      <c r="AOG18" s="199"/>
      <c r="AOH18" s="199"/>
      <c r="AOI18" s="201"/>
      <c r="AOJ18" s="202"/>
      <c r="AOK18" s="203"/>
      <c r="AOL18" s="203"/>
      <c r="AOM18" s="203"/>
      <c r="AON18" s="199"/>
      <c r="AOO18" s="199"/>
      <c r="AOP18" s="200"/>
      <c r="AOQ18" s="199"/>
      <c r="AOR18" s="199"/>
      <c r="AOS18" s="199"/>
      <c r="AOT18" s="201"/>
      <c r="AOU18" s="202"/>
      <c r="AOV18" s="203"/>
      <c r="AOW18" s="203"/>
      <c r="AOX18" s="203"/>
      <c r="AOY18" s="199"/>
      <c r="AOZ18" s="199"/>
      <c r="APA18" s="200"/>
      <c r="APB18" s="199"/>
      <c r="APC18" s="199"/>
      <c r="APD18" s="199"/>
      <c r="APE18" s="201"/>
      <c r="APF18" s="202"/>
      <c r="APG18" s="203"/>
      <c r="APH18" s="203"/>
      <c r="API18" s="203"/>
      <c r="APJ18" s="199"/>
      <c r="APK18" s="199"/>
      <c r="APL18" s="200"/>
      <c r="APM18" s="199"/>
      <c r="APN18" s="199"/>
      <c r="APO18" s="199"/>
      <c r="APP18" s="201"/>
      <c r="APQ18" s="202"/>
      <c r="APR18" s="203"/>
      <c r="APS18" s="203"/>
      <c r="APT18" s="203"/>
      <c r="APU18" s="199"/>
      <c r="APV18" s="199"/>
      <c r="APW18" s="200"/>
      <c r="APX18" s="199"/>
      <c r="APY18" s="199"/>
      <c r="APZ18" s="199"/>
      <c r="AQA18" s="201"/>
      <c r="AQB18" s="202"/>
      <c r="AQC18" s="203"/>
      <c r="AQD18" s="203"/>
      <c r="AQE18" s="203"/>
      <c r="AQF18" s="199"/>
      <c r="AQG18" s="199"/>
      <c r="AQH18" s="200"/>
      <c r="AQI18" s="199"/>
      <c r="AQJ18" s="199"/>
      <c r="AQK18" s="199"/>
      <c r="AQL18" s="201"/>
      <c r="AQM18" s="202"/>
      <c r="AQN18" s="203"/>
      <c r="AQO18" s="203"/>
      <c r="AQP18" s="203"/>
      <c r="AQQ18" s="199"/>
      <c r="AQR18" s="199"/>
      <c r="AQS18" s="200"/>
      <c r="AQT18" s="199"/>
      <c r="AQU18" s="199"/>
      <c r="AQV18" s="199"/>
      <c r="AQW18" s="201"/>
      <c r="AQX18" s="202"/>
      <c r="AQY18" s="203"/>
      <c r="AQZ18" s="203"/>
      <c r="ARA18" s="203"/>
      <c r="ARB18" s="199"/>
      <c r="ARC18" s="199"/>
      <c r="ARD18" s="200"/>
      <c r="ARE18" s="199"/>
      <c r="ARF18" s="199"/>
      <c r="ARG18" s="199"/>
      <c r="ARH18" s="201"/>
      <c r="ARI18" s="202"/>
      <c r="ARJ18" s="203"/>
      <c r="ARK18" s="203"/>
      <c r="ARL18" s="203"/>
      <c r="ARM18" s="199"/>
      <c r="ARN18" s="199"/>
      <c r="ARO18" s="200"/>
      <c r="ARP18" s="199"/>
      <c r="ARQ18" s="199"/>
      <c r="ARR18" s="199"/>
      <c r="ARS18" s="201"/>
      <c r="ART18" s="202"/>
      <c r="ARU18" s="203"/>
      <c r="ARV18" s="203"/>
      <c r="ARW18" s="203"/>
      <c r="ARX18" s="199"/>
      <c r="ARY18" s="199"/>
      <c r="ARZ18" s="200"/>
      <c r="ASA18" s="199"/>
      <c r="ASB18" s="199"/>
      <c r="ASC18" s="199"/>
      <c r="ASD18" s="201"/>
      <c r="ASE18" s="202"/>
      <c r="ASF18" s="203"/>
      <c r="ASG18" s="203"/>
      <c r="ASH18" s="203"/>
      <c r="ASI18" s="199"/>
      <c r="ASJ18" s="199"/>
      <c r="ASK18" s="200"/>
      <c r="ASL18" s="199"/>
      <c r="ASM18" s="199"/>
      <c r="ASN18" s="199"/>
      <c r="ASO18" s="201"/>
      <c r="ASP18" s="202"/>
      <c r="ASQ18" s="203"/>
      <c r="ASR18" s="203"/>
      <c r="ASS18" s="203"/>
      <c r="AST18" s="199"/>
      <c r="ASU18" s="199"/>
      <c r="ASV18" s="200"/>
      <c r="ASW18" s="199"/>
      <c r="ASX18" s="199"/>
      <c r="ASY18" s="199"/>
      <c r="ASZ18" s="201"/>
      <c r="ATA18" s="202"/>
      <c r="ATB18" s="203"/>
      <c r="ATC18" s="203"/>
      <c r="ATD18" s="203"/>
      <c r="ATE18" s="199"/>
      <c r="ATF18" s="199"/>
      <c r="ATG18" s="200"/>
      <c r="ATH18" s="199"/>
      <c r="ATI18" s="199"/>
      <c r="ATJ18" s="199"/>
      <c r="ATK18" s="201"/>
      <c r="ATL18" s="202"/>
      <c r="ATM18" s="203"/>
      <c r="ATN18" s="203"/>
      <c r="ATO18" s="203"/>
      <c r="ATP18" s="199"/>
      <c r="ATQ18" s="199"/>
      <c r="ATR18" s="200"/>
      <c r="ATS18" s="199"/>
      <c r="ATT18" s="199"/>
      <c r="ATU18" s="199"/>
      <c r="ATV18" s="201"/>
      <c r="ATW18" s="202"/>
      <c r="ATX18" s="203"/>
      <c r="ATY18" s="203"/>
      <c r="ATZ18" s="203"/>
      <c r="AUA18" s="199"/>
      <c r="AUB18" s="199"/>
      <c r="AUC18" s="200"/>
      <c r="AUD18" s="199"/>
      <c r="AUE18" s="199"/>
      <c r="AUF18" s="199"/>
      <c r="AUG18" s="201"/>
      <c r="AUH18" s="202"/>
      <c r="AUI18" s="203"/>
      <c r="AUJ18" s="203"/>
      <c r="AUK18" s="203"/>
      <c r="AUL18" s="199"/>
      <c r="AUM18" s="199"/>
      <c r="AUN18" s="200"/>
      <c r="AUO18" s="199"/>
      <c r="AUP18" s="199"/>
      <c r="AUQ18" s="199"/>
      <c r="AUR18" s="201"/>
      <c r="AUS18" s="202"/>
      <c r="AUT18" s="203"/>
      <c r="AUU18" s="203"/>
      <c r="AUV18" s="203"/>
      <c r="AUW18" s="199"/>
      <c r="AUX18" s="199"/>
      <c r="AUY18" s="200"/>
      <c r="AUZ18" s="199"/>
      <c r="AVA18" s="199"/>
      <c r="AVB18" s="199"/>
      <c r="AVC18" s="201"/>
      <c r="AVD18" s="202"/>
      <c r="AVE18" s="203"/>
      <c r="AVF18" s="203"/>
      <c r="AVG18" s="203"/>
      <c r="AVH18" s="199"/>
      <c r="AVI18" s="199"/>
      <c r="AVJ18" s="200"/>
      <c r="AVK18" s="199"/>
      <c r="AVL18" s="199"/>
      <c r="AVM18" s="199"/>
      <c r="AVN18" s="201"/>
      <c r="AVO18" s="202"/>
      <c r="AVP18" s="203"/>
      <c r="AVQ18" s="203"/>
      <c r="AVR18" s="203"/>
      <c r="AVS18" s="199"/>
      <c r="AVT18" s="199"/>
      <c r="AVU18" s="200"/>
      <c r="AVV18" s="199"/>
      <c r="AVW18" s="199"/>
      <c r="AVX18" s="199"/>
      <c r="AVY18" s="201"/>
      <c r="AVZ18" s="202"/>
      <c r="AWA18" s="203"/>
      <c r="AWB18" s="203"/>
      <c r="AWC18" s="203"/>
      <c r="AWD18" s="199"/>
      <c r="AWE18" s="199"/>
      <c r="AWF18" s="200"/>
      <c r="AWG18" s="199"/>
      <c r="AWH18" s="199"/>
      <c r="AWI18" s="199"/>
      <c r="AWJ18" s="201"/>
      <c r="AWK18" s="202"/>
      <c r="AWL18" s="203"/>
      <c r="AWM18" s="203"/>
      <c r="AWN18" s="203"/>
      <c r="AWO18" s="199"/>
      <c r="AWP18" s="199"/>
      <c r="AWQ18" s="200"/>
      <c r="AWR18" s="199"/>
      <c r="AWS18" s="199"/>
      <c r="AWT18" s="199"/>
      <c r="AWU18" s="201"/>
      <c r="AWV18" s="202"/>
      <c r="AWW18" s="203"/>
      <c r="AWX18" s="203"/>
      <c r="AWY18" s="203"/>
      <c r="AWZ18" s="199"/>
      <c r="AXA18" s="199"/>
      <c r="AXB18" s="200"/>
      <c r="AXC18" s="199"/>
      <c r="AXD18" s="199"/>
      <c r="AXE18" s="199"/>
      <c r="AXF18" s="201"/>
      <c r="AXG18" s="202"/>
      <c r="AXH18" s="203"/>
      <c r="AXI18" s="203"/>
      <c r="AXJ18" s="203"/>
      <c r="AXK18" s="199"/>
      <c r="AXL18" s="199"/>
      <c r="AXM18" s="200"/>
      <c r="AXN18" s="199"/>
      <c r="AXO18" s="199"/>
      <c r="AXP18" s="199"/>
      <c r="AXQ18" s="201"/>
      <c r="AXR18" s="202"/>
      <c r="AXS18" s="203"/>
      <c r="AXT18" s="203"/>
      <c r="AXU18" s="203"/>
      <c r="AXV18" s="199"/>
      <c r="AXW18" s="199"/>
      <c r="AXX18" s="200"/>
      <c r="AXY18" s="199"/>
      <c r="AXZ18" s="199"/>
      <c r="AYA18" s="199"/>
      <c r="AYB18" s="201"/>
      <c r="AYC18" s="202"/>
      <c r="AYD18" s="203"/>
      <c r="AYE18" s="203"/>
      <c r="AYF18" s="203"/>
      <c r="AYG18" s="199"/>
      <c r="AYH18" s="199"/>
      <c r="AYI18" s="200"/>
      <c r="AYJ18" s="199"/>
      <c r="AYK18" s="199"/>
      <c r="AYL18" s="199"/>
      <c r="AYM18" s="201"/>
      <c r="AYN18" s="202"/>
      <c r="AYO18" s="203"/>
      <c r="AYP18" s="203"/>
      <c r="AYQ18" s="203"/>
      <c r="AYR18" s="199"/>
      <c r="AYS18" s="199"/>
      <c r="AYT18" s="200"/>
      <c r="AYU18" s="199"/>
      <c r="AYV18" s="199"/>
      <c r="AYW18" s="199"/>
      <c r="AYX18" s="201"/>
      <c r="AYY18" s="202"/>
      <c r="AYZ18" s="203"/>
      <c r="AZA18" s="203"/>
      <c r="AZB18" s="203"/>
      <c r="AZC18" s="199"/>
      <c r="AZD18" s="199"/>
      <c r="AZE18" s="200"/>
      <c r="AZF18" s="199"/>
      <c r="AZG18" s="199"/>
      <c r="AZH18" s="199"/>
      <c r="AZI18" s="201"/>
      <c r="AZJ18" s="202"/>
      <c r="AZK18" s="203"/>
      <c r="AZL18" s="203"/>
      <c r="AZM18" s="203"/>
      <c r="AZN18" s="199"/>
      <c r="AZO18" s="199"/>
      <c r="AZP18" s="200"/>
      <c r="AZQ18" s="199"/>
      <c r="AZR18" s="199"/>
      <c r="AZS18" s="199"/>
      <c r="AZT18" s="201"/>
      <c r="AZU18" s="202"/>
      <c r="AZV18" s="203"/>
      <c r="AZW18" s="203"/>
      <c r="AZX18" s="203"/>
      <c r="AZY18" s="199"/>
      <c r="AZZ18" s="199"/>
      <c r="BAA18" s="200"/>
      <c r="BAB18" s="199"/>
      <c r="BAC18" s="199"/>
      <c r="BAD18" s="199"/>
      <c r="BAE18" s="201"/>
      <c r="BAF18" s="202"/>
      <c r="BAG18" s="203"/>
      <c r="BAH18" s="203"/>
      <c r="BAI18" s="203"/>
      <c r="BAJ18" s="199"/>
      <c r="BAK18" s="199"/>
      <c r="BAL18" s="200"/>
      <c r="BAM18" s="199"/>
      <c r="BAN18" s="199"/>
      <c r="BAO18" s="199"/>
      <c r="BAP18" s="201"/>
      <c r="BAQ18" s="202"/>
      <c r="BAR18" s="203"/>
      <c r="BAS18" s="203"/>
      <c r="BAT18" s="203"/>
      <c r="BAU18" s="199"/>
      <c r="BAV18" s="199"/>
      <c r="BAW18" s="200"/>
      <c r="BAX18" s="199"/>
      <c r="BAY18" s="199"/>
      <c r="BAZ18" s="199"/>
      <c r="BBA18" s="201"/>
      <c r="BBB18" s="202"/>
      <c r="BBC18" s="203"/>
      <c r="BBD18" s="203"/>
      <c r="BBE18" s="203"/>
      <c r="BBF18" s="199"/>
      <c r="BBG18" s="199"/>
      <c r="BBH18" s="200"/>
      <c r="BBI18" s="199"/>
      <c r="BBJ18" s="199"/>
      <c r="BBK18" s="199"/>
      <c r="BBL18" s="201"/>
      <c r="BBM18" s="202"/>
      <c r="BBN18" s="203"/>
      <c r="BBO18" s="203"/>
      <c r="BBP18" s="203"/>
      <c r="BBQ18" s="199"/>
      <c r="BBR18" s="199"/>
      <c r="BBS18" s="200"/>
      <c r="BBT18" s="199"/>
      <c r="BBU18" s="199"/>
      <c r="BBV18" s="199"/>
      <c r="BBW18" s="201"/>
      <c r="BBX18" s="202"/>
      <c r="BBY18" s="203"/>
      <c r="BBZ18" s="203"/>
      <c r="BCA18" s="203"/>
      <c r="BCB18" s="199"/>
      <c r="BCC18" s="199"/>
      <c r="BCD18" s="200"/>
      <c r="BCE18" s="199"/>
      <c r="BCF18" s="199"/>
      <c r="BCG18" s="199"/>
      <c r="BCH18" s="201"/>
      <c r="BCI18" s="202"/>
      <c r="BCJ18" s="203"/>
      <c r="BCK18" s="203"/>
      <c r="BCL18" s="203"/>
      <c r="BCM18" s="199"/>
      <c r="BCN18" s="199"/>
      <c r="BCO18" s="200"/>
      <c r="BCP18" s="199"/>
      <c r="BCQ18" s="199"/>
      <c r="BCR18" s="199"/>
      <c r="BCS18" s="201"/>
      <c r="BCT18" s="202"/>
      <c r="BCU18" s="203"/>
      <c r="BCV18" s="203"/>
      <c r="BCW18" s="203"/>
      <c r="BCX18" s="199"/>
      <c r="BCY18" s="199"/>
      <c r="BCZ18" s="200"/>
      <c r="BDA18" s="199"/>
      <c r="BDB18" s="199"/>
      <c r="BDC18" s="199"/>
      <c r="BDD18" s="201"/>
      <c r="BDE18" s="202"/>
      <c r="BDF18" s="203"/>
      <c r="BDG18" s="203"/>
      <c r="BDH18" s="203"/>
      <c r="BDI18" s="199"/>
      <c r="BDJ18" s="199"/>
      <c r="BDK18" s="200"/>
      <c r="BDL18" s="199"/>
      <c r="BDM18" s="199"/>
      <c r="BDN18" s="199"/>
      <c r="BDO18" s="201"/>
      <c r="BDP18" s="202"/>
      <c r="BDQ18" s="203"/>
      <c r="BDR18" s="203"/>
      <c r="BDS18" s="203"/>
      <c r="BDT18" s="199"/>
      <c r="BDU18" s="199"/>
      <c r="BDV18" s="200"/>
      <c r="BDW18" s="199"/>
      <c r="BDX18" s="199"/>
      <c r="BDY18" s="199"/>
      <c r="BDZ18" s="201"/>
      <c r="BEA18" s="202"/>
      <c r="BEB18" s="203"/>
      <c r="BEC18" s="203"/>
      <c r="BED18" s="203"/>
      <c r="BEE18" s="199"/>
      <c r="BEF18" s="199"/>
      <c r="BEG18" s="200"/>
      <c r="BEH18" s="199"/>
      <c r="BEI18" s="199"/>
      <c r="BEJ18" s="199"/>
      <c r="BEK18" s="201"/>
      <c r="BEL18" s="202"/>
      <c r="BEM18" s="203"/>
      <c r="BEN18" s="203"/>
      <c r="BEO18" s="203"/>
      <c r="BEP18" s="199"/>
      <c r="BEQ18" s="199"/>
      <c r="BER18" s="200"/>
      <c r="BES18" s="199"/>
      <c r="BET18" s="199"/>
      <c r="BEU18" s="199"/>
      <c r="BEV18" s="201"/>
      <c r="BEW18" s="202"/>
      <c r="BEX18" s="203"/>
      <c r="BEY18" s="203"/>
      <c r="BEZ18" s="203"/>
      <c r="BFA18" s="199"/>
      <c r="BFB18" s="199"/>
      <c r="BFC18" s="200"/>
      <c r="BFD18" s="199"/>
      <c r="BFE18" s="199"/>
      <c r="BFF18" s="199"/>
      <c r="BFG18" s="201"/>
      <c r="BFH18" s="202"/>
      <c r="BFI18" s="203"/>
      <c r="BFJ18" s="203"/>
      <c r="BFK18" s="203"/>
      <c r="BFL18" s="199"/>
      <c r="BFM18" s="199"/>
      <c r="BFN18" s="200"/>
      <c r="BFO18" s="199"/>
      <c r="BFP18" s="199"/>
      <c r="BFQ18" s="199"/>
      <c r="BFR18" s="201"/>
      <c r="BFS18" s="202"/>
      <c r="BFT18" s="203"/>
      <c r="BFU18" s="203"/>
      <c r="BFV18" s="203"/>
      <c r="BFW18" s="199"/>
      <c r="BFX18" s="199"/>
      <c r="BFY18" s="200"/>
      <c r="BFZ18" s="199"/>
      <c r="BGA18" s="199"/>
      <c r="BGB18" s="199"/>
      <c r="BGC18" s="201"/>
      <c r="BGD18" s="202"/>
      <c r="BGE18" s="203"/>
      <c r="BGF18" s="203"/>
      <c r="BGG18" s="203"/>
      <c r="BGH18" s="199"/>
      <c r="BGI18" s="199"/>
      <c r="BGJ18" s="200"/>
      <c r="BGK18" s="199"/>
      <c r="BGL18" s="199"/>
      <c r="BGM18" s="199"/>
      <c r="BGN18" s="201"/>
      <c r="BGO18" s="202"/>
      <c r="BGP18" s="203"/>
      <c r="BGQ18" s="203"/>
      <c r="BGR18" s="203"/>
      <c r="BGS18" s="199"/>
      <c r="BGT18" s="199"/>
      <c r="BGU18" s="200"/>
      <c r="BGV18" s="199"/>
      <c r="BGW18" s="199"/>
      <c r="BGX18" s="199"/>
      <c r="BGY18" s="201"/>
      <c r="BGZ18" s="202"/>
      <c r="BHA18" s="203"/>
      <c r="BHB18" s="203"/>
      <c r="BHC18" s="203"/>
      <c r="BHD18" s="199"/>
      <c r="BHE18" s="199"/>
      <c r="BHF18" s="200"/>
      <c r="BHG18" s="199"/>
      <c r="BHH18" s="199"/>
      <c r="BHI18" s="199"/>
      <c r="BHJ18" s="201"/>
      <c r="BHK18" s="202"/>
      <c r="BHL18" s="203"/>
      <c r="BHM18" s="203"/>
      <c r="BHN18" s="203"/>
      <c r="BHO18" s="199"/>
      <c r="BHP18" s="199"/>
      <c r="BHQ18" s="200"/>
      <c r="BHR18" s="199"/>
      <c r="BHS18" s="199"/>
      <c r="BHT18" s="199"/>
      <c r="BHU18" s="201"/>
      <c r="BHV18" s="202"/>
      <c r="BHW18" s="203"/>
      <c r="BHX18" s="203"/>
      <c r="BHY18" s="203"/>
      <c r="BHZ18" s="199"/>
      <c r="BIA18" s="199"/>
      <c r="BIB18" s="200"/>
      <c r="BIC18" s="199"/>
      <c r="BID18" s="199"/>
      <c r="BIE18" s="199"/>
      <c r="BIF18" s="201"/>
      <c r="BIG18" s="202"/>
      <c r="BIH18" s="203"/>
      <c r="BII18" s="203"/>
      <c r="BIJ18" s="203"/>
      <c r="BIK18" s="199"/>
      <c r="BIL18" s="199"/>
      <c r="BIM18" s="200"/>
      <c r="BIN18" s="199"/>
      <c r="BIO18" s="199"/>
      <c r="BIP18" s="199"/>
      <c r="BIQ18" s="201"/>
      <c r="BIR18" s="202"/>
      <c r="BIS18" s="203"/>
      <c r="BIT18" s="203"/>
      <c r="BIU18" s="203"/>
      <c r="BIV18" s="199"/>
      <c r="BIW18" s="199"/>
      <c r="BIX18" s="200"/>
      <c r="BIY18" s="199"/>
      <c r="BIZ18" s="199"/>
      <c r="BJA18" s="199"/>
      <c r="BJB18" s="201"/>
      <c r="BJC18" s="202"/>
      <c r="BJD18" s="203"/>
      <c r="BJE18" s="203"/>
      <c r="BJF18" s="203"/>
      <c r="BJG18" s="199"/>
      <c r="BJH18" s="199"/>
      <c r="BJI18" s="200"/>
      <c r="BJJ18" s="199"/>
      <c r="BJK18" s="199"/>
      <c r="BJL18" s="199"/>
      <c r="BJM18" s="201"/>
      <c r="BJN18" s="202"/>
      <c r="BJO18" s="203"/>
      <c r="BJP18" s="203"/>
      <c r="BJQ18" s="203"/>
      <c r="BJR18" s="199"/>
      <c r="BJS18" s="199"/>
      <c r="BJT18" s="200"/>
      <c r="BJU18" s="199"/>
      <c r="BJV18" s="199"/>
      <c r="BJW18" s="199"/>
      <c r="BJX18" s="201"/>
      <c r="BJY18" s="202"/>
      <c r="BJZ18" s="203"/>
      <c r="BKA18" s="203"/>
      <c r="BKB18" s="203"/>
      <c r="BKC18" s="199"/>
      <c r="BKD18" s="199"/>
      <c r="BKE18" s="200"/>
      <c r="BKF18" s="199"/>
      <c r="BKG18" s="199"/>
      <c r="BKH18" s="199"/>
      <c r="BKI18" s="201"/>
      <c r="BKJ18" s="202"/>
      <c r="BKK18" s="203"/>
      <c r="BKL18" s="203"/>
      <c r="BKM18" s="203"/>
      <c r="BKN18" s="199"/>
      <c r="BKO18" s="199"/>
      <c r="BKP18" s="200"/>
      <c r="BKQ18" s="199"/>
      <c r="BKR18" s="199"/>
      <c r="BKS18" s="199"/>
      <c r="BKT18" s="201"/>
      <c r="BKU18" s="202"/>
      <c r="BKV18" s="203"/>
      <c r="BKW18" s="203"/>
      <c r="BKX18" s="203"/>
      <c r="BKY18" s="199"/>
      <c r="BKZ18" s="199"/>
      <c r="BLA18" s="200"/>
      <c r="BLB18" s="199"/>
      <c r="BLC18" s="199"/>
      <c r="BLD18" s="199"/>
      <c r="BLE18" s="201"/>
      <c r="BLF18" s="202"/>
      <c r="BLG18" s="203"/>
      <c r="BLH18" s="203"/>
      <c r="BLI18" s="203"/>
      <c r="BLJ18" s="199"/>
      <c r="BLK18" s="199"/>
      <c r="BLL18" s="200"/>
      <c r="BLM18" s="199"/>
      <c r="BLN18" s="199"/>
      <c r="BLO18" s="199"/>
      <c r="BLP18" s="201"/>
      <c r="BLQ18" s="202"/>
      <c r="BLR18" s="203"/>
      <c r="BLS18" s="203"/>
      <c r="BLT18" s="203"/>
      <c r="BLU18" s="199"/>
      <c r="BLV18" s="199"/>
      <c r="BLW18" s="200"/>
      <c r="BLX18" s="199"/>
      <c r="BLY18" s="199"/>
      <c r="BLZ18" s="199"/>
      <c r="BMA18" s="201"/>
      <c r="BMB18" s="202"/>
      <c r="BMC18" s="203"/>
      <c r="BMD18" s="203"/>
      <c r="BME18" s="203"/>
      <c r="BMF18" s="199"/>
      <c r="BMG18" s="199"/>
      <c r="BMH18" s="200"/>
      <c r="BMI18" s="199"/>
      <c r="BMJ18" s="199"/>
      <c r="BMK18" s="199"/>
      <c r="BML18" s="201"/>
      <c r="BMM18" s="202"/>
      <c r="BMN18" s="203"/>
      <c r="BMO18" s="203"/>
      <c r="BMP18" s="203"/>
      <c r="BMQ18" s="199"/>
      <c r="BMR18" s="199"/>
      <c r="BMS18" s="200"/>
      <c r="BMT18" s="199"/>
      <c r="BMU18" s="199"/>
      <c r="BMV18" s="199"/>
      <c r="BMW18" s="201"/>
      <c r="BMX18" s="202"/>
      <c r="BMY18" s="203"/>
      <c r="BMZ18" s="203"/>
      <c r="BNA18" s="203"/>
      <c r="BNB18" s="199"/>
      <c r="BNC18" s="199"/>
      <c r="BND18" s="200"/>
      <c r="BNE18" s="199"/>
      <c r="BNF18" s="199"/>
      <c r="BNG18" s="199"/>
      <c r="BNH18" s="201"/>
      <c r="BNI18" s="202"/>
      <c r="BNJ18" s="203"/>
      <c r="BNK18" s="203"/>
      <c r="BNL18" s="203"/>
      <c r="BNM18" s="199"/>
      <c r="BNN18" s="199"/>
      <c r="BNO18" s="200"/>
      <c r="BNP18" s="199"/>
      <c r="BNQ18" s="199"/>
      <c r="BNR18" s="199"/>
      <c r="BNS18" s="201"/>
      <c r="BNT18" s="202"/>
      <c r="BNU18" s="203"/>
      <c r="BNV18" s="203"/>
      <c r="BNW18" s="203"/>
      <c r="BNX18" s="199"/>
      <c r="BNY18" s="199"/>
      <c r="BNZ18" s="200"/>
      <c r="BOA18" s="199"/>
      <c r="BOB18" s="199"/>
      <c r="BOC18" s="199"/>
      <c r="BOD18" s="201"/>
      <c r="BOE18" s="202"/>
      <c r="BOF18" s="203"/>
      <c r="BOG18" s="203"/>
      <c r="BOH18" s="203"/>
      <c r="BOI18" s="199"/>
      <c r="BOJ18" s="199"/>
      <c r="BOK18" s="200"/>
      <c r="BOL18" s="199"/>
      <c r="BOM18" s="199"/>
      <c r="BON18" s="199"/>
      <c r="BOO18" s="201"/>
      <c r="BOP18" s="202"/>
      <c r="BOQ18" s="203"/>
      <c r="BOR18" s="203"/>
      <c r="BOS18" s="203"/>
      <c r="BOT18" s="199"/>
      <c r="BOU18" s="199"/>
      <c r="BOV18" s="200"/>
      <c r="BOW18" s="199"/>
      <c r="BOX18" s="199"/>
      <c r="BOY18" s="199"/>
      <c r="BOZ18" s="201"/>
      <c r="BPA18" s="202"/>
      <c r="BPB18" s="203"/>
      <c r="BPC18" s="203"/>
      <c r="BPD18" s="203"/>
      <c r="BPE18" s="199"/>
      <c r="BPF18" s="199"/>
      <c r="BPG18" s="200"/>
      <c r="BPH18" s="199"/>
      <c r="BPI18" s="199"/>
      <c r="BPJ18" s="199"/>
      <c r="BPK18" s="201"/>
      <c r="BPL18" s="202"/>
      <c r="BPM18" s="203"/>
      <c r="BPN18" s="203"/>
      <c r="BPO18" s="203"/>
      <c r="BPP18" s="199"/>
      <c r="BPQ18" s="199"/>
      <c r="BPR18" s="200"/>
      <c r="BPS18" s="199"/>
      <c r="BPT18" s="199"/>
      <c r="BPU18" s="199"/>
      <c r="BPV18" s="201"/>
      <c r="BPW18" s="202"/>
      <c r="BPX18" s="203"/>
      <c r="BPY18" s="203"/>
      <c r="BPZ18" s="203"/>
      <c r="BQA18" s="199"/>
      <c r="BQB18" s="199"/>
      <c r="BQC18" s="200"/>
      <c r="BQD18" s="199"/>
      <c r="BQE18" s="199"/>
      <c r="BQF18" s="199"/>
      <c r="BQG18" s="201"/>
      <c r="BQH18" s="202"/>
      <c r="BQI18" s="203"/>
      <c r="BQJ18" s="203"/>
      <c r="BQK18" s="203"/>
      <c r="BQL18" s="199"/>
      <c r="BQM18" s="199"/>
      <c r="BQN18" s="200"/>
      <c r="BQO18" s="199"/>
      <c r="BQP18" s="199"/>
      <c r="BQQ18" s="199"/>
      <c r="BQR18" s="201"/>
      <c r="BQS18" s="202"/>
      <c r="BQT18" s="203"/>
      <c r="BQU18" s="203"/>
      <c r="BQV18" s="203"/>
      <c r="BQW18" s="199"/>
      <c r="BQX18" s="199"/>
      <c r="BQY18" s="200"/>
      <c r="BQZ18" s="199"/>
      <c r="BRA18" s="199"/>
      <c r="BRB18" s="199"/>
      <c r="BRC18" s="201"/>
      <c r="BRD18" s="202"/>
      <c r="BRE18" s="203"/>
      <c r="BRF18" s="203"/>
      <c r="BRG18" s="203"/>
      <c r="BRH18" s="199"/>
      <c r="BRI18" s="199"/>
      <c r="BRJ18" s="200"/>
      <c r="BRK18" s="199"/>
      <c r="BRL18" s="199"/>
      <c r="BRM18" s="199"/>
      <c r="BRN18" s="201"/>
      <c r="BRO18" s="202"/>
      <c r="BRP18" s="203"/>
      <c r="BRQ18" s="203"/>
      <c r="BRR18" s="203"/>
      <c r="BRS18" s="199"/>
      <c r="BRT18" s="199"/>
      <c r="BRU18" s="200"/>
      <c r="BRV18" s="199"/>
      <c r="BRW18" s="199"/>
      <c r="BRX18" s="199"/>
      <c r="BRY18" s="201"/>
      <c r="BRZ18" s="202"/>
      <c r="BSA18" s="203"/>
      <c r="BSB18" s="203"/>
      <c r="BSC18" s="203"/>
      <c r="BSD18" s="199"/>
      <c r="BSE18" s="199"/>
      <c r="BSF18" s="200"/>
      <c r="BSG18" s="199"/>
      <c r="BSH18" s="199"/>
      <c r="BSI18" s="199"/>
      <c r="BSJ18" s="201"/>
      <c r="BSK18" s="202"/>
      <c r="BSL18" s="203"/>
      <c r="BSM18" s="203"/>
      <c r="BSN18" s="203"/>
      <c r="BSO18" s="199"/>
      <c r="BSP18" s="199"/>
      <c r="BSQ18" s="200"/>
      <c r="BSR18" s="199"/>
      <c r="BSS18" s="199"/>
      <c r="BST18" s="199"/>
      <c r="BSU18" s="201"/>
      <c r="BSV18" s="202"/>
      <c r="BSW18" s="203"/>
      <c r="BSX18" s="203"/>
      <c r="BSY18" s="203"/>
      <c r="BSZ18" s="199"/>
      <c r="BTA18" s="199"/>
      <c r="BTB18" s="200"/>
      <c r="BTC18" s="199"/>
      <c r="BTD18" s="199"/>
      <c r="BTE18" s="199"/>
      <c r="BTF18" s="201"/>
      <c r="BTG18" s="202"/>
      <c r="BTH18" s="203"/>
      <c r="BTI18" s="203"/>
      <c r="BTJ18" s="203"/>
      <c r="BTK18" s="199"/>
      <c r="BTL18" s="199"/>
      <c r="BTM18" s="200"/>
      <c r="BTN18" s="199"/>
      <c r="BTO18" s="199"/>
      <c r="BTP18" s="199"/>
      <c r="BTQ18" s="201"/>
      <c r="BTR18" s="202"/>
      <c r="BTS18" s="203"/>
      <c r="BTT18" s="203"/>
      <c r="BTU18" s="203"/>
      <c r="BTV18" s="199"/>
      <c r="BTW18" s="199"/>
      <c r="BTX18" s="200"/>
      <c r="BTY18" s="199"/>
      <c r="BTZ18" s="199"/>
      <c r="BUA18" s="199"/>
      <c r="BUB18" s="201"/>
      <c r="BUC18" s="202"/>
      <c r="BUD18" s="203"/>
      <c r="BUE18" s="203"/>
      <c r="BUF18" s="203"/>
      <c r="BUG18" s="199"/>
      <c r="BUH18" s="199"/>
      <c r="BUI18" s="200"/>
      <c r="BUJ18" s="199"/>
      <c r="BUK18" s="199"/>
      <c r="BUL18" s="199"/>
      <c r="BUM18" s="201"/>
      <c r="BUN18" s="202"/>
      <c r="BUO18" s="203"/>
      <c r="BUP18" s="203"/>
      <c r="BUQ18" s="203"/>
      <c r="BUR18" s="199"/>
      <c r="BUS18" s="199"/>
      <c r="BUT18" s="200"/>
      <c r="BUU18" s="199"/>
      <c r="BUV18" s="199"/>
      <c r="BUW18" s="199"/>
      <c r="BUX18" s="201"/>
      <c r="BUY18" s="202"/>
      <c r="BUZ18" s="203"/>
      <c r="BVA18" s="203"/>
      <c r="BVB18" s="203"/>
      <c r="BVC18" s="199"/>
      <c r="BVD18" s="199"/>
      <c r="BVE18" s="200"/>
      <c r="BVF18" s="199"/>
      <c r="BVG18" s="199"/>
      <c r="BVH18" s="199"/>
      <c r="BVI18" s="201"/>
      <c r="BVJ18" s="202"/>
      <c r="BVK18" s="203"/>
      <c r="BVL18" s="203"/>
      <c r="BVM18" s="203"/>
      <c r="BVN18" s="199"/>
      <c r="BVO18" s="199"/>
      <c r="BVP18" s="200"/>
      <c r="BVQ18" s="199"/>
      <c r="BVR18" s="199"/>
      <c r="BVS18" s="199"/>
      <c r="BVT18" s="201"/>
      <c r="BVU18" s="202"/>
      <c r="BVV18" s="203"/>
      <c r="BVW18" s="203"/>
      <c r="BVX18" s="203"/>
      <c r="BVY18" s="199"/>
      <c r="BVZ18" s="199"/>
      <c r="BWA18" s="200"/>
      <c r="BWB18" s="199"/>
      <c r="BWC18" s="199"/>
      <c r="BWD18" s="199"/>
      <c r="BWE18" s="201"/>
      <c r="BWF18" s="202"/>
      <c r="BWG18" s="203"/>
      <c r="BWH18" s="203"/>
      <c r="BWI18" s="203"/>
      <c r="BWJ18" s="199"/>
      <c r="BWK18" s="199"/>
      <c r="BWL18" s="200"/>
      <c r="BWM18" s="199"/>
      <c r="BWN18" s="199"/>
      <c r="BWO18" s="199"/>
      <c r="BWP18" s="201"/>
      <c r="BWQ18" s="202"/>
      <c r="BWR18" s="203"/>
      <c r="BWS18" s="203"/>
      <c r="BWT18" s="203"/>
      <c r="BWU18" s="199"/>
      <c r="BWV18" s="199"/>
      <c r="BWW18" s="200"/>
      <c r="BWX18" s="199"/>
      <c r="BWY18" s="199"/>
      <c r="BWZ18" s="199"/>
      <c r="BXA18" s="201"/>
      <c r="BXB18" s="202"/>
      <c r="BXC18" s="203"/>
      <c r="BXD18" s="203"/>
      <c r="BXE18" s="203"/>
      <c r="BXF18" s="199"/>
      <c r="BXG18" s="199"/>
      <c r="BXH18" s="200"/>
      <c r="BXI18" s="199"/>
      <c r="BXJ18" s="199"/>
      <c r="BXK18" s="199"/>
      <c r="BXL18" s="201"/>
      <c r="BXM18" s="202"/>
      <c r="BXN18" s="203"/>
      <c r="BXO18" s="203"/>
      <c r="BXP18" s="203"/>
      <c r="BXQ18" s="199"/>
      <c r="BXR18" s="199"/>
      <c r="BXS18" s="200"/>
      <c r="BXT18" s="199"/>
      <c r="BXU18" s="199"/>
      <c r="BXV18" s="199"/>
      <c r="BXW18" s="201"/>
      <c r="BXX18" s="202"/>
      <c r="BXY18" s="203"/>
      <c r="BXZ18" s="203"/>
      <c r="BYA18" s="203"/>
      <c r="BYB18" s="199"/>
      <c r="BYC18" s="199"/>
      <c r="BYD18" s="200"/>
      <c r="BYE18" s="199"/>
      <c r="BYF18" s="199"/>
      <c r="BYG18" s="199"/>
      <c r="BYH18" s="201"/>
      <c r="BYI18" s="202"/>
      <c r="BYJ18" s="203"/>
      <c r="BYK18" s="203"/>
      <c r="BYL18" s="203"/>
      <c r="BYM18" s="199"/>
      <c r="BYN18" s="199"/>
      <c r="BYO18" s="200"/>
      <c r="BYP18" s="199"/>
      <c r="BYQ18" s="199"/>
      <c r="BYR18" s="199"/>
      <c r="BYS18" s="201"/>
      <c r="BYT18" s="202"/>
      <c r="BYU18" s="203"/>
      <c r="BYV18" s="203"/>
      <c r="BYW18" s="203"/>
      <c r="BYX18" s="199"/>
      <c r="BYY18" s="199"/>
      <c r="BYZ18" s="200"/>
      <c r="BZA18" s="199"/>
      <c r="BZB18" s="199"/>
      <c r="BZC18" s="199"/>
      <c r="BZD18" s="201"/>
      <c r="BZE18" s="202"/>
      <c r="BZF18" s="203"/>
      <c r="BZG18" s="203"/>
      <c r="BZH18" s="203"/>
      <c r="BZI18" s="199"/>
      <c r="BZJ18" s="199"/>
      <c r="BZK18" s="200"/>
      <c r="BZL18" s="199"/>
      <c r="BZM18" s="199"/>
      <c r="BZN18" s="199"/>
      <c r="BZO18" s="201"/>
      <c r="BZP18" s="202"/>
      <c r="BZQ18" s="203"/>
      <c r="BZR18" s="203"/>
      <c r="BZS18" s="203"/>
      <c r="BZT18" s="199"/>
      <c r="BZU18" s="199"/>
      <c r="BZV18" s="200"/>
      <c r="BZW18" s="199"/>
      <c r="BZX18" s="199"/>
      <c r="BZY18" s="199"/>
      <c r="BZZ18" s="201"/>
      <c r="CAA18" s="202"/>
      <c r="CAB18" s="203"/>
      <c r="CAC18" s="203"/>
      <c r="CAD18" s="203"/>
      <c r="CAE18" s="199"/>
      <c r="CAF18" s="199"/>
      <c r="CAG18" s="200"/>
      <c r="CAH18" s="199"/>
      <c r="CAI18" s="199"/>
      <c r="CAJ18" s="199"/>
      <c r="CAK18" s="201"/>
      <c r="CAL18" s="202"/>
      <c r="CAM18" s="203"/>
      <c r="CAN18" s="203"/>
      <c r="CAO18" s="203"/>
      <c r="CAP18" s="199"/>
      <c r="CAQ18" s="199"/>
      <c r="CAR18" s="200"/>
      <c r="CAS18" s="199"/>
      <c r="CAT18" s="199"/>
      <c r="CAU18" s="199"/>
      <c r="CAV18" s="201"/>
      <c r="CAW18" s="202"/>
      <c r="CAX18" s="203"/>
      <c r="CAY18" s="203"/>
      <c r="CAZ18" s="203"/>
      <c r="CBA18" s="199"/>
      <c r="CBB18" s="199"/>
      <c r="CBC18" s="200"/>
      <c r="CBD18" s="199"/>
      <c r="CBE18" s="199"/>
      <c r="CBF18" s="199"/>
      <c r="CBG18" s="201"/>
      <c r="CBH18" s="202"/>
      <c r="CBI18" s="203"/>
      <c r="CBJ18" s="203"/>
      <c r="CBK18" s="203"/>
      <c r="CBL18" s="199"/>
      <c r="CBM18" s="199"/>
      <c r="CBN18" s="200"/>
      <c r="CBO18" s="199"/>
      <c r="CBP18" s="199"/>
      <c r="CBQ18" s="199"/>
      <c r="CBR18" s="201"/>
      <c r="CBS18" s="202"/>
      <c r="CBT18" s="203"/>
      <c r="CBU18" s="203"/>
      <c r="CBV18" s="203"/>
      <c r="CBW18" s="199"/>
      <c r="CBX18" s="199"/>
      <c r="CBY18" s="200"/>
      <c r="CBZ18" s="199"/>
      <c r="CCA18" s="199"/>
      <c r="CCB18" s="199"/>
      <c r="CCC18" s="201"/>
      <c r="CCD18" s="202"/>
      <c r="CCE18" s="203"/>
      <c r="CCF18" s="203"/>
      <c r="CCG18" s="203"/>
      <c r="CCH18" s="199"/>
      <c r="CCI18" s="199"/>
      <c r="CCJ18" s="200"/>
      <c r="CCK18" s="199"/>
      <c r="CCL18" s="199"/>
      <c r="CCM18" s="199"/>
      <c r="CCN18" s="201"/>
      <c r="CCO18" s="202"/>
      <c r="CCP18" s="203"/>
      <c r="CCQ18" s="203"/>
      <c r="CCR18" s="203"/>
      <c r="CCS18" s="199"/>
      <c r="CCT18" s="199"/>
      <c r="CCU18" s="200"/>
      <c r="CCV18" s="199"/>
      <c r="CCW18" s="199"/>
      <c r="CCX18" s="199"/>
      <c r="CCY18" s="201"/>
      <c r="CCZ18" s="202"/>
      <c r="CDA18" s="203"/>
      <c r="CDB18" s="203"/>
      <c r="CDC18" s="203"/>
      <c r="CDD18" s="199"/>
      <c r="CDE18" s="199"/>
      <c r="CDF18" s="200"/>
      <c r="CDG18" s="199"/>
      <c r="CDH18" s="199"/>
      <c r="CDI18" s="199"/>
      <c r="CDJ18" s="201"/>
      <c r="CDK18" s="202"/>
      <c r="CDL18" s="203"/>
      <c r="CDM18" s="203"/>
      <c r="CDN18" s="203"/>
      <c r="CDO18" s="199"/>
      <c r="CDP18" s="199"/>
      <c r="CDQ18" s="200"/>
      <c r="CDR18" s="199"/>
      <c r="CDS18" s="199"/>
      <c r="CDT18" s="199"/>
      <c r="CDU18" s="201"/>
      <c r="CDV18" s="202"/>
      <c r="CDW18" s="203"/>
      <c r="CDX18" s="203"/>
      <c r="CDY18" s="203"/>
      <c r="CDZ18" s="199"/>
      <c r="CEA18" s="199"/>
      <c r="CEB18" s="200"/>
      <c r="CEC18" s="199"/>
      <c r="CED18" s="199"/>
      <c r="CEE18" s="199"/>
      <c r="CEF18" s="201"/>
      <c r="CEG18" s="202"/>
      <c r="CEH18" s="203"/>
      <c r="CEI18" s="203"/>
      <c r="CEJ18" s="203"/>
      <c r="CEK18" s="199"/>
      <c r="CEL18" s="199"/>
      <c r="CEM18" s="200"/>
      <c r="CEN18" s="199"/>
      <c r="CEO18" s="199"/>
      <c r="CEP18" s="199"/>
      <c r="CEQ18" s="201"/>
      <c r="CER18" s="202"/>
      <c r="CES18" s="203"/>
      <c r="CET18" s="203"/>
      <c r="CEU18" s="203"/>
      <c r="CEV18" s="199"/>
      <c r="CEW18" s="199"/>
      <c r="CEX18" s="200"/>
      <c r="CEY18" s="199"/>
      <c r="CEZ18" s="199"/>
      <c r="CFA18" s="199"/>
      <c r="CFB18" s="201"/>
      <c r="CFC18" s="202"/>
      <c r="CFD18" s="203"/>
      <c r="CFE18" s="203"/>
      <c r="CFF18" s="203"/>
      <c r="CFG18" s="199"/>
      <c r="CFH18" s="199"/>
      <c r="CFI18" s="200"/>
      <c r="CFJ18" s="199"/>
      <c r="CFK18" s="199"/>
      <c r="CFL18" s="199"/>
      <c r="CFM18" s="201"/>
      <c r="CFN18" s="202"/>
      <c r="CFO18" s="203"/>
      <c r="CFP18" s="203"/>
      <c r="CFQ18" s="203"/>
      <c r="CFR18" s="199"/>
      <c r="CFS18" s="199"/>
      <c r="CFT18" s="200"/>
      <c r="CFU18" s="199"/>
      <c r="CFV18" s="199"/>
      <c r="CFW18" s="199"/>
      <c r="CFX18" s="201"/>
      <c r="CFY18" s="202"/>
      <c r="CFZ18" s="203"/>
      <c r="CGA18" s="203"/>
      <c r="CGB18" s="203"/>
      <c r="CGC18" s="199"/>
      <c r="CGD18" s="199"/>
      <c r="CGE18" s="200"/>
      <c r="CGF18" s="199"/>
      <c r="CGG18" s="199"/>
      <c r="CGH18" s="199"/>
      <c r="CGI18" s="201"/>
      <c r="CGJ18" s="202"/>
      <c r="CGK18" s="203"/>
      <c r="CGL18" s="203"/>
      <c r="CGM18" s="203"/>
      <c r="CGN18" s="199"/>
      <c r="CGO18" s="199"/>
      <c r="CGP18" s="200"/>
      <c r="CGQ18" s="199"/>
      <c r="CGR18" s="199"/>
      <c r="CGS18" s="199"/>
      <c r="CGT18" s="201"/>
      <c r="CGU18" s="202"/>
      <c r="CGV18" s="203"/>
      <c r="CGW18" s="203"/>
      <c r="CGX18" s="203"/>
      <c r="CGY18" s="199"/>
      <c r="CGZ18" s="199"/>
      <c r="CHA18" s="200"/>
      <c r="CHB18" s="199"/>
      <c r="CHC18" s="199"/>
      <c r="CHD18" s="199"/>
      <c r="CHE18" s="201"/>
      <c r="CHF18" s="202"/>
      <c r="CHG18" s="203"/>
      <c r="CHH18" s="203"/>
      <c r="CHI18" s="203"/>
      <c r="CHJ18" s="199"/>
      <c r="CHK18" s="199"/>
      <c r="CHL18" s="200"/>
      <c r="CHM18" s="199"/>
      <c r="CHN18" s="199"/>
      <c r="CHO18" s="199"/>
      <c r="CHP18" s="201"/>
      <c r="CHQ18" s="202"/>
      <c r="CHR18" s="203"/>
      <c r="CHS18" s="203"/>
      <c r="CHT18" s="203"/>
      <c r="CHU18" s="199"/>
      <c r="CHV18" s="199"/>
      <c r="CHW18" s="200"/>
      <c r="CHX18" s="199"/>
      <c r="CHY18" s="199"/>
      <c r="CHZ18" s="199"/>
      <c r="CIA18" s="201"/>
      <c r="CIB18" s="202"/>
      <c r="CIC18" s="203"/>
      <c r="CID18" s="203"/>
      <c r="CIE18" s="203"/>
      <c r="CIF18" s="199"/>
      <c r="CIG18" s="199"/>
      <c r="CIH18" s="200"/>
      <c r="CII18" s="199"/>
      <c r="CIJ18" s="199"/>
      <c r="CIK18" s="199"/>
      <c r="CIL18" s="201"/>
      <c r="CIM18" s="202"/>
      <c r="CIN18" s="203"/>
      <c r="CIO18" s="203"/>
      <c r="CIP18" s="203"/>
      <c r="CIQ18" s="199"/>
      <c r="CIR18" s="199"/>
      <c r="CIS18" s="200"/>
      <c r="CIT18" s="199"/>
      <c r="CIU18" s="199"/>
      <c r="CIV18" s="199"/>
      <c r="CIW18" s="201"/>
      <c r="CIX18" s="202"/>
      <c r="CIY18" s="203"/>
      <c r="CIZ18" s="203"/>
      <c r="CJA18" s="203"/>
      <c r="CJB18" s="199"/>
      <c r="CJC18" s="199"/>
      <c r="CJD18" s="200"/>
      <c r="CJE18" s="199"/>
      <c r="CJF18" s="199"/>
      <c r="CJG18" s="199"/>
      <c r="CJH18" s="201"/>
      <c r="CJI18" s="202"/>
      <c r="CJJ18" s="203"/>
      <c r="CJK18" s="203"/>
      <c r="CJL18" s="203"/>
      <c r="CJM18" s="199"/>
      <c r="CJN18" s="199"/>
      <c r="CJO18" s="200"/>
      <c r="CJP18" s="199"/>
      <c r="CJQ18" s="199"/>
      <c r="CJR18" s="199"/>
      <c r="CJS18" s="201"/>
      <c r="CJT18" s="202"/>
      <c r="CJU18" s="203"/>
      <c r="CJV18" s="203"/>
      <c r="CJW18" s="203"/>
      <c r="CJX18" s="199"/>
      <c r="CJY18" s="199"/>
      <c r="CJZ18" s="200"/>
      <c r="CKA18" s="199"/>
      <c r="CKB18" s="199"/>
      <c r="CKC18" s="199"/>
      <c r="CKD18" s="201"/>
      <c r="CKE18" s="202"/>
      <c r="CKF18" s="203"/>
      <c r="CKG18" s="203"/>
      <c r="CKH18" s="203"/>
      <c r="CKI18" s="199"/>
      <c r="CKJ18" s="199"/>
      <c r="CKK18" s="200"/>
      <c r="CKL18" s="199"/>
      <c r="CKM18" s="199"/>
      <c r="CKN18" s="199"/>
      <c r="CKO18" s="201"/>
      <c r="CKP18" s="202"/>
      <c r="CKQ18" s="203"/>
      <c r="CKR18" s="203"/>
      <c r="CKS18" s="203"/>
      <c r="CKT18" s="199"/>
      <c r="CKU18" s="199"/>
      <c r="CKV18" s="200"/>
      <c r="CKW18" s="199"/>
      <c r="CKX18" s="199"/>
      <c r="CKY18" s="199"/>
      <c r="CKZ18" s="201"/>
      <c r="CLA18" s="202"/>
      <c r="CLB18" s="203"/>
      <c r="CLC18" s="203"/>
      <c r="CLD18" s="203"/>
      <c r="CLE18" s="199"/>
      <c r="CLF18" s="199"/>
      <c r="CLG18" s="200"/>
      <c r="CLH18" s="199"/>
      <c r="CLI18" s="199"/>
      <c r="CLJ18" s="199"/>
      <c r="CLK18" s="201"/>
      <c r="CLL18" s="202"/>
      <c r="CLM18" s="203"/>
      <c r="CLN18" s="203"/>
      <c r="CLO18" s="203"/>
      <c r="CLP18" s="199"/>
      <c r="CLQ18" s="199"/>
      <c r="CLR18" s="200"/>
      <c r="CLS18" s="199"/>
      <c r="CLT18" s="199"/>
      <c r="CLU18" s="199"/>
      <c r="CLV18" s="201"/>
      <c r="CLW18" s="202"/>
      <c r="CLX18" s="203"/>
      <c r="CLY18" s="203"/>
      <c r="CLZ18" s="203"/>
      <c r="CMA18" s="199"/>
      <c r="CMB18" s="199"/>
      <c r="CMC18" s="200"/>
      <c r="CMD18" s="199"/>
      <c r="CME18" s="199"/>
      <c r="CMF18" s="199"/>
      <c r="CMG18" s="201"/>
      <c r="CMH18" s="202"/>
      <c r="CMI18" s="203"/>
      <c r="CMJ18" s="203"/>
      <c r="CMK18" s="203"/>
      <c r="CML18" s="199"/>
      <c r="CMM18" s="199"/>
      <c r="CMN18" s="200"/>
      <c r="CMO18" s="199"/>
      <c r="CMP18" s="199"/>
      <c r="CMQ18" s="199"/>
      <c r="CMR18" s="201"/>
      <c r="CMS18" s="202"/>
      <c r="CMT18" s="203"/>
      <c r="CMU18" s="203"/>
      <c r="CMV18" s="203"/>
      <c r="CMW18" s="199"/>
      <c r="CMX18" s="199"/>
      <c r="CMY18" s="200"/>
      <c r="CMZ18" s="199"/>
      <c r="CNA18" s="199"/>
      <c r="CNB18" s="199"/>
      <c r="CNC18" s="201"/>
      <c r="CND18" s="202"/>
      <c r="CNE18" s="203"/>
      <c r="CNF18" s="203"/>
      <c r="CNG18" s="203"/>
      <c r="CNH18" s="199"/>
      <c r="CNI18" s="199"/>
      <c r="CNJ18" s="200"/>
      <c r="CNK18" s="199"/>
      <c r="CNL18" s="199"/>
      <c r="CNM18" s="199"/>
      <c r="CNN18" s="201"/>
      <c r="CNO18" s="202"/>
      <c r="CNP18" s="203"/>
      <c r="CNQ18" s="203"/>
      <c r="CNR18" s="203"/>
      <c r="CNS18" s="199"/>
      <c r="CNT18" s="199"/>
      <c r="CNU18" s="200"/>
      <c r="CNV18" s="199"/>
      <c r="CNW18" s="199"/>
      <c r="CNX18" s="199"/>
      <c r="CNY18" s="201"/>
      <c r="CNZ18" s="202"/>
      <c r="COA18" s="203"/>
      <c r="COB18" s="203"/>
      <c r="COC18" s="203"/>
      <c r="COD18" s="199"/>
      <c r="COE18" s="199"/>
      <c r="COF18" s="200"/>
      <c r="COG18" s="199"/>
      <c r="COH18" s="199"/>
      <c r="COI18" s="199"/>
      <c r="COJ18" s="201"/>
      <c r="COK18" s="202"/>
      <c r="COL18" s="203"/>
      <c r="COM18" s="203"/>
      <c r="CON18" s="203"/>
      <c r="COO18" s="199"/>
      <c r="COP18" s="199"/>
      <c r="COQ18" s="200"/>
      <c r="COR18" s="199"/>
      <c r="COS18" s="199"/>
      <c r="COT18" s="199"/>
      <c r="COU18" s="201"/>
      <c r="COV18" s="202"/>
      <c r="COW18" s="203"/>
      <c r="COX18" s="203"/>
      <c r="COY18" s="203"/>
      <c r="COZ18" s="199"/>
      <c r="CPA18" s="199"/>
      <c r="CPB18" s="200"/>
      <c r="CPC18" s="199"/>
      <c r="CPD18" s="199"/>
      <c r="CPE18" s="199"/>
      <c r="CPF18" s="201"/>
      <c r="CPG18" s="202"/>
      <c r="CPH18" s="203"/>
      <c r="CPI18" s="203"/>
      <c r="CPJ18" s="203"/>
      <c r="CPK18" s="199"/>
      <c r="CPL18" s="199"/>
      <c r="CPM18" s="200"/>
      <c r="CPN18" s="199"/>
      <c r="CPO18" s="199"/>
      <c r="CPP18" s="199"/>
      <c r="CPQ18" s="201"/>
      <c r="CPR18" s="202"/>
      <c r="CPS18" s="203"/>
      <c r="CPT18" s="203"/>
      <c r="CPU18" s="203"/>
      <c r="CPV18" s="199"/>
      <c r="CPW18" s="199"/>
      <c r="CPX18" s="200"/>
      <c r="CPY18" s="199"/>
      <c r="CPZ18" s="199"/>
      <c r="CQA18" s="199"/>
      <c r="CQB18" s="201"/>
      <c r="CQC18" s="202"/>
      <c r="CQD18" s="203"/>
      <c r="CQE18" s="203"/>
      <c r="CQF18" s="203"/>
      <c r="CQG18" s="199"/>
      <c r="CQH18" s="199"/>
      <c r="CQI18" s="200"/>
      <c r="CQJ18" s="199"/>
      <c r="CQK18" s="199"/>
      <c r="CQL18" s="199"/>
      <c r="CQM18" s="201"/>
      <c r="CQN18" s="202"/>
      <c r="CQO18" s="203"/>
      <c r="CQP18" s="203"/>
      <c r="CQQ18" s="203"/>
      <c r="CQR18" s="199"/>
      <c r="CQS18" s="199"/>
      <c r="CQT18" s="200"/>
      <c r="CQU18" s="199"/>
      <c r="CQV18" s="199"/>
      <c r="CQW18" s="199"/>
      <c r="CQX18" s="201"/>
      <c r="CQY18" s="202"/>
      <c r="CQZ18" s="203"/>
      <c r="CRA18" s="203"/>
      <c r="CRB18" s="203"/>
      <c r="CRC18" s="199"/>
      <c r="CRD18" s="199"/>
      <c r="CRE18" s="200"/>
      <c r="CRF18" s="199"/>
      <c r="CRG18" s="199"/>
      <c r="CRH18" s="199"/>
      <c r="CRI18" s="201"/>
      <c r="CRJ18" s="202"/>
      <c r="CRK18" s="203"/>
      <c r="CRL18" s="203"/>
      <c r="CRM18" s="203"/>
      <c r="CRN18" s="199"/>
      <c r="CRO18" s="199"/>
      <c r="CRP18" s="200"/>
      <c r="CRQ18" s="199"/>
      <c r="CRR18" s="199"/>
      <c r="CRS18" s="199"/>
      <c r="CRT18" s="201"/>
      <c r="CRU18" s="202"/>
      <c r="CRV18" s="203"/>
      <c r="CRW18" s="203"/>
      <c r="CRX18" s="203"/>
      <c r="CRY18" s="199"/>
      <c r="CRZ18" s="199"/>
      <c r="CSA18" s="200"/>
      <c r="CSB18" s="199"/>
      <c r="CSC18" s="199"/>
      <c r="CSD18" s="199"/>
      <c r="CSE18" s="201"/>
      <c r="CSF18" s="202"/>
      <c r="CSG18" s="203"/>
      <c r="CSH18" s="203"/>
      <c r="CSI18" s="203"/>
      <c r="CSJ18" s="199"/>
      <c r="CSK18" s="199"/>
      <c r="CSL18" s="200"/>
      <c r="CSM18" s="199"/>
      <c r="CSN18" s="199"/>
      <c r="CSO18" s="199"/>
      <c r="CSP18" s="201"/>
      <c r="CSQ18" s="202"/>
      <c r="CSR18" s="203"/>
      <c r="CSS18" s="203"/>
      <c r="CST18" s="203"/>
      <c r="CSU18" s="199"/>
      <c r="CSV18" s="199"/>
      <c r="CSW18" s="200"/>
      <c r="CSX18" s="199"/>
      <c r="CSY18" s="199"/>
      <c r="CSZ18" s="199"/>
      <c r="CTA18" s="201"/>
      <c r="CTB18" s="202"/>
      <c r="CTC18" s="203"/>
      <c r="CTD18" s="203"/>
      <c r="CTE18" s="203"/>
      <c r="CTF18" s="199"/>
      <c r="CTG18" s="199"/>
      <c r="CTH18" s="200"/>
      <c r="CTI18" s="199"/>
      <c r="CTJ18" s="199"/>
      <c r="CTK18" s="199"/>
      <c r="CTL18" s="201"/>
      <c r="CTM18" s="202"/>
      <c r="CTN18" s="203"/>
      <c r="CTO18" s="203"/>
      <c r="CTP18" s="203"/>
      <c r="CTQ18" s="199"/>
      <c r="CTR18" s="199"/>
      <c r="CTS18" s="200"/>
      <c r="CTT18" s="199"/>
      <c r="CTU18" s="199"/>
      <c r="CTV18" s="199"/>
      <c r="CTW18" s="201"/>
      <c r="CTX18" s="202"/>
      <c r="CTY18" s="203"/>
      <c r="CTZ18" s="203"/>
      <c r="CUA18" s="203"/>
      <c r="CUB18" s="199"/>
      <c r="CUC18" s="199"/>
      <c r="CUD18" s="200"/>
      <c r="CUE18" s="199"/>
      <c r="CUF18" s="199"/>
      <c r="CUG18" s="199"/>
      <c r="CUH18" s="201"/>
      <c r="CUI18" s="202"/>
      <c r="CUJ18" s="203"/>
      <c r="CUK18" s="203"/>
      <c r="CUL18" s="203"/>
      <c r="CUM18" s="199"/>
      <c r="CUN18" s="199"/>
      <c r="CUO18" s="200"/>
      <c r="CUP18" s="199"/>
      <c r="CUQ18" s="199"/>
      <c r="CUR18" s="199"/>
      <c r="CUS18" s="201"/>
      <c r="CUT18" s="202"/>
      <c r="CUU18" s="203"/>
      <c r="CUV18" s="203"/>
      <c r="CUW18" s="203"/>
      <c r="CUX18" s="199"/>
      <c r="CUY18" s="199"/>
      <c r="CUZ18" s="200"/>
      <c r="CVA18" s="199"/>
      <c r="CVB18" s="199"/>
      <c r="CVC18" s="199"/>
      <c r="CVD18" s="201"/>
      <c r="CVE18" s="202"/>
      <c r="CVF18" s="203"/>
      <c r="CVG18" s="203"/>
      <c r="CVH18" s="203"/>
      <c r="CVI18" s="199"/>
      <c r="CVJ18" s="199"/>
      <c r="CVK18" s="200"/>
      <c r="CVL18" s="199"/>
      <c r="CVM18" s="199"/>
      <c r="CVN18" s="199"/>
      <c r="CVO18" s="201"/>
      <c r="CVP18" s="202"/>
      <c r="CVQ18" s="203"/>
      <c r="CVR18" s="203"/>
      <c r="CVS18" s="203"/>
      <c r="CVT18" s="199"/>
      <c r="CVU18" s="199"/>
      <c r="CVV18" s="200"/>
      <c r="CVW18" s="199"/>
      <c r="CVX18" s="199"/>
      <c r="CVY18" s="199"/>
      <c r="CVZ18" s="201"/>
      <c r="CWA18" s="202"/>
      <c r="CWB18" s="203"/>
      <c r="CWC18" s="203"/>
      <c r="CWD18" s="203"/>
      <c r="CWE18" s="199"/>
      <c r="CWF18" s="199"/>
      <c r="CWG18" s="200"/>
      <c r="CWH18" s="199"/>
      <c r="CWI18" s="199"/>
      <c r="CWJ18" s="199"/>
      <c r="CWK18" s="201"/>
      <c r="CWL18" s="202"/>
      <c r="CWM18" s="203"/>
      <c r="CWN18" s="203"/>
      <c r="CWO18" s="203"/>
      <c r="CWP18" s="199"/>
      <c r="CWQ18" s="199"/>
      <c r="CWR18" s="200"/>
      <c r="CWS18" s="199"/>
      <c r="CWT18" s="199"/>
      <c r="CWU18" s="199"/>
      <c r="CWV18" s="201"/>
      <c r="CWW18" s="202"/>
      <c r="CWX18" s="203"/>
      <c r="CWY18" s="203"/>
      <c r="CWZ18" s="203"/>
      <c r="CXA18" s="199"/>
      <c r="CXB18" s="199"/>
      <c r="CXC18" s="200"/>
      <c r="CXD18" s="199"/>
      <c r="CXE18" s="199"/>
      <c r="CXF18" s="199"/>
      <c r="CXG18" s="201"/>
      <c r="CXH18" s="202"/>
      <c r="CXI18" s="203"/>
      <c r="CXJ18" s="203"/>
      <c r="CXK18" s="203"/>
      <c r="CXL18" s="199"/>
      <c r="CXM18" s="199"/>
      <c r="CXN18" s="200"/>
      <c r="CXO18" s="199"/>
      <c r="CXP18" s="199"/>
      <c r="CXQ18" s="199"/>
      <c r="CXR18" s="201"/>
      <c r="CXS18" s="202"/>
      <c r="CXT18" s="203"/>
      <c r="CXU18" s="203"/>
      <c r="CXV18" s="203"/>
      <c r="CXW18" s="199"/>
      <c r="CXX18" s="199"/>
      <c r="CXY18" s="200"/>
      <c r="CXZ18" s="199"/>
      <c r="CYA18" s="199"/>
      <c r="CYB18" s="199"/>
      <c r="CYC18" s="201"/>
      <c r="CYD18" s="202"/>
      <c r="CYE18" s="203"/>
      <c r="CYF18" s="203"/>
      <c r="CYG18" s="203"/>
      <c r="CYH18" s="199"/>
      <c r="CYI18" s="199"/>
      <c r="CYJ18" s="200"/>
      <c r="CYK18" s="199"/>
      <c r="CYL18" s="199"/>
      <c r="CYM18" s="199"/>
      <c r="CYN18" s="201"/>
      <c r="CYO18" s="202"/>
      <c r="CYP18" s="203"/>
      <c r="CYQ18" s="203"/>
      <c r="CYR18" s="203"/>
      <c r="CYS18" s="199"/>
      <c r="CYT18" s="199"/>
      <c r="CYU18" s="200"/>
      <c r="CYV18" s="199"/>
      <c r="CYW18" s="199"/>
      <c r="CYX18" s="199"/>
      <c r="CYY18" s="201"/>
      <c r="CYZ18" s="202"/>
      <c r="CZA18" s="203"/>
      <c r="CZB18" s="203"/>
      <c r="CZC18" s="203"/>
      <c r="CZD18" s="199"/>
      <c r="CZE18" s="199"/>
      <c r="CZF18" s="200"/>
      <c r="CZG18" s="199"/>
      <c r="CZH18" s="199"/>
      <c r="CZI18" s="199"/>
      <c r="CZJ18" s="201"/>
      <c r="CZK18" s="202"/>
      <c r="CZL18" s="203"/>
      <c r="CZM18" s="203"/>
      <c r="CZN18" s="203"/>
      <c r="CZO18" s="199"/>
      <c r="CZP18" s="199"/>
      <c r="CZQ18" s="200"/>
      <c r="CZR18" s="199"/>
      <c r="CZS18" s="199"/>
      <c r="CZT18" s="199"/>
      <c r="CZU18" s="201"/>
      <c r="CZV18" s="202"/>
      <c r="CZW18" s="203"/>
      <c r="CZX18" s="203"/>
      <c r="CZY18" s="203"/>
      <c r="CZZ18" s="199"/>
      <c r="DAA18" s="199"/>
      <c r="DAB18" s="200"/>
      <c r="DAC18" s="199"/>
      <c r="DAD18" s="199"/>
      <c r="DAE18" s="199"/>
      <c r="DAF18" s="201"/>
      <c r="DAG18" s="202"/>
      <c r="DAH18" s="203"/>
      <c r="DAI18" s="203"/>
      <c r="DAJ18" s="203"/>
      <c r="DAK18" s="199"/>
      <c r="DAL18" s="199"/>
      <c r="DAM18" s="200"/>
      <c r="DAN18" s="199"/>
      <c r="DAO18" s="199"/>
      <c r="DAP18" s="199"/>
      <c r="DAQ18" s="201"/>
      <c r="DAR18" s="202"/>
      <c r="DAS18" s="203"/>
      <c r="DAT18" s="203"/>
      <c r="DAU18" s="203"/>
      <c r="DAV18" s="199"/>
      <c r="DAW18" s="199"/>
      <c r="DAX18" s="200"/>
      <c r="DAY18" s="199"/>
      <c r="DAZ18" s="199"/>
      <c r="DBA18" s="199"/>
      <c r="DBB18" s="201"/>
      <c r="DBC18" s="202"/>
      <c r="DBD18" s="203"/>
      <c r="DBE18" s="203"/>
      <c r="DBF18" s="203"/>
      <c r="DBG18" s="199"/>
      <c r="DBH18" s="199"/>
      <c r="DBI18" s="200"/>
      <c r="DBJ18" s="199"/>
      <c r="DBK18" s="199"/>
      <c r="DBL18" s="199"/>
      <c r="DBM18" s="201"/>
      <c r="DBN18" s="202"/>
      <c r="DBO18" s="203"/>
      <c r="DBP18" s="203"/>
      <c r="DBQ18" s="203"/>
      <c r="DBR18" s="199"/>
      <c r="DBS18" s="199"/>
      <c r="DBT18" s="200"/>
      <c r="DBU18" s="199"/>
      <c r="DBV18" s="199"/>
      <c r="DBW18" s="199"/>
      <c r="DBX18" s="201"/>
      <c r="DBY18" s="202"/>
      <c r="DBZ18" s="203"/>
      <c r="DCA18" s="203"/>
      <c r="DCB18" s="203"/>
      <c r="DCC18" s="199"/>
      <c r="DCD18" s="199"/>
      <c r="DCE18" s="200"/>
      <c r="DCF18" s="199"/>
      <c r="DCG18" s="199"/>
      <c r="DCH18" s="199"/>
      <c r="DCI18" s="201"/>
      <c r="DCJ18" s="202"/>
      <c r="DCK18" s="203"/>
      <c r="DCL18" s="203"/>
      <c r="DCM18" s="203"/>
      <c r="DCN18" s="199"/>
      <c r="DCO18" s="199"/>
      <c r="DCP18" s="200"/>
      <c r="DCQ18" s="199"/>
      <c r="DCR18" s="199"/>
      <c r="DCS18" s="199"/>
      <c r="DCT18" s="201"/>
      <c r="DCU18" s="202"/>
      <c r="DCV18" s="203"/>
      <c r="DCW18" s="203"/>
      <c r="DCX18" s="203"/>
      <c r="DCY18" s="199"/>
      <c r="DCZ18" s="199"/>
      <c r="DDA18" s="200"/>
      <c r="DDB18" s="199"/>
      <c r="DDC18" s="199"/>
      <c r="DDD18" s="199"/>
      <c r="DDE18" s="201"/>
      <c r="DDF18" s="202"/>
      <c r="DDG18" s="203"/>
      <c r="DDH18" s="203"/>
      <c r="DDI18" s="203"/>
      <c r="DDJ18" s="199"/>
      <c r="DDK18" s="199"/>
      <c r="DDL18" s="200"/>
      <c r="DDM18" s="199"/>
      <c r="DDN18" s="199"/>
      <c r="DDO18" s="199"/>
      <c r="DDP18" s="201"/>
      <c r="DDQ18" s="202"/>
      <c r="DDR18" s="203"/>
      <c r="DDS18" s="203"/>
      <c r="DDT18" s="203"/>
      <c r="DDU18" s="199"/>
      <c r="DDV18" s="199"/>
      <c r="DDW18" s="200"/>
      <c r="DDX18" s="199"/>
      <c r="DDY18" s="199"/>
      <c r="DDZ18" s="199"/>
      <c r="DEA18" s="201"/>
      <c r="DEB18" s="202"/>
      <c r="DEC18" s="203"/>
      <c r="DED18" s="203"/>
      <c r="DEE18" s="203"/>
      <c r="DEF18" s="199"/>
      <c r="DEG18" s="199"/>
      <c r="DEH18" s="200"/>
      <c r="DEI18" s="199"/>
      <c r="DEJ18" s="199"/>
      <c r="DEK18" s="199"/>
      <c r="DEL18" s="201"/>
      <c r="DEM18" s="202"/>
      <c r="DEN18" s="203"/>
      <c r="DEO18" s="203"/>
      <c r="DEP18" s="203"/>
      <c r="DEQ18" s="199"/>
      <c r="DER18" s="199"/>
      <c r="DES18" s="200"/>
      <c r="DET18" s="199"/>
      <c r="DEU18" s="199"/>
      <c r="DEV18" s="199"/>
      <c r="DEW18" s="201"/>
      <c r="DEX18" s="202"/>
      <c r="DEY18" s="203"/>
      <c r="DEZ18" s="203"/>
      <c r="DFA18" s="203"/>
      <c r="DFB18" s="199"/>
      <c r="DFC18" s="199"/>
      <c r="DFD18" s="200"/>
      <c r="DFE18" s="199"/>
      <c r="DFF18" s="199"/>
      <c r="DFG18" s="199"/>
      <c r="DFH18" s="201"/>
      <c r="DFI18" s="202"/>
      <c r="DFJ18" s="203"/>
      <c r="DFK18" s="203"/>
      <c r="DFL18" s="203"/>
      <c r="DFM18" s="199"/>
      <c r="DFN18" s="199"/>
      <c r="DFO18" s="200"/>
      <c r="DFP18" s="199"/>
      <c r="DFQ18" s="199"/>
      <c r="DFR18" s="199"/>
      <c r="DFS18" s="201"/>
      <c r="DFT18" s="202"/>
      <c r="DFU18" s="203"/>
      <c r="DFV18" s="203"/>
      <c r="DFW18" s="203"/>
      <c r="DFX18" s="199"/>
      <c r="DFY18" s="199"/>
      <c r="DFZ18" s="200"/>
      <c r="DGA18" s="199"/>
      <c r="DGB18" s="199"/>
      <c r="DGC18" s="199"/>
      <c r="DGD18" s="201"/>
      <c r="DGE18" s="202"/>
      <c r="DGF18" s="203"/>
      <c r="DGG18" s="203"/>
      <c r="DGH18" s="203"/>
      <c r="DGI18" s="199"/>
      <c r="DGJ18" s="199"/>
      <c r="DGK18" s="200"/>
      <c r="DGL18" s="199"/>
      <c r="DGM18" s="199"/>
      <c r="DGN18" s="199"/>
      <c r="DGO18" s="201"/>
      <c r="DGP18" s="202"/>
      <c r="DGQ18" s="203"/>
      <c r="DGR18" s="203"/>
      <c r="DGS18" s="203"/>
      <c r="DGT18" s="199"/>
      <c r="DGU18" s="199"/>
      <c r="DGV18" s="200"/>
      <c r="DGW18" s="199"/>
      <c r="DGX18" s="199"/>
      <c r="DGY18" s="199"/>
      <c r="DGZ18" s="201"/>
      <c r="DHA18" s="202"/>
      <c r="DHB18" s="203"/>
      <c r="DHC18" s="203"/>
      <c r="DHD18" s="203"/>
      <c r="DHE18" s="199"/>
      <c r="DHF18" s="199"/>
      <c r="DHG18" s="200"/>
      <c r="DHH18" s="199"/>
      <c r="DHI18" s="199"/>
      <c r="DHJ18" s="199"/>
      <c r="DHK18" s="201"/>
      <c r="DHL18" s="202"/>
      <c r="DHM18" s="203"/>
      <c r="DHN18" s="203"/>
      <c r="DHO18" s="203"/>
      <c r="DHP18" s="199"/>
      <c r="DHQ18" s="199"/>
      <c r="DHR18" s="200"/>
      <c r="DHS18" s="199"/>
      <c r="DHT18" s="199"/>
      <c r="DHU18" s="199"/>
      <c r="DHV18" s="201"/>
      <c r="DHW18" s="202"/>
      <c r="DHX18" s="203"/>
      <c r="DHY18" s="203"/>
      <c r="DHZ18" s="203"/>
      <c r="DIA18" s="199"/>
      <c r="DIB18" s="199"/>
      <c r="DIC18" s="200"/>
      <c r="DID18" s="199"/>
      <c r="DIE18" s="199"/>
      <c r="DIF18" s="199"/>
      <c r="DIG18" s="201"/>
      <c r="DIH18" s="202"/>
      <c r="DII18" s="203"/>
      <c r="DIJ18" s="203"/>
      <c r="DIK18" s="203"/>
      <c r="DIL18" s="199"/>
      <c r="DIM18" s="199"/>
      <c r="DIN18" s="200"/>
      <c r="DIO18" s="199"/>
      <c r="DIP18" s="199"/>
      <c r="DIQ18" s="199"/>
      <c r="DIR18" s="201"/>
      <c r="DIS18" s="202"/>
      <c r="DIT18" s="203"/>
      <c r="DIU18" s="203"/>
      <c r="DIV18" s="203"/>
      <c r="DIW18" s="199"/>
      <c r="DIX18" s="199"/>
      <c r="DIY18" s="200"/>
      <c r="DIZ18" s="199"/>
      <c r="DJA18" s="199"/>
      <c r="DJB18" s="199"/>
      <c r="DJC18" s="201"/>
      <c r="DJD18" s="202"/>
      <c r="DJE18" s="203"/>
      <c r="DJF18" s="203"/>
      <c r="DJG18" s="203"/>
      <c r="DJH18" s="199"/>
      <c r="DJI18" s="199"/>
      <c r="DJJ18" s="200"/>
      <c r="DJK18" s="199"/>
      <c r="DJL18" s="199"/>
      <c r="DJM18" s="199"/>
      <c r="DJN18" s="201"/>
      <c r="DJO18" s="202"/>
      <c r="DJP18" s="203"/>
      <c r="DJQ18" s="203"/>
      <c r="DJR18" s="203"/>
      <c r="DJS18" s="199"/>
      <c r="DJT18" s="199"/>
      <c r="DJU18" s="200"/>
      <c r="DJV18" s="199"/>
      <c r="DJW18" s="199"/>
      <c r="DJX18" s="199"/>
      <c r="DJY18" s="201"/>
      <c r="DJZ18" s="202"/>
      <c r="DKA18" s="203"/>
      <c r="DKB18" s="203"/>
      <c r="DKC18" s="203"/>
      <c r="DKD18" s="199"/>
      <c r="DKE18" s="199"/>
      <c r="DKF18" s="200"/>
      <c r="DKG18" s="199"/>
      <c r="DKH18" s="199"/>
      <c r="DKI18" s="199"/>
      <c r="DKJ18" s="201"/>
      <c r="DKK18" s="202"/>
      <c r="DKL18" s="203"/>
      <c r="DKM18" s="203"/>
      <c r="DKN18" s="203"/>
      <c r="DKO18" s="199"/>
      <c r="DKP18" s="199"/>
      <c r="DKQ18" s="200"/>
      <c r="DKR18" s="199"/>
      <c r="DKS18" s="199"/>
      <c r="DKT18" s="199"/>
      <c r="DKU18" s="201"/>
      <c r="DKV18" s="202"/>
      <c r="DKW18" s="203"/>
      <c r="DKX18" s="203"/>
      <c r="DKY18" s="203"/>
      <c r="DKZ18" s="199"/>
      <c r="DLA18" s="199"/>
      <c r="DLB18" s="200"/>
      <c r="DLC18" s="199"/>
      <c r="DLD18" s="199"/>
      <c r="DLE18" s="199"/>
      <c r="DLF18" s="201"/>
      <c r="DLG18" s="202"/>
      <c r="DLH18" s="203"/>
      <c r="DLI18" s="203"/>
      <c r="DLJ18" s="203"/>
      <c r="DLK18" s="199"/>
      <c r="DLL18" s="199"/>
      <c r="DLM18" s="200"/>
      <c r="DLN18" s="199"/>
      <c r="DLO18" s="199"/>
      <c r="DLP18" s="199"/>
      <c r="DLQ18" s="201"/>
      <c r="DLR18" s="202"/>
      <c r="DLS18" s="203"/>
      <c r="DLT18" s="203"/>
      <c r="DLU18" s="203"/>
      <c r="DLV18" s="199"/>
      <c r="DLW18" s="199"/>
      <c r="DLX18" s="200"/>
      <c r="DLY18" s="199"/>
      <c r="DLZ18" s="199"/>
      <c r="DMA18" s="199"/>
      <c r="DMB18" s="201"/>
      <c r="DMC18" s="202"/>
      <c r="DMD18" s="203"/>
      <c r="DME18" s="203"/>
      <c r="DMF18" s="203"/>
      <c r="DMG18" s="199"/>
      <c r="DMH18" s="199"/>
      <c r="DMI18" s="200"/>
      <c r="DMJ18" s="199"/>
      <c r="DMK18" s="199"/>
      <c r="DML18" s="199"/>
      <c r="DMM18" s="201"/>
      <c r="DMN18" s="202"/>
      <c r="DMO18" s="203"/>
      <c r="DMP18" s="203"/>
      <c r="DMQ18" s="203"/>
      <c r="DMR18" s="199"/>
      <c r="DMS18" s="199"/>
      <c r="DMT18" s="200"/>
      <c r="DMU18" s="199"/>
      <c r="DMV18" s="199"/>
      <c r="DMW18" s="199"/>
      <c r="DMX18" s="201"/>
      <c r="DMY18" s="202"/>
      <c r="DMZ18" s="203"/>
      <c r="DNA18" s="203"/>
      <c r="DNB18" s="203"/>
      <c r="DNC18" s="199"/>
      <c r="DND18" s="199"/>
      <c r="DNE18" s="200"/>
      <c r="DNF18" s="199"/>
      <c r="DNG18" s="199"/>
      <c r="DNH18" s="199"/>
      <c r="DNI18" s="201"/>
      <c r="DNJ18" s="202"/>
      <c r="DNK18" s="203"/>
      <c r="DNL18" s="203"/>
      <c r="DNM18" s="203"/>
      <c r="DNN18" s="199"/>
      <c r="DNO18" s="199"/>
      <c r="DNP18" s="200"/>
      <c r="DNQ18" s="199"/>
      <c r="DNR18" s="199"/>
      <c r="DNS18" s="199"/>
      <c r="DNT18" s="201"/>
      <c r="DNU18" s="202"/>
      <c r="DNV18" s="203"/>
      <c r="DNW18" s="203"/>
      <c r="DNX18" s="203"/>
      <c r="DNY18" s="199"/>
      <c r="DNZ18" s="199"/>
      <c r="DOA18" s="200"/>
      <c r="DOB18" s="199"/>
      <c r="DOC18" s="199"/>
      <c r="DOD18" s="199"/>
      <c r="DOE18" s="201"/>
      <c r="DOF18" s="202"/>
      <c r="DOG18" s="203"/>
      <c r="DOH18" s="203"/>
      <c r="DOI18" s="203"/>
      <c r="DOJ18" s="199"/>
      <c r="DOK18" s="199"/>
      <c r="DOL18" s="200"/>
      <c r="DOM18" s="199"/>
      <c r="DON18" s="199"/>
      <c r="DOO18" s="199"/>
      <c r="DOP18" s="201"/>
      <c r="DOQ18" s="202"/>
      <c r="DOR18" s="203"/>
      <c r="DOS18" s="203"/>
      <c r="DOT18" s="203"/>
      <c r="DOU18" s="199"/>
      <c r="DOV18" s="199"/>
      <c r="DOW18" s="200"/>
      <c r="DOX18" s="199"/>
      <c r="DOY18" s="199"/>
      <c r="DOZ18" s="199"/>
      <c r="DPA18" s="201"/>
      <c r="DPB18" s="202"/>
      <c r="DPC18" s="203"/>
      <c r="DPD18" s="203"/>
      <c r="DPE18" s="203"/>
      <c r="DPF18" s="199"/>
      <c r="DPG18" s="199"/>
      <c r="DPH18" s="200"/>
      <c r="DPI18" s="199"/>
      <c r="DPJ18" s="199"/>
      <c r="DPK18" s="199"/>
      <c r="DPL18" s="201"/>
      <c r="DPM18" s="202"/>
      <c r="DPN18" s="203"/>
      <c r="DPO18" s="203"/>
      <c r="DPP18" s="203"/>
      <c r="DPQ18" s="199"/>
      <c r="DPR18" s="199"/>
      <c r="DPS18" s="200"/>
      <c r="DPT18" s="199"/>
      <c r="DPU18" s="199"/>
      <c r="DPV18" s="199"/>
      <c r="DPW18" s="201"/>
      <c r="DPX18" s="202"/>
      <c r="DPY18" s="203"/>
      <c r="DPZ18" s="203"/>
      <c r="DQA18" s="203"/>
      <c r="DQB18" s="199"/>
      <c r="DQC18" s="199"/>
      <c r="DQD18" s="200"/>
      <c r="DQE18" s="199"/>
      <c r="DQF18" s="199"/>
      <c r="DQG18" s="199"/>
      <c r="DQH18" s="201"/>
      <c r="DQI18" s="202"/>
      <c r="DQJ18" s="203"/>
      <c r="DQK18" s="203"/>
      <c r="DQL18" s="203"/>
      <c r="DQM18" s="199"/>
      <c r="DQN18" s="199"/>
      <c r="DQO18" s="200"/>
      <c r="DQP18" s="199"/>
      <c r="DQQ18" s="199"/>
      <c r="DQR18" s="199"/>
      <c r="DQS18" s="201"/>
      <c r="DQT18" s="202"/>
      <c r="DQU18" s="203"/>
      <c r="DQV18" s="203"/>
      <c r="DQW18" s="203"/>
      <c r="DQX18" s="199"/>
      <c r="DQY18" s="199"/>
      <c r="DQZ18" s="200"/>
      <c r="DRA18" s="199"/>
      <c r="DRB18" s="199"/>
      <c r="DRC18" s="199"/>
      <c r="DRD18" s="201"/>
      <c r="DRE18" s="202"/>
      <c r="DRF18" s="203"/>
      <c r="DRG18" s="203"/>
      <c r="DRH18" s="203"/>
      <c r="DRI18" s="199"/>
      <c r="DRJ18" s="199"/>
      <c r="DRK18" s="200"/>
      <c r="DRL18" s="199"/>
      <c r="DRM18" s="199"/>
      <c r="DRN18" s="199"/>
      <c r="DRO18" s="201"/>
      <c r="DRP18" s="202"/>
      <c r="DRQ18" s="203"/>
      <c r="DRR18" s="203"/>
      <c r="DRS18" s="203"/>
      <c r="DRT18" s="199"/>
      <c r="DRU18" s="199"/>
      <c r="DRV18" s="200"/>
      <c r="DRW18" s="199"/>
      <c r="DRX18" s="199"/>
      <c r="DRY18" s="199"/>
      <c r="DRZ18" s="201"/>
      <c r="DSA18" s="202"/>
      <c r="DSB18" s="203"/>
      <c r="DSC18" s="203"/>
      <c r="DSD18" s="203"/>
      <c r="DSE18" s="199"/>
      <c r="DSF18" s="199"/>
      <c r="DSG18" s="200"/>
      <c r="DSH18" s="199"/>
      <c r="DSI18" s="199"/>
      <c r="DSJ18" s="199"/>
      <c r="DSK18" s="201"/>
      <c r="DSL18" s="202"/>
      <c r="DSM18" s="203"/>
      <c r="DSN18" s="203"/>
      <c r="DSO18" s="203"/>
      <c r="DSP18" s="199"/>
      <c r="DSQ18" s="199"/>
      <c r="DSR18" s="200"/>
      <c r="DSS18" s="199"/>
      <c r="DST18" s="199"/>
      <c r="DSU18" s="199"/>
      <c r="DSV18" s="201"/>
      <c r="DSW18" s="202"/>
      <c r="DSX18" s="203"/>
      <c r="DSY18" s="203"/>
      <c r="DSZ18" s="203"/>
      <c r="DTA18" s="199"/>
      <c r="DTB18" s="199"/>
      <c r="DTC18" s="200"/>
      <c r="DTD18" s="199"/>
      <c r="DTE18" s="199"/>
      <c r="DTF18" s="199"/>
      <c r="DTG18" s="201"/>
      <c r="DTH18" s="202"/>
      <c r="DTI18" s="203"/>
      <c r="DTJ18" s="203"/>
      <c r="DTK18" s="203"/>
      <c r="DTL18" s="199"/>
      <c r="DTM18" s="199"/>
      <c r="DTN18" s="200"/>
      <c r="DTO18" s="199"/>
      <c r="DTP18" s="199"/>
      <c r="DTQ18" s="199"/>
      <c r="DTR18" s="201"/>
      <c r="DTS18" s="202"/>
      <c r="DTT18" s="203"/>
      <c r="DTU18" s="203"/>
      <c r="DTV18" s="203"/>
      <c r="DTW18" s="199"/>
      <c r="DTX18" s="199"/>
      <c r="DTY18" s="200"/>
      <c r="DTZ18" s="199"/>
      <c r="DUA18" s="199"/>
      <c r="DUB18" s="199"/>
      <c r="DUC18" s="201"/>
      <c r="DUD18" s="202"/>
      <c r="DUE18" s="203"/>
      <c r="DUF18" s="203"/>
      <c r="DUG18" s="203"/>
      <c r="DUH18" s="199"/>
      <c r="DUI18" s="199"/>
      <c r="DUJ18" s="200"/>
      <c r="DUK18" s="199"/>
      <c r="DUL18" s="199"/>
      <c r="DUM18" s="199"/>
      <c r="DUN18" s="201"/>
      <c r="DUO18" s="202"/>
      <c r="DUP18" s="203"/>
      <c r="DUQ18" s="203"/>
      <c r="DUR18" s="203"/>
      <c r="DUS18" s="199"/>
      <c r="DUT18" s="199"/>
      <c r="DUU18" s="200"/>
      <c r="DUV18" s="199"/>
      <c r="DUW18" s="199"/>
      <c r="DUX18" s="199"/>
      <c r="DUY18" s="201"/>
      <c r="DUZ18" s="202"/>
      <c r="DVA18" s="203"/>
      <c r="DVB18" s="203"/>
      <c r="DVC18" s="203"/>
      <c r="DVD18" s="199"/>
      <c r="DVE18" s="199"/>
      <c r="DVF18" s="200"/>
      <c r="DVG18" s="199"/>
      <c r="DVH18" s="199"/>
      <c r="DVI18" s="199"/>
      <c r="DVJ18" s="201"/>
      <c r="DVK18" s="202"/>
      <c r="DVL18" s="203"/>
      <c r="DVM18" s="203"/>
      <c r="DVN18" s="203"/>
      <c r="DVO18" s="199"/>
      <c r="DVP18" s="199"/>
      <c r="DVQ18" s="200"/>
      <c r="DVR18" s="199"/>
      <c r="DVS18" s="199"/>
      <c r="DVT18" s="199"/>
      <c r="DVU18" s="201"/>
      <c r="DVV18" s="202"/>
      <c r="DVW18" s="203"/>
      <c r="DVX18" s="203"/>
      <c r="DVY18" s="203"/>
      <c r="DVZ18" s="199"/>
      <c r="DWA18" s="199"/>
      <c r="DWB18" s="200"/>
      <c r="DWC18" s="199"/>
      <c r="DWD18" s="199"/>
      <c r="DWE18" s="199"/>
      <c r="DWF18" s="201"/>
      <c r="DWG18" s="202"/>
      <c r="DWH18" s="203"/>
      <c r="DWI18" s="203"/>
      <c r="DWJ18" s="203"/>
      <c r="DWK18" s="199"/>
      <c r="DWL18" s="199"/>
      <c r="DWM18" s="200"/>
      <c r="DWN18" s="199"/>
      <c r="DWO18" s="199"/>
      <c r="DWP18" s="199"/>
      <c r="DWQ18" s="201"/>
      <c r="DWR18" s="202"/>
      <c r="DWS18" s="203"/>
      <c r="DWT18" s="203"/>
      <c r="DWU18" s="203"/>
      <c r="DWV18" s="199"/>
      <c r="DWW18" s="199"/>
      <c r="DWX18" s="200"/>
      <c r="DWY18" s="199"/>
      <c r="DWZ18" s="199"/>
      <c r="DXA18" s="199"/>
      <c r="DXB18" s="201"/>
      <c r="DXC18" s="202"/>
      <c r="DXD18" s="203"/>
      <c r="DXE18" s="203"/>
      <c r="DXF18" s="203"/>
      <c r="DXG18" s="199"/>
      <c r="DXH18" s="199"/>
      <c r="DXI18" s="200"/>
      <c r="DXJ18" s="199"/>
      <c r="DXK18" s="199"/>
      <c r="DXL18" s="199"/>
      <c r="DXM18" s="201"/>
      <c r="DXN18" s="202"/>
      <c r="DXO18" s="203"/>
      <c r="DXP18" s="203"/>
      <c r="DXQ18" s="203"/>
      <c r="DXR18" s="199"/>
      <c r="DXS18" s="199"/>
      <c r="DXT18" s="200"/>
      <c r="DXU18" s="199"/>
      <c r="DXV18" s="199"/>
      <c r="DXW18" s="199"/>
      <c r="DXX18" s="201"/>
      <c r="DXY18" s="202"/>
      <c r="DXZ18" s="203"/>
      <c r="DYA18" s="203"/>
      <c r="DYB18" s="203"/>
      <c r="DYC18" s="199"/>
      <c r="DYD18" s="199"/>
      <c r="DYE18" s="200"/>
      <c r="DYF18" s="199"/>
      <c r="DYG18" s="199"/>
      <c r="DYH18" s="199"/>
      <c r="DYI18" s="201"/>
      <c r="DYJ18" s="202"/>
      <c r="DYK18" s="203"/>
      <c r="DYL18" s="203"/>
      <c r="DYM18" s="203"/>
      <c r="DYN18" s="199"/>
      <c r="DYO18" s="199"/>
      <c r="DYP18" s="200"/>
      <c r="DYQ18" s="199"/>
      <c r="DYR18" s="199"/>
      <c r="DYS18" s="199"/>
      <c r="DYT18" s="201"/>
      <c r="DYU18" s="202"/>
      <c r="DYV18" s="203"/>
      <c r="DYW18" s="203"/>
      <c r="DYX18" s="203"/>
      <c r="DYY18" s="199"/>
      <c r="DYZ18" s="199"/>
      <c r="DZA18" s="200"/>
      <c r="DZB18" s="199"/>
      <c r="DZC18" s="199"/>
      <c r="DZD18" s="199"/>
      <c r="DZE18" s="201"/>
      <c r="DZF18" s="202"/>
      <c r="DZG18" s="203"/>
      <c r="DZH18" s="203"/>
      <c r="DZI18" s="203"/>
      <c r="DZJ18" s="199"/>
      <c r="DZK18" s="199"/>
      <c r="DZL18" s="200"/>
      <c r="DZM18" s="199"/>
      <c r="DZN18" s="199"/>
      <c r="DZO18" s="199"/>
      <c r="DZP18" s="201"/>
      <c r="DZQ18" s="202"/>
      <c r="DZR18" s="203"/>
      <c r="DZS18" s="203"/>
      <c r="DZT18" s="203"/>
      <c r="DZU18" s="199"/>
      <c r="DZV18" s="199"/>
      <c r="DZW18" s="200"/>
      <c r="DZX18" s="199"/>
      <c r="DZY18" s="199"/>
      <c r="DZZ18" s="199"/>
      <c r="EAA18" s="201"/>
      <c r="EAB18" s="202"/>
      <c r="EAC18" s="203"/>
      <c r="EAD18" s="203"/>
      <c r="EAE18" s="203"/>
      <c r="EAF18" s="199"/>
      <c r="EAG18" s="199"/>
      <c r="EAH18" s="200"/>
      <c r="EAI18" s="199"/>
      <c r="EAJ18" s="199"/>
      <c r="EAK18" s="199"/>
      <c r="EAL18" s="201"/>
      <c r="EAM18" s="202"/>
      <c r="EAN18" s="203"/>
      <c r="EAO18" s="203"/>
      <c r="EAP18" s="203"/>
      <c r="EAQ18" s="199"/>
      <c r="EAR18" s="199"/>
      <c r="EAS18" s="200"/>
      <c r="EAT18" s="199"/>
      <c r="EAU18" s="199"/>
      <c r="EAV18" s="199"/>
      <c r="EAW18" s="201"/>
      <c r="EAX18" s="202"/>
      <c r="EAY18" s="203"/>
      <c r="EAZ18" s="203"/>
      <c r="EBA18" s="203"/>
      <c r="EBB18" s="199"/>
      <c r="EBC18" s="199"/>
      <c r="EBD18" s="200"/>
      <c r="EBE18" s="199"/>
      <c r="EBF18" s="199"/>
      <c r="EBG18" s="199"/>
      <c r="EBH18" s="201"/>
      <c r="EBI18" s="202"/>
      <c r="EBJ18" s="203"/>
      <c r="EBK18" s="203"/>
      <c r="EBL18" s="203"/>
      <c r="EBM18" s="199"/>
      <c r="EBN18" s="199"/>
      <c r="EBO18" s="200"/>
      <c r="EBP18" s="199"/>
      <c r="EBQ18" s="199"/>
      <c r="EBR18" s="199"/>
      <c r="EBS18" s="201"/>
      <c r="EBT18" s="202"/>
      <c r="EBU18" s="203"/>
      <c r="EBV18" s="203"/>
      <c r="EBW18" s="203"/>
      <c r="EBX18" s="199"/>
      <c r="EBY18" s="199"/>
      <c r="EBZ18" s="200"/>
      <c r="ECA18" s="199"/>
      <c r="ECB18" s="199"/>
      <c r="ECC18" s="199"/>
      <c r="ECD18" s="201"/>
      <c r="ECE18" s="202"/>
      <c r="ECF18" s="203"/>
      <c r="ECG18" s="203"/>
      <c r="ECH18" s="203"/>
      <c r="ECI18" s="199"/>
      <c r="ECJ18" s="199"/>
      <c r="ECK18" s="200"/>
      <c r="ECL18" s="199"/>
      <c r="ECM18" s="199"/>
      <c r="ECN18" s="199"/>
      <c r="ECO18" s="201"/>
      <c r="ECP18" s="202"/>
      <c r="ECQ18" s="203"/>
      <c r="ECR18" s="203"/>
      <c r="ECS18" s="203"/>
      <c r="ECT18" s="199"/>
      <c r="ECU18" s="199"/>
      <c r="ECV18" s="200"/>
      <c r="ECW18" s="199"/>
      <c r="ECX18" s="199"/>
      <c r="ECY18" s="199"/>
      <c r="ECZ18" s="201"/>
      <c r="EDA18" s="202"/>
      <c r="EDB18" s="203"/>
      <c r="EDC18" s="203"/>
      <c r="EDD18" s="203"/>
      <c r="EDE18" s="199"/>
      <c r="EDF18" s="199"/>
      <c r="EDG18" s="200"/>
      <c r="EDH18" s="199"/>
      <c r="EDI18" s="199"/>
      <c r="EDJ18" s="199"/>
      <c r="EDK18" s="201"/>
      <c r="EDL18" s="202"/>
      <c r="EDM18" s="203"/>
      <c r="EDN18" s="203"/>
      <c r="EDO18" s="203"/>
      <c r="EDP18" s="199"/>
      <c r="EDQ18" s="199"/>
      <c r="EDR18" s="200"/>
      <c r="EDS18" s="199"/>
      <c r="EDT18" s="199"/>
      <c r="EDU18" s="199"/>
      <c r="EDV18" s="201"/>
      <c r="EDW18" s="202"/>
      <c r="EDX18" s="203"/>
      <c r="EDY18" s="203"/>
      <c r="EDZ18" s="203"/>
      <c r="EEA18" s="199"/>
      <c r="EEB18" s="199"/>
      <c r="EEC18" s="200"/>
      <c r="EED18" s="199"/>
      <c r="EEE18" s="199"/>
      <c r="EEF18" s="199"/>
      <c r="EEG18" s="201"/>
      <c r="EEH18" s="202"/>
      <c r="EEI18" s="203"/>
      <c r="EEJ18" s="203"/>
      <c r="EEK18" s="203"/>
      <c r="EEL18" s="199"/>
      <c r="EEM18" s="199"/>
      <c r="EEN18" s="200"/>
      <c r="EEO18" s="199"/>
      <c r="EEP18" s="199"/>
      <c r="EEQ18" s="199"/>
      <c r="EER18" s="201"/>
      <c r="EES18" s="202"/>
      <c r="EET18" s="203"/>
      <c r="EEU18" s="203"/>
      <c r="EEV18" s="203"/>
      <c r="EEW18" s="199"/>
      <c r="EEX18" s="199"/>
      <c r="EEY18" s="200"/>
      <c r="EEZ18" s="199"/>
      <c r="EFA18" s="199"/>
      <c r="EFB18" s="199"/>
      <c r="EFC18" s="201"/>
      <c r="EFD18" s="202"/>
      <c r="EFE18" s="203"/>
      <c r="EFF18" s="203"/>
      <c r="EFG18" s="203"/>
      <c r="EFH18" s="199"/>
      <c r="EFI18" s="199"/>
      <c r="EFJ18" s="200"/>
      <c r="EFK18" s="199"/>
      <c r="EFL18" s="199"/>
      <c r="EFM18" s="199"/>
      <c r="EFN18" s="201"/>
      <c r="EFO18" s="202"/>
      <c r="EFP18" s="203"/>
      <c r="EFQ18" s="203"/>
      <c r="EFR18" s="203"/>
      <c r="EFS18" s="199"/>
      <c r="EFT18" s="199"/>
      <c r="EFU18" s="200"/>
      <c r="EFV18" s="199"/>
      <c r="EFW18" s="199"/>
      <c r="EFX18" s="199"/>
      <c r="EFY18" s="201"/>
      <c r="EFZ18" s="202"/>
      <c r="EGA18" s="203"/>
      <c r="EGB18" s="203"/>
      <c r="EGC18" s="203"/>
      <c r="EGD18" s="199"/>
      <c r="EGE18" s="199"/>
      <c r="EGF18" s="200"/>
      <c r="EGG18" s="199"/>
      <c r="EGH18" s="199"/>
      <c r="EGI18" s="199"/>
      <c r="EGJ18" s="201"/>
      <c r="EGK18" s="202"/>
      <c r="EGL18" s="203"/>
      <c r="EGM18" s="203"/>
      <c r="EGN18" s="203"/>
      <c r="EGO18" s="199"/>
      <c r="EGP18" s="199"/>
      <c r="EGQ18" s="200"/>
      <c r="EGR18" s="199"/>
      <c r="EGS18" s="199"/>
      <c r="EGT18" s="199"/>
      <c r="EGU18" s="201"/>
      <c r="EGV18" s="202"/>
      <c r="EGW18" s="203"/>
      <c r="EGX18" s="203"/>
      <c r="EGY18" s="203"/>
      <c r="EGZ18" s="199"/>
      <c r="EHA18" s="199"/>
      <c r="EHB18" s="200"/>
      <c r="EHC18" s="199"/>
      <c r="EHD18" s="199"/>
      <c r="EHE18" s="199"/>
      <c r="EHF18" s="201"/>
      <c r="EHG18" s="202"/>
      <c r="EHH18" s="203"/>
      <c r="EHI18" s="203"/>
      <c r="EHJ18" s="203"/>
      <c r="EHK18" s="199"/>
      <c r="EHL18" s="199"/>
      <c r="EHM18" s="200"/>
      <c r="EHN18" s="199"/>
      <c r="EHO18" s="199"/>
      <c r="EHP18" s="199"/>
      <c r="EHQ18" s="201"/>
      <c r="EHR18" s="202"/>
      <c r="EHS18" s="203"/>
      <c r="EHT18" s="203"/>
      <c r="EHU18" s="203"/>
      <c r="EHV18" s="199"/>
      <c r="EHW18" s="199"/>
      <c r="EHX18" s="200"/>
      <c r="EHY18" s="199"/>
      <c r="EHZ18" s="199"/>
      <c r="EIA18" s="199"/>
      <c r="EIB18" s="201"/>
      <c r="EIC18" s="202"/>
      <c r="EID18" s="203"/>
      <c r="EIE18" s="203"/>
      <c r="EIF18" s="203"/>
      <c r="EIG18" s="199"/>
      <c r="EIH18" s="199"/>
      <c r="EII18" s="200"/>
      <c r="EIJ18" s="199"/>
      <c r="EIK18" s="199"/>
      <c r="EIL18" s="199"/>
      <c r="EIM18" s="201"/>
      <c r="EIN18" s="202"/>
      <c r="EIO18" s="203"/>
      <c r="EIP18" s="203"/>
      <c r="EIQ18" s="203"/>
      <c r="EIR18" s="199"/>
      <c r="EIS18" s="199"/>
      <c r="EIT18" s="200"/>
      <c r="EIU18" s="199"/>
      <c r="EIV18" s="199"/>
      <c r="EIW18" s="199"/>
      <c r="EIX18" s="201"/>
      <c r="EIY18" s="202"/>
      <c r="EIZ18" s="203"/>
      <c r="EJA18" s="203"/>
      <c r="EJB18" s="203"/>
      <c r="EJC18" s="199"/>
      <c r="EJD18" s="199"/>
      <c r="EJE18" s="200"/>
      <c r="EJF18" s="199"/>
      <c r="EJG18" s="199"/>
      <c r="EJH18" s="199"/>
      <c r="EJI18" s="201"/>
      <c r="EJJ18" s="202"/>
      <c r="EJK18" s="203"/>
      <c r="EJL18" s="203"/>
      <c r="EJM18" s="203"/>
      <c r="EJN18" s="199"/>
      <c r="EJO18" s="199"/>
      <c r="EJP18" s="200"/>
      <c r="EJQ18" s="199"/>
      <c r="EJR18" s="199"/>
      <c r="EJS18" s="199"/>
      <c r="EJT18" s="201"/>
      <c r="EJU18" s="202"/>
      <c r="EJV18" s="203"/>
      <c r="EJW18" s="203"/>
      <c r="EJX18" s="203"/>
      <c r="EJY18" s="199"/>
      <c r="EJZ18" s="199"/>
      <c r="EKA18" s="200"/>
      <c r="EKB18" s="199"/>
      <c r="EKC18" s="199"/>
      <c r="EKD18" s="199"/>
      <c r="EKE18" s="201"/>
      <c r="EKF18" s="202"/>
      <c r="EKG18" s="203"/>
      <c r="EKH18" s="203"/>
      <c r="EKI18" s="203"/>
      <c r="EKJ18" s="199"/>
      <c r="EKK18" s="199"/>
      <c r="EKL18" s="200"/>
      <c r="EKM18" s="199"/>
      <c r="EKN18" s="199"/>
      <c r="EKO18" s="199"/>
      <c r="EKP18" s="201"/>
      <c r="EKQ18" s="202"/>
      <c r="EKR18" s="203"/>
      <c r="EKS18" s="203"/>
      <c r="EKT18" s="203"/>
      <c r="EKU18" s="199"/>
      <c r="EKV18" s="199"/>
      <c r="EKW18" s="200"/>
      <c r="EKX18" s="199"/>
      <c r="EKY18" s="199"/>
      <c r="EKZ18" s="199"/>
      <c r="ELA18" s="201"/>
      <c r="ELB18" s="202"/>
      <c r="ELC18" s="203"/>
      <c r="ELD18" s="203"/>
      <c r="ELE18" s="203"/>
      <c r="ELF18" s="199"/>
      <c r="ELG18" s="199"/>
      <c r="ELH18" s="200"/>
      <c r="ELI18" s="199"/>
      <c r="ELJ18" s="199"/>
      <c r="ELK18" s="199"/>
      <c r="ELL18" s="201"/>
      <c r="ELM18" s="202"/>
      <c r="ELN18" s="203"/>
      <c r="ELO18" s="203"/>
      <c r="ELP18" s="203"/>
      <c r="ELQ18" s="199"/>
      <c r="ELR18" s="199"/>
      <c r="ELS18" s="200"/>
      <c r="ELT18" s="199"/>
      <c r="ELU18" s="199"/>
      <c r="ELV18" s="199"/>
      <c r="ELW18" s="201"/>
      <c r="ELX18" s="202"/>
      <c r="ELY18" s="203"/>
      <c r="ELZ18" s="203"/>
      <c r="EMA18" s="203"/>
      <c r="EMB18" s="199"/>
      <c r="EMC18" s="199"/>
      <c r="EMD18" s="200"/>
      <c r="EME18" s="199"/>
      <c r="EMF18" s="199"/>
      <c r="EMG18" s="199"/>
      <c r="EMH18" s="201"/>
      <c r="EMI18" s="202"/>
      <c r="EMJ18" s="203"/>
      <c r="EMK18" s="203"/>
      <c r="EML18" s="203"/>
      <c r="EMM18" s="199"/>
      <c r="EMN18" s="199"/>
      <c r="EMO18" s="200"/>
      <c r="EMP18" s="199"/>
      <c r="EMQ18" s="199"/>
      <c r="EMR18" s="199"/>
      <c r="EMS18" s="201"/>
      <c r="EMT18" s="202"/>
      <c r="EMU18" s="203"/>
      <c r="EMV18" s="203"/>
      <c r="EMW18" s="203"/>
      <c r="EMX18" s="199"/>
      <c r="EMY18" s="199"/>
      <c r="EMZ18" s="200"/>
      <c r="ENA18" s="199"/>
      <c r="ENB18" s="199"/>
      <c r="ENC18" s="199"/>
      <c r="END18" s="201"/>
      <c r="ENE18" s="202"/>
      <c r="ENF18" s="203"/>
      <c r="ENG18" s="203"/>
      <c r="ENH18" s="203"/>
      <c r="ENI18" s="199"/>
      <c r="ENJ18" s="199"/>
      <c r="ENK18" s="200"/>
      <c r="ENL18" s="199"/>
      <c r="ENM18" s="199"/>
      <c r="ENN18" s="199"/>
      <c r="ENO18" s="201"/>
      <c r="ENP18" s="202"/>
      <c r="ENQ18" s="203"/>
      <c r="ENR18" s="203"/>
      <c r="ENS18" s="203"/>
      <c r="ENT18" s="199"/>
      <c r="ENU18" s="199"/>
      <c r="ENV18" s="200"/>
      <c r="ENW18" s="199"/>
      <c r="ENX18" s="199"/>
      <c r="ENY18" s="199"/>
      <c r="ENZ18" s="201"/>
      <c r="EOA18" s="202"/>
      <c r="EOB18" s="203"/>
      <c r="EOC18" s="203"/>
      <c r="EOD18" s="203"/>
      <c r="EOE18" s="199"/>
      <c r="EOF18" s="199"/>
      <c r="EOG18" s="200"/>
      <c r="EOH18" s="199"/>
      <c r="EOI18" s="199"/>
      <c r="EOJ18" s="199"/>
      <c r="EOK18" s="201"/>
      <c r="EOL18" s="202"/>
      <c r="EOM18" s="203"/>
      <c r="EON18" s="203"/>
      <c r="EOO18" s="203"/>
      <c r="EOP18" s="199"/>
      <c r="EOQ18" s="199"/>
      <c r="EOR18" s="200"/>
      <c r="EOS18" s="199"/>
      <c r="EOT18" s="199"/>
      <c r="EOU18" s="199"/>
      <c r="EOV18" s="201"/>
      <c r="EOW18" s="202"/>
      <c r="EOX18" s="203"/>
      <c r="EOY18" s="203"/>
      <c r="EOZ18" s="203"/>
      <c r="EPA18" s="199"/>
      <c r="EPB18" s="199"/>
      <c r="EPC18" s="200"/>
      <c r="EPD18" s="199"/>
      <c r="EPE18" s="199"/>
      <c r="EPF18" s="199"/>
      <c r="EPG18" s="201"/>
      <c r="EPH18" s="202"/>
      <c r="EPI18" s="203"/>
      <c r="EPJ18" s="203"/>
      <c r="EPK18" s="203"/>
      <c r="EPL18" s="199"/>
      <c r="EPM18" s="199"/>
      <c r="EPN18" s="200"/>
      <c r="EPO18" s="199"/>
      <c r="EPP18" s="199"/>
      <c r="EPQ18" s="199"/>
      <c r="EPR18" s="201"/>
      <c r="EPS18" s="202"/>
      <c r="EPT18" s="203"/>
      <c r="EPU18" s="203"/>
      <c r="EPV18" s="203"/>
      <c r="EPW18" s="199"/>
      <c r="EPX18" s="199"/>
      <c r="EPY18" s="200"/>
      <c r="EPZ18" s="199"/>
      <c r="EQA18" s="199"/>
      <c r="EQB18" s="199"/>
      <c r="EQC18" s="201"/>
      <c r="EQD18" s="202"/>
      <c r="EQE18" s="203"/>
      <c r="EQF18" s="203"/>
      <c r="EQG18" s="203"/>
      <c r="EQH18" s="199"/>
      <c r="EQI18" s="199"/>
      <c r="EQJ18" s="200"/>
      <c r="EQK18" s="199"/>
      <c r="EQL18" s="199"/>
      <c r="EQM18" s="199"/>
      <c r="EQN18" s="201"/>
      <c r="EQO18" s="202"/>
      <c r="EQP18" s="203"/>
      <c r="EQQ18" s="203"/>
      <c r="EQR18" s="203"/>
      <c r="EQS18" s="199"/>
      <c r="EQT18" s="199"/>
      <c r="EQU18" s="200"/>
      <c r="EQV18" s="199"/>
      <c r="EQW18" s="199"/>
      <c r="EQX18" s="199"/>
      <c r="EQY18" s="201"/>
      <c r="EQZ18" s="202"/>
      <c r="ERA18" s="203"/>
      <c r="ERB18" s="203"/>
      <c r="ERC18" s="203"/>
      <c r="ERD18" s="199"/>
      <c r="ERE18" s="199"/>
      <c r="ERF18" s="200"/>
      <c r="ERG18" s="199"/>
      <c r="ERH18" s="199"/>
      <c r="ERI18" s="199"/>
      <c r="ERJ18" s="201"/>
      <c r="ERK18" s="202"/>
      <c r="ERL18" s="203"/>
      <c r="ERM18" s="203"/>
      <c r="ERN18" s="203"/>
      <c r="ERO18" s="199"/>
      <c r="ERP18" s="199"/>
      <c r="ERQ18" s="200"/>
      <c r="ERR18" s="199"/>
      <c r="ERS18" s="199"/>
      <c r="ERT18" s="199"/>
      <c r="ERU18" s="201"/>
      <c r="ERV18" s="202"/>
      <c r="ERW18" s="203"/>
      <c r="ERX18" s="203"/>
      <c r="ERY18" s="203"/>
      <c r="ERZ18" s="199"/>
      <c r="ESA18" s="199"/>
      <c r="ESB18" s="200"/>
      <c r="ESC18" s="199"/>
      <c r="ESD18" s="199"/>
      <c r="ESE18" s="199"/>
      <c r="ESF18" s="201"/>
      <c r="ESG18" s="202"/>
      <c r="ESH18" s="203"/>
      <c r="ESI18" s="203"/>
      <c r="ESJ18" s="203"/>
      <c r="ESK18" s="199"/>
      <c r="ESL18" s="199"/>
      <c r="ESM18" s="200"/>
      <c r="ESN18" s="199"/>
      <c r="ESO18" s="199"/>
      <c r="ESP18" s="199"/>
      <c r="ESQ18" s="201"/>
      <c r="ESR18" s="202"/>
      <c r="ESS18" s="203"/>
      <c r="EST18" s="203"/>
      <c r="ESU18" s="203"/>
      <c r="ESV18" s="199"/>
      <c r="ESW18" s="199"/>
      <c r="ESX18" s="200"/>
      <c r="ESY18" s="199"/>
      <c r="ESZ18" s="199"/>
      <c r="ETA18" s="199"/>
      <c r="ETB18" s="201"/>
      <c r="ETC18" s="202"/>
      <c r="ETD18" s="203"/>
      <c r="ETE18" s="203"/>
      <c r="ETF18" s="203"/>
      <c r="ETG18" s="199"/>
      <c r="ETH18" s="199"/>
      <c r="ETI18" s="200"/>
      <c r="ETJ18" s="199"/>
      <c r="ETK18" s="199"/>
      <c r="ETL18" s="199"/>
      <c r="ETM18" s="201"/>
      <c r="ETN18" s="202"/>
      <c r="ETO18" s="203"/>
      <c r="ETP18" s="203"/>
      <c r="ETQ18" s="203"/>
      <c r="ETR18" s="199"/>
      <c r="ETS18" s="199"/>
      <c r="ETT18" s="200"/>
      <c r="ETU18" s="199"/>
      <c r="ETV18" s="199"/>
      <c r="ETW18" s="199"/>
      <c r="ETX18" s="201"/>
      <c r="ETY18" s="202"/>
      <c r="ETZ18" s="203"/>
      <c r="EUA18" s="203"/>
      <c r="EUB18" s="203"/>
      <c r="EUC18" s="199"/>
      <c r="EUD18" s="199"/>
      <c r="EUE18" s="200"/>
      <c r="EUF18" s="199"/>
      <c r="EUG18" s="199"/>
      <c r="EUH18" s="199"/>
      <c r="EUI18" s="201"/>
      <c r="EUJ18" s="202"/>
      <c r="EUK18" s="203"/>
      <c r="EUL18" s="203"/>
      <c r="EUM18" s="203"/>
      <c r="EUN18" s="199"/>
      <c r="EUO18" s="199"/>
      <c r="EUP18" s="200"/>
      <c r="EUQ18" s="199"/>
      <c r="EUR18" s="199"/>
      <c r="EUS18" s="199"/>
      <c r="EUT18" s="201"/>
      <c r="EUU18" s="202"/>
      <c r="EUV18" s="203"/>
      <c r="EUW18" s="203"/>
      <c r="EUX18" s="203"/>
      <c r="EUY18" s="199"/>
      <c r="EUZ18" s="199"/>
      <c r="EVA18" s="200"/>
      <c r="EVB18" s="199"/>
      <c r="EVC18" s="199"/>
      <c r="EVD18" s="199"/>
      <c r="EVE18" s="201"/>
      <c r="EVF18" s="202"/>
      <c r="EVG18" s="203"/>
      <c r="EVH18" s="203"/>
      <c r="EVI18" s="203"/>
      <c r="EVJ18" s="199"/>
      <c r="EVK18" s="199"/>
      <c r="EVL18" s="200"/>
      <c r="EVM18" s="199"/>
      <c r="EVN18" s="199"/>
      <c r="EVO18" s="199"/>
      <c r="EVP18" s="201"/>
      <c r="EVQ18" s="202"/>
      <c r="EVR18" s="203"/>
      <c r="EVS18" s="203"/>
      <c r="EVT18" s="203"/>
      <c r="EVU18" s="199"/>
      <c r="EVV18" s="199"/>
      <c r="EVW18" s="200"/>
      <c r="EVX18" s="199"/>
      <c r="EVY18" s="199"/>
      <c r="EVZ18" s="199"/>
      <c r="EWA18" s="201"/>
      <c r="EWB18" s="202"/>
      <c r="EWC18" s="203"/>
      <c r="EWD18" s="203"/>
      <c r="EWE18" s="203"/>
      <c r="EWF18" s="199"/>
      <c r="EWG18" s="199"/>
      <c r="EWH18" s="200"/>
      <c r="EWI18" s="199"/>
      <c r="EWJ18" s="199"/>
      <c r="EWK18" s="199"/>
      <c r="EWL18" s="201"/>
      <c r="EWM18" s="202"/>
      <c r="EWN18" s="203"/>
      <c r="EWO18" s="203"/>
      <c r="EWP18" s="203"/>
      <c r="EWQ18" s="199"/>
      <c r="EWR18" s="199"/>
      <c r="EWS18" s="200"/>
      <c r="EWT18" s="199"/>
      <c r="EWU18" s="199"/>
      <c r="EWV18" s="199"/>
      <c r="EWW18" s="201"/>
      <c r="EWX18" s="202"/>
      <c r="EWY18" s="203"/>
      <c r="EWZ18" s="203"/>
      <c r="EXA18" s="203"/>
      <c r="EXB18" s="199"/>
      <c r="EXC18" s="199"/>
      <c r="EXD18" s="200"/>
      <c r="EXE18" s="199"/>
      <c r="EXF18" s="199"/>
      <c r="EXG18" s="199"/>
      <c r="EXH18" s="201"/>
      <c r="EXI18" s="202"/>
      <c r="EXJ18" s="203"/>
      <c r="EXK18" s="203"/>
      <c r="EXL18" s="203"/>
      <c r="EXM18" s="199"/>
      <c r="EXN18" s="199"/>
      <c r="EXO18" s="200"/>
      <c r="EXP18" s="199"/>
      <c r="EXQ18" s="199"/>
      <c r="EXR18" s="199"/>
      <c r="EXS18" s="201"/>
      <c r="EXT18" s="202"/>
      <c r="EXU18" s="203"/>
      <c r="EXV18" s="203"/>
      <c r="EXW18" s="203"/>
      <c r="EXX18" s="199"/>
      <c r="EXY18" s="199"/>
      <c r="EXZ18" s="200"/>
      <c r="EYA18" s="199"/>
      <c r="EYB18" s="199"/>
      <c r="EYC18" s="199"/>
      <c r="EYD18" s="201"/>
      <c r="EYE18" s="202"/>
      <c r="EYF18" s="203"/>
      <c r="EYG18" s="203"/>
      <c r="EYH18" s="203"/>
      <c r="EYI18" s="199"/>
      <c r="EYJ18" s="199"/>
      <c r="EYK18" s="200"/>
      <c r="EYL18" s="199"/>
      <c r="EYM18" s="199"/>
      <c r="EYN18" s="199"/>
      <c r="EYO18" s="201"/>
      <c r="EYP18" s="202"/>
      <c r="EYQ18" s="203"/>
      <c r="EYR18" s="203"/>
      <c r="EYS18" s="203"/>
      <c r="EYT18" s="199"/>
      <c r="EYU18" s="199"/>
      <c r="EYV18" s="200"/>
      <c r="EYW18" s="199"/>
      <c r="EYX18" s="199"/>
      <c r="EYY18" s="199"/>
      <c r="EYZ18" s="201"/>
      <c r="EZA18" s="202"/>
      <c r="EZB18" s="203"/>
      <c r="EZC18" s="203"/>
      <c r="EZD18" s="203"/>
      <c r="EZE18" s="199"/>
      <c r="EZF18" s="199"/>
      <c r="EZG18" s="200"/>
      <c r="EZH18" s="199"/>
      <c r="EZI18" s="199"/>
      <c r="EZJ18" s="199"/>
      <c r="EZK18" s="201"/>
      <c r="EZL18" s="202"/>
      <c r="EZM18" s="203"/>
      <c r="EZN18" s="203"/>
      <c r="EZO18" s="203"/>
      <c r="EZP18" s="199"/>
      <c r="EZQ18" s="199"/>
      <c r="EZR18" s="200"/>
      <c r="EZS18" s="199"/>
      <c r="EZT18" s="199"/>
      <c r="EZU18" s="199"/>
      <c r="EZV18" s="201"/>
      <c r="EZW18" s="202"/>
      <c r="EZX18" s="203"/>
      <c r="EZY18" s="203"/>
      <c r="EZZ18" s="203"/>
      <c r="FAA18" s="199"/>
      <c r="FAB18" s="199"/>
      <c r="FAC18" s="200"/>
      <c r="FAD18" s="199"/>
      <c r="FAE18" s="199"/>
      <c r="FAF18" s="199"/>
      <c r="FAG18" s="201"/>
      <c r="FAH18" s="202"/>
      <c r="FAI18" s="203"/>
      <c r="FAJ18" s="203"/>
      <c r="FAK18" s="203"/>
      <c r="FAL18" s="199"/>
      <c r="FAM18" s="199"/>
      <c r="FAN18" s="200"/>
      <c r="FAO18" s="199"/>
      <c r="FAP18" s="199"/>
      <c r="FAQ18" s="199"/>
      <c r="FAR18" s="201"/>
      <c r="FAS18" s="202"/>
      <c r="FAT18" s="203"/>
      <c r="FAU18" s="203"/>
      <c r="FAV18" s="203"/>
      <c r="FAW18" s="199"/>
      <c r="FAX18" s="199"/>
      <c r="FAY18" s="200"/>
      <c r="FAZ18" s="199"/>
      <c r="FBA18" s="199"/>
      <c r="FBB18" s="199"/>
      <c r="FBC18" s="201"/>
      <c r="FBD18" s="202"/>
      <c r="FBE18" s="203"/>
      <c r="FBF18" s="203"/>
      <c r="FBG18" s="203"/>
      <c r="FBH18" s="199"/>
      <c r="FBI18" s="199"/>
      <c r="FBJ18" s="200"/>
      <c r="FBK18" s="199"/>
      <c r="FBL18" s="199"/>
      <c r="FBM18" s="199"/>
      <c r="FBN18" s="201"/>
      <c r="FBO18" s="202"/>
      <c r="FBP18" s="203"/>
      <c r="FBQ18" s="203"/>
      <c r="FBR18" s="203"/>
      <c r="FBS18" s="199"/>
      <c r="FBT18" s="199"/>
      <c r="FBU18" s="200"/>
      <c r="FBV18" s="199"/>
      <c r="FBW18" s="199"/>
      <c r="FBX18" s="199"/>
      <c r="FBY18" s="201"/>
      <c r="FBZ18" s="202"/>
      <c r="FCA18" s="203"/>
      <c r="FCB18" s="203"/>
      <c r="FCC18" s="203"/>
      <c r="FCD18" s="199"/>
      <c r="FCE18" s="199"/>
      <c r="FCF18" s="200"/>
      <c r="FCG18" s="199"/>
      <c r="FCH18" s="199"/>
      <c r="FCI18" s="199"/>
      <c r="FCJ18" s="201"/>
      <c r="FCK18" s="202"/>
      <c r="FCL18" s="203"/>
      <c r="FCM18" s="203"/>
      <c r="FCN18" s="203"/>
      <c r="FCO18" s="199"/>
      <c r="FCP18" s="199"/>
      <c r="FCQ18" s="200"/>
      <c r="FCR18" s="199"/>
      <c r="FCS18" s="199"/>
      <c r="FCT18" s="199"/>
      <c r="FCU18" s="201"/>
      <c r="FCV18" s="202"/>
      <c r="FCW18" s="203"/>
      <c r="FCX18" s="203"/>
      <c r="FCY18" s="203"/>
      <c r="FCZ18" s="199"/>
      <c r="FDA18" s="199"/>
      <c r="FDB18" s="200"/>
      <c r="FDC18" s="199"/>
      <c r="FDD18" s="199"/>
      <c r="FDE18" s="199"/>
      <c r="FDF18" s="201"/>
      <c r="FDG18" s="202"/>
      <c r="FDH18" s="203"/>
      <c r="FDI18" s="203"/>
      <c r="FDJ18" s="203"/>
      <c r="FDK18" s="199"/>
      <c r="FDL18" s="199"/>
      <c r="FDM18" s="200"/>
      <c r="FDN18" s="199"/>
      <c r="FDO18" s="199"/>
      <c r="FDP18" s="199"/>
      <c r="FDQ18" s="201"/>
      <c r="FDR18" s="202"/>
      <c r="FDS18" s="203"/>
      <c r="FDT18" s="203"/>
      <c r="FDU18" s="203"/>
      <c r="FDV18" s="199"/>
      <c r="FDW18" s="199"/>
      <c r="FDX18" s="200"/>
      <c r="FDY18" s="199"/>
      <c r="FDZ18" s="199"/>
      <c r="FEA18" s="199"/>
      <c r="FEB18" s="201"/>
      <c r="FEC18" s="202"/>
      <c r="FED18" s="203"/>
      <c r="FEE18" s="203"/>
      <c r="FEF18" s="203"/>
      <c r="FEG18" s="199"/>
      <c r="FEH18" s="199"/>
      <c r="FEI18" s="200"/>
      <c r="FEJ18" s="199"/>
      <c r="FEK18" s="199"/>
      <c r="FEL18" s="199"/>
      <c r="FEM18" s="201"/>
      <c r="FEN18" s="202"/>
      <c r="FEO18" s="203"/>
      <c r="FEP18" s="203"/>
      <c r="FEQ18" s="203"/>
      <c r="FER18" s="199"/>
      <c r="FES18" s="199"/>
      <c r="FET18" s="200"/>
      <c r="FEU18" s="199"/>
      <c r="FEV18" s="199"/>
      <c r="FEW18" s="199"/>
      <c r="FEX18" s="201"/>
      <c r="FEY18" s="202"/>
      <c r="FEZ18" s="203"/>
      <c r="FFA18" s="203"/>
      <c r="FFB18" s="203"/>
      <c r="FFC18" s="199"/>
      <c r="FFD18" s="199"/>
      <c r="FFE18" s="200"/>
      <c r="FFF18" s="199"/>
      <c r="FFG18" s="199"/>
      <c r="FFH18" s="199"/>
      <c r="FFI18" s="201"/>
      <c r="FFJ18" s="202"/>
      <c r="FFK18" s="203"/>
      <c r="FFL18" s="203"/>
      <c r="FFM18" s="203"/>
      <c r="FFN18" s="199"/>
      <c r="FFO18" s="199"/>
      <c r="FFP18" s="200"/>
      <c r="FFQ18" s="199"/>
      <c r="FFR18" s="199"/>
      <c r="FFS18" s="199"/>
      <c r="FFT18" s="201"/>
      <c r="FFU18" s="202"/>
      <c r="FFV18" s="203"/>
      <c r="FFW18" s="203"/>
      <c r="FFX18" s="203"/>
      <c r="FFY18" s="199"/>
      <c r="FFZ18" s="199"/>
      <c r="FGA18" s="200"/>
      <c r="FGB18" s="199"/>
      <c r="FGC18" s="199"/>
      <c r="FGD18" s="199"/>
      <c r="FGE18" s="201"/>
      <c r="FGF18" s="202"/>
      <c r="FGG18" s="203"/>
      <c r="FGH18" s="203"/>
      <c r="FGI18" s="203"/>
      <c r="FGJ18" s="199"/>
      <c r="FGK18" s="199"/>
      <c r="FGL18" s="200"/>
      <c r="FGM18" s="199"/>
      <c r="FGN18" s="199"/>
      <c r="FGO18" s="199"/>
      <c r="FGP18" s="201"/>
      <c r="FGQ18" s="202"/>
      <c r="FGR18" s="203"/>
      <c r="FGS18" s="203"/>
      <c r="FGT18" s="203"/>
      <c r="FGU18" s="199"/>
      <c r="FGV18" s="199"/>
      <c r="FGW18" s="200"/>
      <c r="FGX18" s="199"/>
      <c r="FGY18" s="199"/>
      <c r="FGZ18" s="199"/>
      <c r="FHA18" s="201"/>
      <c r="FHB18" s="202"/>
      <c r="FHC18" s="203"/>
      <c r="FHD18" s="203"/>
      <c r="FHE18" s="203"/>
      <c r="FHF18" s="199"/>
      <c r="FHG18" s="199"/>
      <c r="FHH18" s="200"/>
      <c r="FHI18" s="199"/>
      <c r="FHJ18" s="199"/>
      <c r="FHK18" s="199"/>
      <c r="FHL18" s="201"/>
      <c r="FHM18" s="202"/>
      <c r="FHN18" s="203"/>
      <c r="FHO18" s="203"/>
      <c r="FHP18" s="203"/>
      <c r="FHQ18" s="199"/>
      <c r="FHR18" s="199"/>
      <c r="FHS18" s="200"/>
      <c r="FHT18" s="199"/>
      <c r="FHU18" s="199"/>
      <c r="FHV18" s="199"/>
      <c r="FHW18" s="201"/>
      <c r="FHX18" s="202"/>
      <c r="FHY18" s="203"/>
      <c r="FHZ18" s="203"/>
      <c r="FIA18" s="203"/>
      <c r="FIB18" s="199"/>
      <c r="FIC18" s="199"/>
      <c r="FID18" s="200"/>
      <c r="FIE18" s="199"/>
      <c r="FIF18" s="199"/>
      <c r="FIG18" s="199"/>
      <c r="FIH18" s="201"/>
      <c r="FII18" s="202"/>
      <c r="FIJ18" s="203"/>
      <c r="FIK18" s="203"/>
      <c r="FIL18" s="203"/>
      <c r="FIM18" s="199"/>
      <c r="FIN18" s="199"/>
      <c r="FIO18" s="200"/>
      <c r="FIP18" s="199"/>
      <c r="FIQ18" s="199"/>
      <c r="FIR18" s="199"/>
      <c r="FIS18" s="201"/>
      <c r="FIT18" s="202"/>
      <c r="FIU18" s="203"/>
      <c r="FIV18" s="203"/>
      <c r="FIW18" s="203"/>
      <c r="FIX18" s="199"/>
      <c r="FIY18" s="199"/>
      <c r="FIZ18" s="200"/>
      <c r="FJA18" s="199"/>
      <c r="FJB18" s="199"/>
      <c r="FJC18" s="199"/>
      <c r="FJD18" s="201"/>
      <c r="FJE18" s="202"/>
      <c r="FJF18" s="203"/>
      <c r="FJG18" s="203"/>
      <c r="FJH18" s="203"/>
      <c r="FJI18" s="199"/>
      <c r="FJJ18" s="199"/>
      <c r="FJK18" s="200"/>
      <c r="FJL18" s="199"/>
      <c r="FJM18" s="199"/>
      <c r="FJN18" s="199"/>
      <c r="FJO18" s="201"/>
      <c r="FJP18" s="202"/>
      <c r="FJQ18" s="203"/>
      <c r="FJR18" s="203"/>
      <c r="FJS18" s="203"/>
      <c r="FJT18" s="199"/>
      <c r="FJU18" s="199"/>
      <c r="FJV18" s="200"/>
      <c r="FJW18" s="199"/>
      <c r="FJX18" s="199"/>
      <c r="FJY18" s="199"/>
      <c r="FJZ18" s="201"/>
      <c r="FKA18" s="202"/>
      <c r="FKB18" s="203"/>
      <c r="FKC18" s="203"/>
      <c r="FKD18" s="203"/>
      <c r="FKE18" s="199"/>
      <c r="FKF18" s="199"/>
      <c r="FKG18" s="200"/>
      <c r="FKH18" s="199"/>
      <c r="FKI18" s="199"/>
      <c r="FKJ18" s="199"/>
      <c r="FKK18" s="201"/>
      <c r="FKL18" s="202"/>
      <c r="FKM18" s="203"/>
      <c r="FKN18" s="203"/>
      <c r="FKO18" s="203"/>
      <c r="FKP18" s="199"/>
      <c r="FKQ18" s="199"/>
      <c r="FKR18" s="200"/>
      <c r="FKS18" s="199"/>
      <c r="FKT18" s="199"/>
      <c r="FKU18" s="199"/>
      <c r="FKV18" s="201"/>
      <c r="FKW18" s="202"/>
      <c r="FKX18" s="203"/>
      <c r="FKY18" s="203"/>
      <c r="FKZ18" s="203"/>
      <c r="FLA18" s="199"/>
      <c r="FLB18" s="199"/>
      <c r="FLC18" s="200"/>
      <c r="FLD18" s="199"/>
      <c r="FLE18" s="199"/>
      <c r="FLF18" s="199"/>
      <c r="FLG18" s="201"/>
      <c r="FLH18" s="202"/>
      <c r="FLI18" s="203"/>
      <c r="FLJ18" s="203"/>
      <c r="FLK18" s="203"/>
      <c r="FLL18" s="199"/>
      <c r="FLM18" s="199"/>
      <c r="FLN18" s="200"/>
      <c r="FLO18" s="199"/>
      <c r="FLP18" s="199"/>
      <c r="FLQ18" s="199"/>
      <c r="FLR18" s="201"/>
      <c r="FLS18" s="202"/>
      <c r="FLT18" s="203"/>
      <c r="FLU18" s="203"/>
      <c r="FLV18" s="203"/>
      <c r="FLW18" s="199"/>
      <c r="FLX18" s="199"/>
      <c r="FLY18" s="200"/>
      <c r="FLZ18" s="199"/>
      <c r="FMA18" s="199"/>
      <c r="FMB18" s="199"/>
      <c r="FMC18" s="201"/>
      <c r="FMD18" s="202"/>
      <c r="FME18" s="203"/>
      <c r="FMF18" s="203"/>
      <c r="FMG18" s="203"/>
      <c r="FMH18" s="199"/>
      <c r="FMI18" s="199"/>
      <c r="FMJ18" s="200"/>
      <c r="FMK18" s="199"/>
      <c r="FML18" s="199"/>
      <c r="FMM18" s="199"/>
      <c r="FMN18" s="201"/>
      <c r="FMO18" s="202"/>
      <c r="FMP18" s="203"/>
      <c r="FMQ18" s="203"/>
      <c r="FMR18" s="203"/>
      <c r="FMS18" s="199"/>
      <c r="FMT18" s="199"/>
      <c r="FMU18" s="200"/>
      <c r="FMV18" s="199"/>
      <c r="FMW18" s="199"/>
      <c r="FMX18" s="199"/>
      <c r="FMY18" s="201"/>
      <c r="FMZ18" s="202"/>
      <c r="FNA18" s="203"/>
      <c r="FNB18" s="203"/>
      <c r="FNC18" s="203"/>
      <c r="FND18" s="199"/>
      <c r="FNE18" s="199"/>
      <c r="FNF18" s="200"/>
      <c r="FNG18" s="199"/>
      <c r="FNH18" s="199"/>
      <c r="FNI18" s="199"/>
      <c r="FNJ18" s="201"/>
      <c r="FNK18" s="202"/>
      <c r="FNL18" s="203"/>
      <c r="FNM18" s="203"/>
      <c r="FNN18" s="203"/>
      <c r="FNO18" s="199"/>
      <c r="FNP18" s="199"/>
      <c r="FNQ18" s="200"/>
      <c r="FNR18" s="199"/>
      <c r="FNS18" s="199"/>
      <c r="FNT18" s="199"/>
      <c r="FNU18" s="201"/>
      <c r="FNV18" s="202"/>
      <c r="FNW18" s="203"/>
      <c r="FNX18" s="203"/>
      <c r="FNY18" s="203"/>
      <c r="FNZ18" s="199"/>
      <c r="FOA18" s="199"/>
      <c r="FOB18" s="200"/>
      <c r="FOC18" s="199"/>
      <c r="FOD18" s="199"/>
      <c r="FOE18" s="199"/>
      <c r="FOF18" s="201"/>
      <c r="FOG18" s="202"/>
      <c r="FOH18" s="203"/>
      <c r="FOI18" s="203"/>
      <c r="FOJ18" s="203"/>
      <c r="FOK18" s="199"/>
      <c r="FOL18" s="199"/>
      <c r="FOM18" s="200"/>
      <c r="FON18" s="199"/>
      <c r="FOO18" s="199"/>
      <c r="FOP18" s="199"/>
      <c r="FOQ18" s="201"/>
      <c r="FOR18" s="202"/>
      <c r="FOS18" s="203"/>
      <c r="FOT18" s="203"/>
      <c r="FOU18" s="203"/>
      <c r="FOV18" s="199"/>
      <c r="FOW18" s="199"/>
      <c r="FOX18" s="200"/>
      <c r="FOY18" s="199"/>
      <c r="FOZ18" s="199"/>
      <c r="FPA18" s="199"/>
      <c r="FPB18" s="201"/>
      <c r="FPC18" s="202"/>
      <c r="FPD18" s="203"/>
      <c r="FPE18" s="203"/>
      <c r="FPF18" s="203"/>
      <c r="FPG18" s="199"/>
      <c r="FPH18" s="199"/>
      <c r="FPI18" s="200"/>
      <c r="FPJ18" s="199"/>
      <c r="FPK18" s="199"/>
      <c r="FPL18" s="199"/>
      <c r="FPM18" s="201"/>
      <c r="FPN18" s="202"/>
      <c r="FPO18" s="203"/>
      <c r="FPP18" s="203"/>
      <c r="FPQ18" s="203"/>
      <c r="FPR18" s="199"/>
      <c r="FPS18" s="199"/>
      <c r="FPT18" s="200"/>
      <c r="FPU18" s="199"/>
      <c r="FPV18" s="199"/>
      <c r="FPW18" s="199"/>
      <c r="FPX18" s="201"/>
      <c r="FPY18" s="202"/>
      <c r="FPZ18" s="203"/>
      <c r="FQA18" s="203"/>
      <c r="FQB18" s="203"/>
      <c r="FQC18" s="199"/>
      <c r="FQD18" s="199"/>
      <c r="FQE18" s="200"/>
      <c r="FQF18" s="199"/>
      <c r="FQG18" s="199"/>
      <c r="FQH18" s="199"/>
      <c r="FQI18" s="201"/>
      <c r="FQJ18" s="202"/>
      <c r="FQK18" s="203"/>
      <c r="FQL18" s="203"/>
      <c r="FQM18" s="203"/>
      <c r="FQN18" s="199"/>
      <c r="FQO18" s="199"/>
      <c r="FQP18" s="200"/>
      <c r="FQQ18" s="199"/>
      <c r="FQR18" s="199"/>
      <c r="FQS18" s="199"/>
      <c r="FQT18" s="201"/>
      <c r="FQU18" s="202"/>
      <c r="FQV18" s="203"/>
      <c r="FQW18" s="203"/>
      <c r="FQX18" s="203"/>
      <c r="FQY18" s="199"/>
      <c r="FQZ18" s="199"/>
      <c r="FRA18" s="200"/>
      <c r="FRB18" s="199"/>
      <c r="FRC18" s="199"/>
      <c r="FRD18" s="199"/>
      <c r="FRE18" s="201"/>
      <c r="FRF18" s="202"/>
      <c r="FRG18" s="203"/>
      <c r="FRH18" s="203"/>
      <c r="FRI18" s="203"/>
      <c r="FRJ18" s="199"/>
      <c r="FRK18" s="199"/>
      <c r="FRL18" s="200"/>
      <c r="FRM18" s="199"/>
      <c r="FRN18" s="199"/>
      <c r="FRO18" s="199"/>
      <c r="FRP18" s="201"/>
      <c r="FRQ18" s="202"/>
      <c r="FRR18" s="203"/>
      <c r="FRS18" s="203"/>
      <c r="FRT18" s="203"/>
      <c r="FRU18" s="199"/>
      <c r="FRV18" s="199"/>
      <c r="FRW18" s="200"/>
      <c r="FRX18" s="199"/>
      <c r="FRY18" s="199"/>
      <c r="FRZ18" s="199"/>
      <c r="FSA18" s="201"/>
      <c r="FSB18" s="202"/>
      <c r="FSC18" s="203"/>
      <c r="FSD18" s="203"/>
      <c r="FSE18" s="203"/>
      <c r="FSF18" s="199"/>
      <c r="FSG18" s="199"/>
      <c r="FSH18" s="200"/>
      <c r="FSI18" s="199"/>
      <c r="FSJ18" s="199"/>
      <c r="FSK18" s="199"/>
      <c r="FSL18" s="201"/>
      <c r="FSM18" s="202"/>
      <c r="FSN18" s="203"/>
      <c r="FSO18" s="203"/>
      <c r="FSP18" s="203"/>
      <c r="FSQ18" s="199"/>
      <c r="FSR18" s="199"/>
      <c r="FSS18" s="200"/>
      <c r="FST18" s="199"/>
      <c r="FSU18" s="199"/>
      <c r="FSV18" s="199"/>
      <c r="FSW18" s="201"/>
      <c r="FSX18" s="202"/>
      <c r="FSY18" s="203"/>
      <c r="FSZ18" s="203"/>
      <c r="FTA18" s="203"/>
      <c r="FTB18" s="199"/>
      <c r="FTC18" s="199"/>
      <c r="FTD18" s="200"/>
      <c r="FTE18" s="199"/>
      <c r="FTF18" s="199"/>
      <c r="FTG18" s="199"/>
      <c r="FTH18" s="201"/>
      <c r="FTI18" s="202"/>
      <c r="FTJ18" s="203"/>
      <c r="FTK18" s="203"/>
      <c r="FTL18" s="203"/>
      <c r="FTM18" s="199"/>
      <c r="FTN18" s="199"/>
      <c r="FTO18" s="200"/>
      <c r="FTP18" s="199"/>
      <c r="FTQ18" s="199"/>
      <c r="FTR18" s="199"/>
      <c r="FTS18" s="201"/>
      <c r="FTT18" s="202"/>
      <c r="FTU18" s="203"/>
      <c r="FTV18" s="203"/>
      <c r="FTW18" s="203"/>
      <c r="FTX18" s="199"/>
      <c r="FTY18" s="199"/>
      <c r="FTZ18" s="200"/>
      <c r="FUA18" s="199"/>
      <c r="FUB18" s="199"/>
      <c r="FUC18" s="199"/>
      <c r="FUD18" s="201"/>
      <c r="FUE18" s="202"/>
      <c r="FUF18" s="203"/>
      <c r="FUG18" s="203"/>
      <c r="FUH18" s="203"/>
      <c r="FUI18" s="199"/>
      <c r="FUJ18" s="199"/>
      <c r="FUK18" s="200"/>
      <c r="FUL18" s="199"/>
      <c r="FUM18" s="199"/>
      <c r="FUN18" s="199"/>
      <c r="FUO18" s="201"/>
      <c r="FUP18" s="202"/>
      <c r="FUQ18" s="203"/>
      <c r="FUR18" s="203"/>
      <c r="FUS18" s="203"/>
      <c r="FUT18" s="199"/>
      <c r="FUU18" s="199"/>
      <c r="FUV18" s="200"/>
      <c r="FUW18" s="199"/>
      <c r="FUX18" s="199"/>
      <c r="FUY18" s="199"/>
      <c r="FUZ18" s="201"/>
      <c r="FVA18" s="202"/>
      <c r="FVB18" s="203"/>
      <c r="FVC18" s="203"/>
      <c r="FVD18" s="203"/>
      <c r="FVE18" s="199"/>
      <c r="FVF18" s="199"/>
      <c r="FVG18" s="200"/>
      <c r="FVH18" s="199"/>
      <c r="FVI18" s="199"/>
      <c r="FVJ18" s="199"/>
      <c r="FVK18" s="201"/>
      <c r="FVL18" s="202"/>
      <c r="FVM18" s="203"/>
      <c r="FVN18" s="203"/>
      <c r="FVO18" s="203"/>
      <c r="FVP18" s="199"/>
      <c r="FVQ18" s="199"/>
      <c r="FVR18" s="200"/>
      <c r="FVS18" s="199"/>
      <c r="FVT18" s="199"/>
      <c r="FVU18" s="199"/>
      <c r="FVV18" s="201"/>
      <c r="FVW18" s="202"/>
      <c r="FVX18" s="203"/>
      <c r="FVY18" s="203"/>
      <c r="FVZ18" s="203"/>
      <c r="FWA18" s="199"/>
      <c r="FWB18" s="199"/>
      <c r="FWC18" s="200"/>
      <c r="FWD18" s="199"/>
      <c r="FWE18" s="199"/>
      <c r="FWF18" s="199"/>
      <c r="FWG18" s="201"/>
      <c r="FWH18" s="202"/>
      <c r="FWI18" s="203"/>
      <c r="FWJ18" s="203"/>
      <c r="FWK18" s="203"/>
      <c r="FWL18" s="199"/>
      <c r="FWM18" s="199"/>
      <c r="FWN18" s="200"/>
      <c r="FWO18" s="199"/>
      <c r="FWP18" s="199"/>
      <c r="FWQ18" s="199"/>
      <c r="FWR18" s="201"/>
      <c r="FWS18" s="202"/>
      <c r="FWT18" s="203"/>
      <c r="FWU18" s="203"/>
      <c r="FWV18" s="203"/>
      <c r="FWW18" s="199"/>
      <c r="FWX18" s="199"/>
      <c r="FWY18" s="200"/>
      <c r="FWZ18" s="199"/>
      <c r="FXA18" s="199"/>
      <c r="FXB18" s="199"/>
      <c r="FXC18" s="201"/>
      <c r="FXD18" s="202"/>
      <c r="FXE18" s="203"/>
      <c r="FXF18" s="203"/>
      <c r="FXG18" s="203"/>
      <c r="FXH18" s="199"/>
      <c r="FXI18" s="199"/>
      <c r="FXJ18" s="200"/>
      <c r="FXK18" s="199"/>
      <c r="FXL18" s="199"/>
      <c r="FXM18" s="199"/>
      <c r="FXN18" s="201"/>
      <c r="FXO18" s="202"/>
      <c r="FXP18" s="203"/>
      <c r="FXQ18" s="203"/>
      <c r="FXR18" s="203"/>
      <c r="FXS18" s="199"/>
      <c r="FXT18" s="199"/>
      <c r="FXU18" s="200"/>
      <c r="FXV18" s="199"/>
      <c r="FXW18" s="199"/>
      <c r="FXX18" s="199"/>
      <c r="FXY18" s="201"/>
      <c r="FXZ18" s="202"/>
      <c r="FYA18" s="203"/>
      <c r="FYB18" s="203"/>
      <c r="FYC18" s="203"/>
      <c r="FYD18" s="199"/>
      <c r="FYE18" s="199"/>
      <c r="FYF18" s="200"/>
      <c r="FYG18" s="199"/>
      <c r="FYH18" s="199"/>
      <c r="FYI18" s="199"/>
      <c r="FYJ18" s="201"/>
      <c r="FYK18" s="202"/>
      <c r="FYL18" s="203"/>
      <c r="FYM18" s="203"/>
      <c r="FYN18" s="203"/>
      <c r="FYO18" s="199"/>
      <c r="FYP18" s="199"/>
      <c r="FYQ18" s="200"/>
      <c r="FYR18" s="199"/>
      <c r="FYS18" s="199"/>
      <c r="FYT18" s="199"/>
      <c r="FYU18" s="201"/>
      <c r="FYV18" s="202"/>
      <c r="FYW18" s="203"/>
      <c r="FYX18" s="203"/>
      <c r="FYY18" s="203"/>
      <c r="FYZ18" s="199"/>
      <c r="FZA18" s="199"/>
      <c r="FZB18" s="200"/>
      <c r="FZC18" s="199"/>
      <c r="FZD18" s="199"/>
      <c r="FZE18" s="199"/>
      <c r="FZF18" s="201"/>
      <c r="FZG18" s="202"/>
      <c r="FZH18" s="203"/>
      <c r="FZI18" s="203"/>
      <c r="FZJ18" s="203"/>
      <c r="FZK18" s="199"/>
      <c r="FZL18" s="199"/>
      <c r="FZM18" s="200"/>
      <c r="FZN18" s="199"/>
      <c r="FZO18" s="199"/>
      <c r="FZP18" s="199"/>
      <c r="FZQ18" s="201"/>
      <c r="FZR18" s="202"/>
      <c r="FZS18" s="203"/>
      <c r="FZT18" s="203"/>
      <c r="FZU18" s="203"/>
      <c r="FZV18" s="199"/>
      <c r="FZW18" s="199"/>
      <c r="FZX18" s="200"/>
      <c r="FZY18" s="199"/>
      <c r="FZZ18" s="199"/>
      <c r="GAA18" s="199"/>
      <c r="GAB18" s="201"/>
      <c r="GAC18" s="202"/>
      <c r="GAD18" s="203"/>
      <c r="GAE18" s="203"/>
      <c r="GAF18" s="203"/>
      <c r="GAG18" s="199"/>
      <c r="GAH18" s="199"/>
      <c r="GAI18" s="200"/>
      <c r="GAJ18" s="199"/>
      <c r="GAK18" s="199"/>
      <c r="GAL18" s="199"/>
      <c r="GAM18" s="201"/>
      <c r="GAN18" s="202"/>
      <c r="GAO18" s="203"/>
      <c r="GAP18" s="203"/>
      <c r="GAQ18" s="203"/>
      <c r="GAR18" s="199"/>
      <c r="GAS18" s="199"/>
      <c r="GAT18" s="200"/>
      <c r="GAU18" s="199"/>
      <c r="GAV18" s="199"/>
      <c r="GAW18" s="199"/>
      <c r="GAX18" s="201"/>
      <c r="GAY18" s="202"/>
      <c r="GAZ18" s="203"/>
      <c r="GBA18" s="203"/>
      <c r="GBB18" s="203"/>
      <c r="GBC18" s="199"/>
      <c r="GBD18" s="199"/>
      <c r="GBE18" s="200"/>
      <c r="GBF18" s="199"/>
      <c r="GBG18" s="199"/>
      <c r="GBH18" s="199"/>
      <c r="GBI18" s="201"/>
      <c r="GBJ18" s="202"/>
      <c r="GBK18" s="203"/>
      <c r="GBL18" s="203"/>
      <c r="GBM18" s="203"/>
      <c r="GBN18" s="199"/>
      <c r="GBO18" s="199"/>
      <c r="GBP18" s="200"/>
      <c r="GBQ18" s="199"/>
      <c r="GBR18" s="199"/>
      <c r="GBS18" s="199"/>
      <c r="GBT18" s="201"/>
      <c r="GBU18" s="202"/>
      <c r="GBV18" s="203"/>
      <c r="GBW18" s="203"/>
      <c r="GBX18" s="203"/>
      <c r="GBY18" s="199"/>
      <c r="GBZ18" s="199"/>
      <c r="GCA18" s="200"/>
      <c r="GCB18" s="199"/>
      <c r="GCC18" s="199"/>
      <c r="GCD18" s="199"/>
      <c r="GCE18" s="201"/>
      <c r="GCF18" s="202"/>
      <c r="GCG18" s="203"/>
      <c r="GCH18" s="203"/>
      <c r="GCI18" s="203"/>
      <c r="GCJ18" s="199"/>
      <c r="GCK18" s="199"/>
      <c r="GCL18" s="200"/>
      <c r="GCM18" s="199"/>
      <c r="GCN18" s="199"/>
      <c r="GCO18" s="199"/>
      <c r="GCP18" s="201"/>
      <c r="GCQ18" s="202"/>
      <c r="GCR18" s="203"/>
      <c r="GCS18" s="203"/>
      <c r="GCT18" s="203"/>
      <c r="GCU18" s="199"/>
      <c r="GCV18" s="199"/>
      <c r="GCW18" s="200"/>
      <c r="GCX18" s="199"/>
      <c r="GCY18" s="199"/>
      <c r="GCZ18" s="199"/>
      <c r="GDA18" s="201"/>
      <c r="GDB18" s="202"/>
      <c r="GDC18" s="203"/>
      <c r="GDD18" s="203"/>
      <c r="GDE18" s="203"/>
      <c r="GDF18" s="199"/>
      <c r="GDG18" s="199"/>
      <c r="GDH18" s="200"/>
      <c r="GDI18" s="199"/>
      <c r="GDJ18" s="199"/>
      <c r="GDK18" s="199"/>
      <c r="GDL18" s="201"/>
      <c r="GDM18" s="202"/>
      <c r="GDN18" s="203"/>
      <c r="GDO18" s="203"/>
      <c r="GDP18" s="203"/>
      <c r="GDQ18" s="199"/>
      <c r="GDR18" s="199"/>
      <c r="GDS18" s="200"/>
      <c r="GDT18" s="199"/>
      <c r="GDU18" s="199"/>
      <c r="GDV18" s="199"/>
      <c r="GDW18" s="201"/>
      <c r="GDX18" s="202"/>
      <c r="GDY18" s="203"/>
      <c r="GDZ18" s="203"/>
      <c r="GEA18" s="203"/>
      <c r="GEB18" s="199"/>
      <c r="GEC18" s="199"/>
      <c r="GED18" s="200"/>
      <c r="GEE18" s="199"/>
      <c r="GEF18" s="199"/>
      <c r="GEG18" s="199"/>
      <c r="GEH18" s="201"/>
      <c r="GEI18" s="202"/>
      <c r="GEJ18" s="203"/>
      <c r="GEK18" s="203"/>
      <c r="GEL18" s="203"/>
      <c r="GEM18" s="199"/>
      <c r="GEN18" s="199"/>
      <c r="GEO18" s="200"/>
      <c r="GEP18" s="199"/>
      <c r="GEQ18" s="199"/>
      <c r="GER18" s="199"/>
      <c r="GES18" s="201"/>
      <c r="GET18" s="202"/>
      <c r="GEU18" s="203"/>
      <c r="GEV18" s="203"/>
      <c r="GEW18" s="203"/>
      <c r="GEX18" s="199"/>
      <c r="GEY18" s="199"/>
      <c r="GEZ18" s="200"/>
      <c r="GFA18" s="199"/>
      <c r="GFB18" s="199"/>
      <c r="GFC18" s="199"/>
      <c r="GFD18" s="201"/>
      <c r="GFE18" s="202"/>
      <c r="GFF18" s="203"/>
      <c r="GFG18" s="203"/>
      <c r="GFH18" s="203"/>
      <c r="GFI18" s="199"/>
      <c r="GFJ18" s="199"/>
      <c r="GFK18" s="200"/>
      <c r="GFL18" s="199"/>
      <c r="GFM18" s="199"/>
      <c r="GFN18" s="199"/>
      <c r="GFO18" s="201"/>
      <c r="GFP18" s="202"/>
      <c r="GFQ18" s="203"/>
      <c r="GFR18" s="203"/>
      <c r="GFS18" s="203"/>
      <c r="GFT18" s="199"/>
      <c r="GFU18" s="199"/>
      <c r="GFV18" s="200"/>
      <c r="GFW18" s="199"/>
      <c r="GFX18" s="199"/>
      <c r="GFY18" s="199"/>
      <c r="GFZ18" s="201"/>
      <c r="GGA18" s="202"/>
      <c r="GGB18" s="203"/>
      <c r="GGC18" s="203"/>
      <c r="GGD18" s="203"/>
      <c r="GGE18" s="199"/>
      <c r="GGF18" s="199"/>
      <c r="GGG18" s="200"/>
      <c r="GGH18" s="199"/>
      <c r="GGI18" s="199"/>
      <c r="GGJ18" s="199"/>
      <c r="GGK18" s="201"/>
      <c r="GGL18" s="202"/>
      <c r="GGM18" s="203"/>
      <c r="GGN18" s="203"/>
      <c r="GGO18" s="203"/>
      <c r="GGP18" s="199"/>
      <c r="GGQ18" s="199"/>
      <c r="GGR18" s="200"/>
      <c r="GGS18" s="199"/>
      <c r="GGT18" s="199"/>
      <c r="GGU18" s="199"/>
      <c r="GGV18" s="201"/>
      <c r="GGW18" s="202"/>
      <c r="GGX18" s="203"/>
      <c r="GGY18" s="203"/>
      <c r="GGZ18" s="203"/>
      <c r="GHA18" s="199"/>
      <c r="GHB18" s="199"/>
      <c r="GHC18" s="200"/>
      <c r="GHD18" s="199"/>
      <c r="GHE18" s="199"/>
      <c r="GHF18" s="199"/>
      <c r="GHG18" s="201"/>
      <c r="GHH18" s="202"/>
      <c r="GHI18" s="203"/>
      <c r="GHJ18" s="203"/>
      <c r="GHK18" s="203"/>
      <c r="GHL18" s="199"/>
      <c r="GHM18" s="199"/>
      <c r="GHN18" s="200"/>
      <c r="GHO18" s="199"/>
      <c r="GHP18" s="199"/>
      <c r="GHQ18" s="199"/>
      <c r="GHR18" s="201"/>
      <c r="GHS18" s="202"/>
      <c r="GHT18" s="203"/>
      <c r="GHU18" s="203"/>
      <c r="GHV18" s="203"/>
      <c r="GHW18" s="199"/>
      <c r="GHX18" s="199"/>
      <c r="GHY18" s="200"/>
      <c r="GHZ18" s="199"/>
      <c r="GIA18" s="199"/>
      <c r="GIB18" s="199"/>
      <c r="GIC18" s="201"/>
      <c r="GID18" s="202"/>
      <c r="GIE18" s="203"/>
      <c r="GIF18" s="203"/>
      <c r="GIG18" s="203"/>
      <c r="GIH18" s="199"/>
      <c r="GII18" s="199"/>
      <c r="GIJ18" s="200"/>
      <c r="GIK18" s="199"/>
      <c r="GIL18" s="199"/>
      <c r="GIM18" s="199"/>
      <c r="GIN18" s="201"/>
      <c r="GIO18" s="202"/>
      <c r="GIP18" s="203"/>
      <c r="GIQ18" s="203"/>
      <c r="GIR18" s="203"/>
      <c r="GIS18" s="199"/>
      <c r="GIT18" s="199"/>
      <c r="GIU18" s="200"/>
      <c r="GIV18" s="199"/>
      <c r="GIW18" s="199"/>
      <c r="GIX18" s="199"/>
      <c r="GIY18" s="201"/>
      <c r="GIZ18" s="202"/>
      <c r="GJA18" s="203"/>
      <c r="GJB18" s="203"/>
      <c r="GJC18" s="203"/>
      <c r="GJD18" s="199"/>
      <c r="GJE18" s="199"/>
      <c r="GJF18" s="200"/>
      <c r="GJG18" s="199"/>
      <c r="GJH18" s="199"/>
      <c r="GJI18" s="199"/>
      <c r="GJJ18" s="201"/>
      <c r="GJK18" s="202"/>
      <c r="GJL18" s="203"/>
      <c r="GJM18" s="203"/>
      <c r="GJN18" s="203"/>
      <c r="GJO18" s="199"/>
      <c r="GJP18" s="199"/>
      <c r="GJQ18" s="200"/>
      <c r="GJR18" s="199"/>
      <c r="GJS18" s="199"/>
      <c r="GJT18" s="199"/>
      <c r="GJU18" s="201"/>
      <c r="GJV18" s="202"/>
      <c r="GJW18" s="203"/>
      <c r="GJX18" s="203"/>
      <c r="GJY18" s="203"/>
      <c r="GJZ18" s="199"/>
      <c r="GKA18" s="199"/>
      <c r="GKB18" s="200"/>
      <c r="GKC18" s="199"/>
      <c r="GKD18" s="199"/>
      <c r="GKE18" s="199"/>
      <c r="GKF18" s="201"/>
      <c r="GKG18" s="202"/>
      <c r="GKH18" s="203"/>
      <c r="GKI18" s="203"/>
      <c r="GKJ18" s="203"/>
      <c r="GKK18" s="199"/>
      <c r="GKL18" s="199"/>
      <c r="GKM18" s="200"/>
      <c r="GKN18" s="199"/>
      <c r="GKO18" s="199"/>
      <c r="GKP18" s="199"/>
      <c r="GKQ18" s="201"/>
      <c r="GKR18" s="202"/>
      <c r="GKS18" s="203"/>
      <c r="GKT18" s="203"/>
      <c r="GKU18" s="203"/>
      <c r="GKV18" s="199"/>
      <c r="GKW18" s="199"/>
      <c r="GKX18" s="200"/>
      <c r="GKY18" s="199"/>
      <c r="GKZ18" s="199"/>
      <c r="GLA18" s="199"/>
      <c r="GLB18" s="201"/>
      <c r="GLC18" s="202"/>
      <c r="GLD18" s="203"/>
      <c r="GLE18" s="203"/>
      <c r="GLF18" s="203"/>
      <c r="GLG18" s="199"/>
      <c r="GLH18" s="199"/>
      <c r="GLI18" s="200"/>
      <c r="GLJ18" s="199"/>
      <c r="GLK18" s="199"/>
      <c r="GLL18" s="199"/>
      <c r="GLM18" s="201"/>
      <c r="GLN18" s="202"/>
      <c r="GLO18" s="203"/>
      <c r="GLP18" s="203"/>
      <c r="GLQ18" s="203"/>
      <c r="GLR18" s="199"/>
      <c r="GLS18" s="199"/>
      <c r="GLT18" s="200"/>
      <c r="GLU18" s="199"/>
      <c r="GLV18" s="199"/>
      <c r="GLW18" s="199"/>
      <c r="GLX18" s="201"/>
      <c r="GLY18" s="202"/>
      <c r="GLZ18" s="203"/>
      <c r="GMA18" s="203"/>
      <c r="GMB18" s="203"/>
      <c r="GMC18" s="199"/>
      <c r="GMD18" s="199"/>
      <c r="GME18" s="200"/>
      <c r="GMF18" s="199"/>
      <c r="GMG18" s="199"/>
      <c r="GMH18" s="199"/>
      <c r="GMI18" s="201"/>
      <c r="GMJ18" s="202"/>
      <c r="GMK18" s="203"/>
      <c r="GML18" s="203"/>
      <c r="GMM18" s="203"/>
      <c r="GMN18" s="199"/>
      <c r="GMO18" s="199"/>
      <c r="GMP18" s="200"/>
      <c r="GMQ18" s="199"/>
      <c r="GMR18" s="199"/>
      <c r="GMS18" s="199"/>
      <c r="GMT18" s="201"/>
      <c r="GMU18" s="202"/>
      <c r="GMV18" s="203"/>
      <c r="GMW18" s="203"/>
      <c r="GMX18" s="203"/>
      <c r="GMY18" s="199"/>
      <c r="GMZ18" s="199"/>
      <c r="GNA18" s="200"/>
      <c r="GNB18" s="199"/>
      <c r="GNC18" s="199"/>
      <c r="GND18" s="199"/>
      <c r="GNE18" s="201"/>
      <c r="GNF18" s="202"/>
      <c r="GNG18" s="203"/>
      <c r="GNH18" s="203"/>
      <c r="GNI18" s="203"/>
      <c r="GNJ18" s="199"/>
      <c r="GNK18" s="199"/>
      <c r="GNL18" s="200"/>
      <c r="GNM18" s="199"/>
      <c r="GNN18" s="199"/>
      <c r="GNO18" s="199"/>
      <c r="GNP18" s="201"/>
      <c r="GNQ18" s="202"/>
      <c r="GNR18" s="203"/>
      <c r="GNS18" s="203"/>
      <c r="GNT18" s="203"/>
      <c r="GNU18" s="199"/>
      <c r="GNV18" s="199"/>
      <c r="GNW18" s="200"/>
      <c r="GNX18" s="199"/>
      <c r="GNY18" s="199"/>
      <c r="GNZ18" s="199"/>
      <c r="GOA18" s="201"/>
      <c r="GOB18" s="202"/>
      <c r="GOC18" s="203"/>
      <c r="GOD18" s="203"/>
      <c r="GOE18" s="203"/>
      <c r="GOF18" s="199"/>
      <c r="GOG18" s="199"/>
      <c r="GOH18" s="200"/>
      <c r="GOI18" s="199"/>
      <c r="GOJ18" s="199"/>
      <c r="GOK18" s="199"/>
      <c r="GOL18" s="201"/>
      <c r="GOM18" s="202"/>
      <c r="GON18" s="203"/>
      <c r="GOO18" s="203"/>
      <c r="GOP18" s="203"/>
      <c r="GOQ18" s="199"/>
      <c r="GOR18" s="199"/>
      <c r="GOS18" s="200"/>
      <c r="GOT18" s="199"/>
      <c r="GOU18" s="199"/>
      <c r="GOV18" s="199"/>
      <c r="GOW18" s="201"/>
      <c r="GOX18" s="202"/>
      <c r="GOY18" s="203"/>
      <c r="GOZ18" s="203"/>
      <c r="GPA18" s="203"/>
      <c r="GPB18" s="199"/>
      <c r="GPC18" s="199"/>
      <c r="GPD18" s="200"/>
      <c r="GPE18" s="199"/>
      <c r="GPF18" s="199"/>
      <c r="GPG18" s="199"/>
      <c r="GPH18" s="201"/>
      <c r="GPI18" s="202"/>
      <c r="GPJ18" s="203"/>
      <c r="GPK18" s="203"/>
      <c r="GPL18" s="203"/>
      <c r="GPM18" s="199"/>
      <c r="GPN18" s="199"/>
      <c r="GPO18" s="200"/>
      <c r="GPP18" s="199"/>
      <c r="GPQ18" s="199"/>
      <c r="GPR18" s="199"/>
      <c r="GPS18" s="201"/>
      <c r="GPT18" s="202"/>
      <c r="GPU18" s="203"/>
      <c r="GPV18" s="203"/>
      <c r="GPW18" s="203"/>
      <c r="GPX18" s="199"/>
      <c r="GPY18" s="199"/>
      <c r="GPZ18" s="200"/>
      <c r="GQA18" s="199"/>
      <c r="GQB18" s="199"/>
      <c r="GQC18" s="199"/>
      <c r="GQD18" s="201"/>
      <c r="GQE18" s="202"/>
      <c r="GQF18" s="203"/>
      <c r="GQG18" s="203"/>
      <c r="GQH18" s="203"/>
      <c r="GQI18" s="199"/>
      <c r="GQJ18" s="199"/>
      <c r="GQK18" s="200"/>
      <c r="GQL18" s="199"/>
      <c r="GQM18" s="199"/>
      <c r="GQN18" s="199"/>
      <c r="GQO18" s="201"/>
      <c r="GQP18" s="202"/>
      <c r="GQQ18" s="203"/>
      <c r="GQR18" s="203"/>
      <c r="GQS18" s="203"/>
      <c r="GQT18" s="199"/>
      <c r="GQU18" s="199"/>
      <c r="GQV18" s="200"/>
      <c r="GQW18" s="199"/>
      <c r="GQX18" s="199"/>
      <c r="GQY18" s="199"/>
      <c r="GQZ18" s="201"/>
      <c r="GRA18" s="202"/>
      <c r="GRB18" s="203"/>
      <c r="GRC18" s="203"/>
      <c r="GRD18" s="203"/>
      <c r="GRE18" s="199"/>
      <c r="GRF18" s="199"/>
      <c r="GRG18" s="200"/>
      <c r="GRH18" s="199"/>
      <c r="GRI18" s="199"/>
      <c r="GRJ18" s="199"/>
      <c r="GRK18" s="201"/>
      <c r="GRL18" s="202"/>
      <c r="GRM18" s="203"/>
      <c r="GRN18" s="203"/>
      <c r="GRO18" s="203"/>
      <c r="GRP18" s="199"/>
      <c r="GRQ18" s="199"/>
      <c r="GRR18" s="200"/>
      <c r="GRS18" s="199"/>
      <c r="GRT18" s="199"/>
      <c r="GRU18" s="199"/>
      <c r="GRV18" s="201"/>
      <c r="GRW18" s="202"/>
      <c r="GRX18" s="203"/>
      <c r="GRY18" s="203"/>
      <c r="GRZ18" s="203"/>
      <c r="GSA18" s="199"/>
      <c r="GSB18" s="199"/>
      <c r="GSC18" s="200"/>
      <c r="GSD18" s="199"/>
      <c r="GSE18" s="199"/>
      <c r="GSF18" s="199"/>
      <c r="GSG18" s="201"/>
      <c r="GSH18" s="202"/>
      <c r="GSI18" s="203"/>
      <c r="GSJ18" s="203"/>
      <c r="GSK18" s="203"/>
      <c r="GSL18" s="199"/>
      <c r="GSM18" s="199"/>
      <c r="GSN18" s="200"/>
      <c r="GSO18" s="199"/>
      <c r="GSP18" s="199"/>
      <c r="GSQ18" s="199"/>
      <c r="GSR18" s="201"/>
      <c r="GSS18" s="202"/>
      <c r="GST18" s="203"/>
      <c r="GSU18" s="203"/>
      <c r="GSV18" s="203"/>
      <c r="GSW18" s="199"/>
      <c r="GSX18" s="199"/>
      <c r="GSY18" s="200"/>
      <c r="GSZ18" s="199"/>
      <c r="GTA18" s="199"/>
      <c r="GTB18" s="199"/>
      <c r="GTC18" s="201"/>
      <c r="GTD18" s="202"/>
      <c r="GTE18" s="203"/>
      <c r="GTF18" s="203"/>
      <c r="GTG18" s="203"/>
      <c r="GTH18" s="199"/>
      <c r="GTI18" s="199"/>
      <c r="GTJ18" s="200"/>
      <c r="GTK18" s="199"/>
      <c r="GTL18" s="199"/>
      <c r="GTM18" s="199"/>
      <c r="GTN18" s="201"/>
      <c r="GTO18" s="202"/>
      <c r="GTP18" s="203"/>
      <c r="GTQ18" s="203"/>
      <c r="GTR18" s="203"/>
      <c r="GTS18" s="199"/>
      <c r="GTT18" s="199"/>
      <c r="GTU18" s="200"/>
      <c r="GTV18" s="199"/>
      <c r="GTW18" s="199"/>
      <c r="GTX18" s="199"/>
      <c r="GTY18" s="201"/>
      <c r="GTZ18" s="202"/>
      <c r="GUA18" s="203"/>
      <c r="GUB18" s="203"/>
      <c r="GUC18" s="203"/>
      <c r="GUD18" s="199"/>
      <c r="GUE18" s="199"/>
      <c r="GUF18" s="200"/>
      <c r="GUG18" s="199"/>
      <c r="GUH18" s="199"/>
      <c r="GUI18" s="199"/>
      <c r="GUJ18" s="201"/>
      <c r="GUK18" s="202"/>
      <c r="GUL18" s="203"/>
      <c r="GUM18" s="203"/>
      <c r="GUN18" s="203"/>
      <c r="GUO18" s="199"/>
      <c r="GUP18" s="199"/>
      <c r="GUQ18" s="200"/>
      <c r="GUR18" s="199"/>
      <c r="GUS18" s="199"/>
      <c r="GUT18" s="199"/>
      <c r="GUU18" s="201"/>
      <c r="GUV18" s="202"/>
      <c r="GUW18" s="203"/>
      <c r="GUX18" s="203"/>
      <c r="GUY18" s="203"/>
      <c r="GUZ18" s="199"/>
      <c r="GVA18" s="199"/>
      <c r="GVB18" s="200"/>
      <c r="GVC18" s="199"/>
      <c r="GVD18" s="199"/>
      <c r="GVE18" s="199"/>
      <c r="GVF18" s="201"/>
      <c r="GVG18" s="202"/>
      <c r="GVH18" s="203"/>
      <c r="GVI18" s="203"/>
      <c r="GVJ18" s="203"/>
      <c r="GVK18" s="199"/>
      <c r="GVL18" s="199"/>
      <c r="GVM18" s="200"/>
      <c r="GVN18" s="199"/>
      <c r="GVO18" s="199"/>
      <c r="GVP18" s="199"/>
      <c r="GVQ18" s="201"/>
      <c r="GVR18" s="202"/>
      <c r="GVS18" s="203"/>
      <c r="GVT18" s="203"/>
      <c r="GVU18" s="203"/>
      <c r="GVV18" s="199"/>
      <c r="GVW18" s="199"/>
      <c r="GVX18" s="200"/>
      <c r="GVY18" s="199"/>
      <c r="GVZ18" s="199"/>
      <c r="GWA18" s="199"/>
      <c r="GWB18" s="201"/>
      <c r="GWC18" s="202"/>
      <c r="GWD18" s="203"/>
      <c r="GWE18" s="203"/>
      <c r="GWF18" s="203"/>
      <c r="GWG18" s="199"/>
      <c r="GWH18" s="199"/>
      <c r="GWI18" s="200"/>
      <c r="GWJ18" s="199"/>
      <c r="GWK18" s="199"/>
      <c r="GWL18" s="199"/>
      <c r="GWM18" s="201"/>
      <c r="GWN18" s="202"/>
      <c r="GWO18" s="203"/>
      <c r="GWP18" s="203"/>
      <c r="GWQ18" s="203"/>
      <c r="GWR18" s="199"/>
      <c r="GWS18" s="199"/>
      <c r="GWT18" s="200"/>
      <c r="GWU18" s="199"/>
      <c r="GWV18" s="199"/>
      <c r="GWW18" s="199"/>
      <c r="GWX18" s="201"/>
      <c r="GWY18" s="202"/>
      <c r="GWZ18" s="203"/>
      <c r="GXA18" s="203"/>
      <c r="GXB18" s="203"/>
      <c r="GXC18" s="199"/>
      <c r="GXD18" s="199"/>
      <c r="GXE18" s="200"/>
      <c r="GXF18" s="199"/>
      <c r="GXG18" s="199"/>
      <c r="GXH18" s="199"/>
      <c r="GXI18" s="201"/>
      <c r="GXJ18" s="202"/>
      <c r="GXK18" s="203"/>
      <c r="GXL18" s="203"/>
      <c r="GXM18" s="203"/>
      <c r="GXN18" s="199"/>
      <c r="GXO18" s="199"/>
      <c r="GXP18" s="200"/>
      <c r="GXQ18" s="199"/>
      <c r="GXR18" s="199"/>
      <c r="GXS18" s="199"/>
      <c r="GXT18" s="201"/>
      <c r="GXU18" s="202"/>
      <c r="GXV18" s="203"/>
      <c r="GXW18" s="203"/>
      <c r="GXX18" s="203"/>
      <c r="GXY18" s="199"/>
      <c r="GXZ18" s="199"/>
      <c r="GYA18" s="200"/>
      <c r="GYB18" s="199"/>
      <c r="GYC18" s="199"/>
      <c r="GYD18" s="199"/>
      <c r="GYE18" s="201"/>
      <c r="GYF18" s="202"/>
      <c r="GYG18" s="203"/>
      <c r="GYH18" s="203"/>
      <c r="GYI18" s="203"/>
      <c r="GYJ18" s="199"/>
      <c r="GYK18" s="199"/>
      <c r="GYL18" s="200"/>
      <c r="GYM18" s="199"/>
      <c r="GYN18" s="199"/>
      <c r="GYO18" s="199"/>
      <c r="GYP18" s="201"/>
      <c r="GYQ18" s="202"/>
      <c r="GYR18" s="203"/>
      <c r="GYS18" s="203"/>
      <c r="GYT18" s="203"/>
      <c r="GYU18" s="199"/>
      <c r="GYV18" s="199"/>
      <c r="GYW18" s="200"/>
      <c r="GYX18" s="199"/>
      <c r="GYY18" s="199"/>
      <c r="GYZ18" s="199"/>
      <c r="GZA18" s="201"/>
      <c r="GZB18" s="202"/>
      <c r="GZC18" s="203"/>
      <c r="GZD18" s="203"/>
      <c r="GZE18" s="203"/>
      <c r="GZF18" s="199"/>
      <c r="GZG18" s="199"/>
      <c r="GZH18" s="200"/>
      <c r="GZI18" s="199"/>
      <c r="GZJ18" s="199"/>
      <c r="GZK18" s="199"/>
      <c r="GZL18" s="201"/>
      <c r="GZM18" s="202"/>
      <c r="GZN18" s="203"/>
      <c r="GZO18" s="203"/>
      <c r="GZP18" s="203"/>
      <c r="GZQ18" s="199"/>
      <c r="GZR18" s="199"/>
      <c r="GZS18" s="200"/>
      <c r="GZT18" s="199"/>
      <c r="GZU18" s="199"/>
      <c r="GZV18" s="199"/>
      <c r="GZW18" s="201"/>
      <c r="GZX18" s="202"/>
      <c r="GZY18" s="203"/>
      <c r="GZZ18" s="203"/>
      <c r="HAA18" s="203"/>
      <c r="HAB18" s="199"/>
      <c r="HAC18" s="199"/>
      <c r="HAD18" s="200"/>
      <c r="HAE18" s="199"/>
      <c r="HAF18" s="199"/>
      <c r="HAG18" s="199"/>
      <c r="HAH18" s="201"/>
      <c r="HAI18" s="202"/>
      <c r="HAJ18" s="203"/>
      <c r="HAK18" s="203"/>
      <c r="HAL18" s="203"/>
      <c r="HAM18" s="199"/>
      <c r="HAN18" s="199"/>
      <c r="HAO18" s="200"/>
      <c r="HAP18" s="199"/>
      <c r="HAQ18" s="199"/>
      <c r="HAR18" s="199"/>
      <c r="HAS18" s="201"/>
      <c r="HAT18" s="202"/>
      <c r="HAU18" s="203"/>
      <c r="HAV18" s="203"/>
      <c r="HAW18" s="203"/>
      <c r="HAX18" s="199"/>
      <c r="HAY18" s="199"/>
      <c r="HAZ18" s="200"/>
      <c r="HBA18" s="199"/>
      <c r="HBB18" s="199"/>
      <c r="HBC18" s="199"/>
      <c r="HBD18" s="201"/>
      <c r="HBE18" s="202"/>
      <c r="HBF18" s="203"/>
      <c r="HBG18" s="203"/>
      <c r="HBH18" s="203"/>
      <c r="HBI18" s="199"/>
      <c r="HBJ18" s="199"/>
      <c r="HBK18" s="200"/>
      <c r="HBL18" s="199"/>
      <c r="HBM18" s="199"/>
      <c r="HBN18" s="199"/>
      <c r="HBO18" s="201"/>
      <c r="HBP18" s="202"/>
      <c r="HBQ18" s="203"/>
      <c r="HBR18" s="203"/>
      <c r="HBS18" s="203"/>
      <c r="HBT18" s="199"/>
      <c r="HBU18" s="199"/>
      <c r="HBV18" s="200"/>
      <c r="HBW18" s="199"/>
      <c r="HBX18" s="199"/>
      <c r="HBY18" s="199"/>
      <c r="HBZ18" s="201"/>
      <c r="HCA18" s="202"/>
      <c r="HCB18" s="203"/>
      <c r="HCC18" s="203"/>
      <c r="HCD18" s="203"/>
      <c r="HCE18" s="199"/>
      <c r="HCF18" s="199"/>
      <c r="HCG18" s="200"/>
      <c r="HCH18" s="199"/>
      <c r="HCI18" s="199"/>
      <c r="HCJ18" s="199"/>
      <c r="HCK18" s="201"/>
      <c r="HCL18" s="202"/>
      <c r="HCM18" s="203"/>
      <c r="HCN18" s="203"/>
      <c r="HCO18" s="203"/>
      <c r="HCP18" s="199"/>
      <c r="HCQ18" s="199"/>
      <c r="HCR18" s="200"/>
      <c r="HCS18" s="199"/>
      <c r="HCT18" s="199"/>
      <c r="HCU18" s="199"/>
      <c r="HCV18" s="201"/>
      <c r="HCW18" s="202"/>
      <c r="HCX18" s="203"/>
      <c r="HCY18" s="203"/>
      <c r="HCZ18" s="203"/>
      <c r="HDA18" s="199"/>
      <c r="HDB18" s="199"/>
      <c r="HDC18" s="200"/>
      <c r="HDD18" s="199"/>
      <c r="HDE18" s="199"/>
      <c r="HDF18" s="199"/>
      <c r="HDG18" s="201"/>
      <c r="HDH18" s="202"/>
      <c r="HDI18" s="203"/>
      <c r="HDJ18" s="203"/>
      <c r="HDK18" s="203"/>
      <c r="HDL18" s="199"/>
      <c r="HDM18" s="199"/>
      <c r="HDN18" s="200"/>
      <c r="HDO18" s="199"/>
      <c r="HDP18" s="199"/>
      <c r="HDQ18" s="199"/>
      <c r="HDR18" s="201"/>
      <c r="HDS18" s="202"/>
      <c r="HDT18" s="203"/>
      <c r="HDU18" s="203"/>
      <c r="HDV18" s="203"/>
      <c r="HDW18" s="199"/>
      <c r="HDX18" s="199"/>
      <c r="HDY18" s="200"/>
      <c r="HDZ18" s="199"/>
      <c r="HEA18" s="199"/>
      <c r="HEB18" s="199"/>
      <c r="HEC18" s="201"/>
      <c r="HED18" s="202"/>
      <c r="HEE18" s="203"/>
      <c r="HEF18" s="203"/>
      <c r="HEG18" s="203"/>
      <c r="HEH18" s="199"/>
      <c r="HEI18" s="199"/>
      <c r="HEJ18" s="200"/>
      <c r="HEK18" s="199"/>
      <c r="HEL18" s="199"/>
      <c r="HEM18" s="199"/>
      <c r="HEN18" s="201"/>
      <c r="HEO18" s="202"/>
      <c r="HEP18" s="203"/>
      <c r="HEQ18" s="203"/>
      <c r="HER18" s="203"/>
      <c r="HES18" s="199"/>
      <c r="HET18" s="199"/>
      <c r="HEU18" s="200"/>
      <c r="HEV18" s="199"/>
      <c r="HEW18" s="199"/>
      <c r="HEX18" s="199"/>
      <c r="HEY18" s="201"/>
      <c r="HEZ18" s="202"/>
      <c r="HFA18" s="203"/>
      <c r="HFB18" s="203"/>
      <c r="HFC18" s="203"/>
      <c r="HFD18" s="199"/>
      <c r="HFE18" s="199"/>
      <c r="HFF18" s="200"/>
      <c r="HFG18" s="199"/>
      <c r="HFH18" s="199"/>
      <c r="HFI18" s="199"/>
      <c r="HFJ18" s="201"/>
      <c r="HFK18" s="202"/>
      <c r="HFL18" s="203"/>
      <c r="HFM18" s="203"/>
      <c r="HFN18" s="203"/>
      <c r="HFO18" s="199"/>
      <c r="HFP18" s="199"/>
      <c r="HFQ18" s="200"/>
      <c r="HFR18" s="199"/>
      <c r="HFS18" s="199"/>
      <c r="HFT18" s="199"/>
      <c r="HFU18" s="201"/>
      <c r="HFV18" s="202"/>
      <c r="HFW18" s="203"/>
      <c r="HFX18" s="203"/>
      <c r="HFY18" s="203"/>
      <c r="HFZ18" s="199"/>
      <c r="HGA18" s="199"/>
      <c r="HGB18" s="200"/>
      <c r="HGC18" s="199"/>
      <c r="HGD18" s="199"/>
      <c r="HGE18" s="199"/>
      <c r="HGF18" s="201"/>
      <c r="HGG18" s="202"/>
      <c r="HGH18" s="203"/>
      <c r="HGI18" s="203"/>
      <c r="HGJ18" s="203"/>
      <c r="HGK18" s="199"/>
      <c r="HGL18" s="199"/>
      <c r="HGM18" s="200"/>
      <c r="HGN18" s="199"/>
      <c r="HGO18" s="199"/>
      <c r="HGP18" s="199"/>
      <c r="HGQ18" s="201"/>
      <c r="HGR18" s="202"/>
      <c r="HGS18" s="203"/>
      <c r="HGT18" s="203"/>
      <c r="HGU18" s="203"/>
      <c r="HGV18" s="199"/>
      <c r="HGW18" s="199"/>
      <c r="HGX18" s="200"/>
      <c r="HGY18" s="199"/>
      <c r="HGZ18" s="199"/>
      <c r="HHA18" s="199"/>
      <c r="HHB18" s="201"/>
      <c r="HHC18" s="202"/>
      <c r="HHD18" s="203"/>
      <c r="HHE18" s="203"/>
      <c r="HHF18" s="203"/>
      <c r="HHG18" s="199"/>
      <c r="HHH18" s="199"/>
      <c r="HHI18" s="200"/>
      <c r="HHJ18" s="199"/>
      <c r="HHK18" s="199"/>
      <c r="HHL18" s="199"/>
      <c r="HHM18" s="201"/>
      <c r="HHN18" s="202"/>
      <c r="HHO18" s="203"/>
      <c r="HHP18" s="203"/>
      <c r="HHQ18" s="203"/>
      <c r="HHR18" s="199"/>
      <c r="HHS18" s="199"/>
      <c r="HHT18" s="200"/>
      <c r="HHU18" s="199"/>
      <c r="HHV18" s="199"/>
      <c r="HHW18" s="199"/>
      <c r="HHX18" s="201"/>
      <c r="HHY18" s="202"/>
      <c r="HHZ18" s="203"/>
      <c r="HIA18" s="203"/>
      <c r="HIB18" s="203"/>
      <c r="HIC18" s="199"/>
      <c r="HID18" s="199"/>
      <c r="HIE18" s="200"/>
      <c r="HIF18" s="199"/>
      <c r="HIG18" s="199"/>
      <c r="HIH18" s="199"/>
      <c r="HII18" s="201"/>
      <c r="HIJ18" s="202"/>
      <c r="HIK18" s="203"/>
      <c r="HIL18" s="203"/>
      <c r="HIM18" s="203"/>
      <c r="HIN18" s="199"/>
      <c r="HIO18" s="199"/>
      <c r="HIP18" s="200"/>
      <c r="HIQ18" s="199"/>
      <c r="HIR18" s="199"/>
      <c r="HIS18" s="199"/>
      <c r="HIT18" s="201"/>
      <c r="HIU18" s="202"/>
      <c r="HIV18" s="203"/>
      <c r="HIW18" s="203"/>
      <c r="HIX18" s="203"/>
      <c r="HIY18" s="199"/>
      <c r="HIZ18" s="199"/>
      <c r="HJA18" s="200"/>
      <c r="HJB18" s="199"/>
      <c r="HJC18" s="199"/>
      <c r="HJD18" s="199"/>
      <c r="HJE18" s="201"/>
      <c r="HJF18" s="202"/>
      <c r="HJG18" s="203"/>
      <c r="HJH18" s="203"/>
      <c r="HJI18" s="203"/>
      <c r="HJJ18" s="199"/>
      <c r="HJK18" s="199"/>
      <c r="HJL18" s="200"/>
      <c r="HJM18" s="199"/>
      <c r="HJN18" s="199"/>
      <c r="HJO18" s="199"/>
      <c r="HJP18" s="201"/>
      <c r="HJQ18" s="202"/>
      <c r="HJR18" s="203"/>
      <c r="HJS18" s="203"/>
      <c r="HJT18" s="203"/>
      <c r="HJU18" s="199"/>
      <c r="HJV18" s="199"/>
      <c r="HJW18" s="200"/>
      <c r="HJX18" s="199"/>
      <c r="HJY18" s="199"/>
      <c r="HJZ18" s="199"/>
      <c r="HKA18" s="201"/>
      <c r="HKB18" s="202"/>
      <c r="HKC18" s="203"/>
      <c r="HKD18" s="203"/>
      <c r="HKE18" s="203"/>
      <c r="HKF18" s="199"/>
      <c r="HKG18" s="199"/>
      <c r="HKH18" s="200"/>
      <c r="HKI18" s="199"/>
      <c r="HKJ18" s="199"/>
      <c r="HKK18" s="199"/>
      <c r="HKL18" s="201"/>
      <c r="HKM18" s="202"/>
      <c r="HKN18" s="203"/>
      <c r="HKO18" s="203"/>
      <c r="HKP18" s="203"/>
      <c r="HKQ18" s="199"/>
      <c r="HKR18" s="199"/>
      <c r="HKS18" s="200"/>
      <c r="HKT18" s="199"/>
      <c r="HKU18" s="199"/>
      <c r="HKV18" s="199"/>
      <c r="HKW18" s="201"/>
      <c r="HKX18" s="202"/>
      <c r="HKY18" s="203"/>
      <c r="HKZ18" s="203"/>
      <c r="HLA18" s="203"/>
      <c r="HLB18" s="199"/>
      <c r="HLC18" s="199"/>
      <c r="HLD18" s="200"/>
      <c r="HLE18" s="199"/>
      <c r="HLF18" s="199"/>
      <c r="HLG18" s="199"/>
      <c r="HLH18" s="201"/>
      <c r="HLI18" s="202"/>
      <c r="HLJ18" s="203"/>
      <c r="HLK18" s="203"/>
      <c r="HLL18" s="203"/>
      <c r="HLM18" s="199"/>
      <c r="HLN18" s="199"/>
      <c r="HLO18" s="200"/>
      <c r="HLP18" s="199"/>
      <c r="HLQ18" s="199"/>
      <c r="HLR18" s="199"/>
      <c r="HLS18" s="201"/>
      <c r="HLT18" s="202"/>
      <c r="HLU18" s="203"/>
      <c r="HLV18" s="203"/>
      <c r="HLW18" s="203"/>
      <c r="HLX18" s="199"/>
      <c r="HLY18" s="199"/>
      <c r="HLZ18" s="200"/>
      <c r="HMA18" s="199"/>
      <c r="HMB18" s="199"/>
      <c r="HMC18" s="199"/>
      <c r="HMD18" s="201"/>
      <c r="HME18" s="202"/>
      <c r="HMF18" s="203"/>
      <c r="HMG18" s="203"/>
      <c r="HMH18" s="203"/>
      <c r="HMI18" s="199"/>
      <c r="HMJ18" s="199"/>
      <c r="HMK18" s="200"/>
      <c r="HML18" s="199"/>
      <c r="HMM18" s="199"/>
      <c r="HMN18" s="199"/>
      <c r="HMO18" s="201"/>
      <c r="HMP18" s="202"/>
      <c r="HMQ18" s="203"/>
      <c r="HMR18" s="203"/>
      <c r="HMS18" s="203"/>
      <c r="HMT18" s="199"/>
      <c r="HMU18" s="199"/>
      <c r="HMV18" s="200"/>
      <c r="HMW18" s="199"/>
      <c r="HMX18" s="199"/>
      <c r="HMY18" s="199"/>
      <c r="HMZ18" s="201"/>
      <c r="HNA18" s="202"/>
      <c r="HNB18" s="203"/>
      <c r="HNC18" s="203"/>
      <c r="HND18" s="203"/>
      <c r="HNE18" s="199"/>
      <c r="HNF18" s="199"/>
      <c r="HNG18" s="200"/>
      <c r="HNH18" s="199"/>
      <c r="HNI18" s="199"/>
      <c r="HNJ18" s="199"/>
      <c r="HNK18" s="201"/>
      <c r="HNL18" s="202"/>
      <c r="HNM18" s="203"/>
      <c r="HNN18" s="203"/>
      <c r="HNO18" s="203"/>
      <c r="HNP18" s="199"/>
      <c r="HNQ18" s="199"/>
      <c r="HNR18" s="200"/>
      <c r="HNS18" s="199"/>
      <c r="HNT18" s="199"/>
      <c r="HNU18" s="199"/>
      <c r="HNV18" s="201"/>
      <c r="HNW18" s="202"/>
      <c r="HNX18" s="203"/>
      <c r="HNY18" s="203"/>
      <c r="HNZ18" s="203"/>
      <c r="HOA18" s="199"/>
      <c r="HOB18" s="199"/>
      <c r="HOC18" s="200"/>
      <c r="HOD18" s="199"/>
      <c r="HOE18" s="199"/>
      <c r="HOF18" s="199"/>
      <c r="HOG18" s="201"/>
      <c r="HOH18" s="202"/>
      <c r="HOI18" s="203"/>
      <c r="HOJ18" s="203"/>
      <c r="HOK18" s="203"/>
      <c r="HOL18" s="199"/>
      <c r="HOM18" s="199"/>
      <c r="HON18" s="200"/>
      <c r="HOO18" s="199"/>
      <c r="HOP18" s="199"/>
      <c r="HOQ18" s="199"/>
      <c r="HOR18" s="201"/>
      <c r="HOS18" s="202"/>
      <c r="HOT18" s="203"/>
      <c r="HOU18" s="203"/>
      <c r="HOV18" s="203"/>
      <c r="HOW18" s="199"/>
      <c r="HOX18" s="199"/>
      <c r="HOY18" s="200"/>
      <c r="HOZ18" s="199"/>
      <c r="HPA18" s="199"/>
      <c r="HPB18" s="199"/>
      <c r="HPC18" s="201"/>
      <c r="HPD18" s="202"/>
      <c r="HPE18" s="203"/>
      <c r="HPF18" s="203"/>
      <c r="HPG18" s="203"/>
      <c r="HPH18" s="199"/>
      <c r="HPI18" s="199"/>
      <c r="HPJ18" s="200"/>
      <c r="HPK18" s="199"/>
      <c r="HPL18" s="199"/>
      <c r="HPM18" s="199"/>
      <c r="HPN18" s="201"/>
      <c r="HPO18" s="202"/>
      <c r="HPP18" s="203"/>
      <c r="HPQ18" s="203"/>
      <c r="HPR18" s="203"/>
      <c r="HPS18" s="199"/>
      <c r="HPT18" s="199"/>
      <c r="HPU18" s="200"/>
      <c r="HPV18" s="199"/>
      <c r="HPW18" s="199"/>
      <c r="HPX18" s="199"/>
      <c r="HPY18" s="201"/>
      <c r="HPZ18" s="202"/>
      <c r="HQA18" s="203"/>
      <c r="HQB18" s="203"/>
      <c r="HQC18" s="203"/>
      <c r="HQD18" s="199"/>
      <c r="HQE18" s="199"/>
      <c r="HQF18" s="200"/>
      <c r="HQG18" s="199"/>
      <c r="HQH18" s="199"/>
      <c r="HQI18" s="199"/>
      <c r="HQJ18" s="201"/>
      <c r="HQK18" s="202"/>
      <c r="HQL18" s="203"/>
      <c r="HQM18" s="203"/>
      <c r="HQN18" s="203"/>
      <c r="HQO18" s="199"/>
      <c r="HQP18" s="199"/>
      <c r="HQQ18" s="200"/>
      <c r="HQR18" s="199"/>
      <c r="HQS18" s="199"/>
      <c r="HQT18" s="199"/>
      <c r="HQU18" s="201"/>
      <c r="HQV18" s="202"/>
      <c r="HQW18" s="203"/>
      <c r="HQX18" s="203"/>
      <c r="HQY18" s="203"/>
      <c r="HQZ18" s="199"/>
      <c r="HRA18" s="199"/>
      <c r="HRB18" s="200"/>
      <c r="HRC18" s="199"/>
      <c r="HRD18" s="199"/>
      <c r="HRE18" s="199"/>
      <c r="HRF18" s="201"/>
      <c r="HRG18" s="202"/>
      <c r="HRH18" s="203"/>
      <c r="HRI18" s="203"/>
      <c r="HRJ18" s="203"/>
      <c r="HRK18" s="199"/>
      <c r="HRL18" s="199"/>
      <c r="HRM18" s="200"/>
      <c r="HRN18" s="199"/>
      <c r="HRO18" s="199"/>
      <c r="HRP18" s="199"/>
      <c r="HRQ18" s="201"/>
      <c r="HRR18" s="202"/>
      <c r="HRS18" s="203"/>
      <c r="HRT18" s="203"/>
      <c r="HRU18" s="203"/>
      <c r="HRV18" s="199"/>
      <c r="HRW18" s="199"/>
      <c r="HRX18" s="200"/>
      <c r="HRY18" s="199"/>
      <c r="HRZ18" s="199"/>
      <c r="HSA18" s="199"/>
      <c r="HSB18" s="201"/>
      <c r="HSC18" s="202"/>
      <c r="HSD18" s="203"/>
      <c r="HSE18" s="203"/>
      <c r="HSF18" s="203"/>
      <c r="HSG18" s="199"/>
      <c r="HSH18" s="199"/>
      <c r="HSI18" s="200"/>
      <c r="HSJ18" s="199"/>
      <c r="HSK18" s="199"/>
      <c r="HSL18" s="199"/>
      <c r="HSM18" s="201"/>
      <c r="HSN18" s="202"/>
      <c r="HSO18" s="203"/>
      <c r="HSP18" s="203"/>
      <c r="HSQ18" s="203"/>
      <c r="HSR18" s="199"/>
      <c r="HSS18" s="199"/>
      <c r="HST18" s="200"/>
      <c r="HSU18" s="199"/>
      <c r="HSV18" s="199"/>
      <c r="HSW18" s="199"/>
      <c r="HSX18" s="201"/>
      <c r="HSY18" s="202"/>
      <c r="HSZ18" s="203"/>
      <c r="HTA18" s="203"/>
      <c r="HTB18" s="203"/>
      <c r="HTC18" s="199"/>
      <c r="HTD18" s="199"/>
      <c r="HTE18" s="200"/>
      <c r="HTF18" s="199"/>
      <c r="HTG18" s="199"/>
      <c r="HTH18" s="199"/>
      <c r="HTI18" s="201"/>
      <c r="HTJ18" s="202"/>
      <c r="HTK18" s="203"/>
      <c r="HTL18" s="203"/>
      <c r="HTM18" s="203"/>
      <c r="HTN18" s="199"/>
      <c r="HTO18" s="199"/>
      <c r="HTP18" s="200"/>
      <c r="HTQ18" s="199"/>
      <c r="HTR18" s="199"/>
      <c r="HTS18" s="199"/>
      <c r="HTT18" s="201"/>
      <c r="HTU18" s="202"/>
      <c r="HTV18" s="203"/>
      <c r="HTW18" s="203"/>
      <c r="HTX18" s="203"/>
      <c r="HTY18" s="199"/>
      <c r="HTZ18" s="199"/>
      <c r="HUA18" s="200"/>
      <c r="HUB18" s="199"/>
      <c r="HUC18" s="199"/>
      <c r="HUD18" s="199"/>
      <c r="HUE18" s="201"/>
      <c r="HUF18" s="202"/>
      <c r="HUG18" s="203"/>
      <c r="HUH18" s="203"/>
      <c r="HUI18" s="203"/>
      <c r="HUJ18" s="199"/>
      <c r="HUK18" s="199"/>
      <c r="HUL18" s="200"/>
      <c r="HUM18" s="199"/>
      <c r="HUN18" s="199"/>
      <c r="HUO18" s="199"/>
      <c r="HUP18" s="201"/>
      <c r="HUQ18" s="202"/>
      <c r="HUR18" s="203"/>
      <c r="HUS18" s="203"/>
      <c r="HUT18" s="203"/>
      <c r="HUU18" s="199"/>
      <c r="HUV18" s="199"/>
      <c r="HUW18" s="200"/>
      <c r="HUX18" s="199"/>
      <c r="HUY18" s="199"/>
      <c r="HUZ18" s="199"/>
      <c r="HVA18" s="201"/>
      <c r="HVB18" s="202"/>
      <c r="HVC18" s="203"/>
      <c r="HVD18" s="203"/>
      <c r="HVE18" s="203"/>
      <c r="HVF18" s="199"/>
      <c r="HVG18" s="199"/>
      <c r="HVH18" s="200"/>
      <c r="HVI18" s="199"/>
      <c r="HVJ18" s="199"/>
      <c r="HVK18" s="199"/>
      <c r="HVL18" s="201"/>
      <c r="HVM18" s="202"/>
      <c r="HVN18" s="203"/>
      <c r="HVO18" s="203"/>
      <c r="HVP18" s="203"/>
      <c r="HVQ18" s="199"/>
      <c r="HVR18" s="199"/>
      <c r="HVS18" s="200"/>
      <c r="HVT18" s="199"/>
      <c r="HVU18" s="199"/>
      <c r="HVV18" s="199"/>
      <c r="HVW18" s="201"/>
      <c r="HVX18" s="202"/>
      <c r="HVY18" s="203"/>
      <c r="HVZ18" s="203"/>
      <c r="HWA18" s="203"/>
      <c r="HWB18" s="199"/>
      <c r="HWC18" s="199"/>
      <c r="HWD18" s="200"/>
      <c r="HWE18" s="199"/>
      <c r="HWF18" s="199"/>
      <c r="HWG18" s="199"/>
      <c r="HWH18" s="201"/>
      <c r="HWI18" s="202"/>
      <c r="HWJ18" s="203"/>
      <c r="HWK18" s="203"/>
      <c r="HWL18" s="203"/>
      <c r="HWM18" s="199"/>
      <c r="HWN18" s="199"/>
      <c r="HWO18" s="200"/>
      <c r="HWP18" s="199"/>
      <c r="HWQ18" s="199"/>
      <c r="HWR18" s="199"/>
      <c r="HWS18" s="201"/>
      <c r="HWT18" s="202"/>
      <c r="HWU18" s="203"/>
      <c r="HWV18" s="203"/>
      <c r="HWW18" s="203"/>
      <c r="HWX18" s="199"/>
      <c r="HWY18" s="199"/>
      <c r="HWZ18" s="200"/>
      <c r="HXA18" s="199"/>
      <c r="HXB18" s="199"/>
      <c r="HXC18" s="199"/>
      <c r="HXD18" s="201"/>
      <c r="HXE18" s="202"/>
      <c r="HXF18" s="203"/>
      <c r="HXG18" s="203"/>
      <c r="HXH18" s="203"/>
      <c r="HXI18" s="199"/>
      <c r="HXJ18" s="199"/>
      <c r="HXK18" s="200"/>
      <c r="HXL18" s="199"/>
      <c r="HXM18" s="199"/>
      <c r="HXN18" s="199"/>
      <c r="HXO18" s="201"/>
      <c r="HXP18" s="202"/>
      <c r="HXQ18" s="203"/>
      <c r="HXR18" s="203"/>
      <c r="HXS18" s="203"/>
      <c r="HXT18" s="199"/>
      <c r="HXU18" s="199"/>
      <c r="HXV18" s="200"/>
      <c r="HXW18" s="199"/>
      <c r="HXX18" s="199"/>
      <c r="HXY18" s="199"/>
      <c r="HXZ18" s="201"/>
      <c r="HYA18" s="202"/>
      <c r="HYB18" s="203"/>
      <c r="HYC18" s="203"/>
      <c r="HYD18" s="203"/>
      <c r="HYE18" s="199"/>
      <c r="HYF18" s="199"/>
      <c r="HYG18" s="200"/>
      <c r="HYH18" s="199"/>
      <c r="HYI18" s="199"/>
      <c r="HYJ18" s="199"/>
      <c r="HYK18" s="201"/>
      <c r="HYL18" s="202"/>
      <c r="HYM18" s="203"/>
      <c r="HYN18" s="203"/>
      <c r="HYO18" s="203"/>
      <c r="HYP18" s="199"/>
      <c r="HYQ18" s="199"/>
      <c r="HYR18" s="200"/>
      <c r="HYS18" s="199"/>
      <c r="HYT18" s="199"/>
      <c r="HYU18" s="199"/>
      <c r="HYV18" s="201"/>
      <c r="HYW18" s="202"/>
      <c r="HYX18" s="203"/>
      <c r="HYY18" s="203"/>
      <c r="HYZ18" s="203"/>
      <c r="HZA18" s="199"/>
      <c r="HZB18" s="199"/>
      <c r="HZC18" s="200"/>
      <c r="HZD18" s="199"/>
      <c r="HZE18" s="199"/>
      <c r="HZF18" s="199"/>
      <c r="HZG18" s="201"/>
      <c r="HZH18" s="202"/>
      <c r="HZI18" s="203"/>
      <c r="HZJ18" s="203"/>
      <c r="HZK18" s="203"/>
      <c r="HZL18" s="199"/>
      <c r="HZM18" s="199"/>
      <c r="HZN18" s="200"/>
      <c r="HZO18" s="199"/>
      <c r="HZP18" s="199"/>
      <c r="HZQ18" s="199"/>
      <c r="HZR18" s="201"/>
      <c r="HZS18" s="202"/>
      <c r="HZT18" s="203"/>
      <c r="HZU18" s="203"/>
      <c r="HZV18" s="203"/>
      <c r="HZW18" s="199"/>
      <c r="HZX18" s="199"/>
      <c r="HZY18" s="200"/>
      <c r="HZZ18" s="199"/>
      <c r="IAA18" s="199"/>
      <c r="IAB18" s="199"/>
      <c r="IAC18" s="201"/>
      <c r="IAD18" s="202"/>
      <c r="IAE18" s="203"/>
      <c r="IAF18" s="203"/>
      <c r="IAG18" s="203"/>
      <c r="IAH18" s="199"/>
      <c r="IAI18" s="199"/>
      <c r="IAJ18" s="200"/>
      <c r="IAK18" s="199"/>
      <c r="IAL18" s="199"/>
      <c r="IAM18" s="199"/>
      <c r="IAN18" s="201"/>
      <c r="IAO18" s="202"/>
      <c r="IAP18" s="203"/>
      <c r="IAQ18" s="203"/>
      <c r="IAR18" s="203"/>
      <c r="IAS18" s="199"/>
      <c r="IAT18" s="199"/>
      <c r="IAU18" s="200"/>
      <c r="IAV18" s="199"/>
      <c r="IAW18" s="199"/>
      <c r="IAX18" s="199"/>
      <c r="IAY18" s="201"/>
      <c r="IAZ18" s="202"/>
      <c r="IBA18" s="203"/>
      <c r="IBB18" s="203"/>
      <c r="IBC18" s="203"/>
      <c r="IBD18" s="199"/>
      <c r="IBE18" s="199"/>
      <c r="IBF18" s="200"/>
      <c r="IBG18" s="199"/>
      <c r="IBH18" s="199"/>
      <c r="IBI18" s="199"/>
      <c r="IBJ18" s="201"/>
      <c r="IBK18" s="202"/>
      <c r="IBL18" s="203"/>
      <c r="IBM18" s="203"/>
      <c r="IBN18" s="203"/>
      <c r="IBO18" s="199"/>
      <c r="IBP18" s="199"/>
      <c r="IBQ18" s="200"/>
      <c r="IBR18" s="199"/>
      <c r="IBS18" s="199"/>
      <c r="IBT18" s="199"/>
      <c r="IBU18" s="201"/>
      <c r="IBV18" s="202"/>
      <c r="IBW18" s="203"/>
      <c r="IBX18" s="203"/>
      <c r="IBY18" s="203"/>
      <c r="IBZ18" s="199"/>
      <c r="ICA18" s="199"/>
      <c r="ICB18" s="200"/>
      <c r="ICC18" s="199"/>
      <c r="ICD18" s="199"/>
      <c r="ICE18" s="199"/>
      <c r="ICF18" s="201"/>
      <c r="ICG18" s="202"/>
      <c r="ICH18" s="203"/>
      <c r="ICI18" s="203"/>
      <c r="ICJ18" s="203"/>
      <c r="ICK18" s="199"/>
      <c r="ICL18" s="199"/>
      <c r="ICM18" s="200"/>
      <c r="ICN18" s="199"/>
      <c r="ICO18" s="199"/>
      <c r="ICP18" s="199"/>
      <c r="ICQ18" s="201"/>
      <c r="ICR18" s="202"/>
      <c r="ICS18" s="203"/>
      <c r="ICT18" s="203"/>
      <c r="ICU18" s="203"/>
      <c r="ICV18" s="199"/>
      <c r="ICW18" s="199"/>
      <c r="ICX18" s="200"/>
      <c r="ICY18" s="199"/>
      <c r="ICZ18" s="199"/>
      <c r="IDA18" s="199"/>
      <c r="IDB18" s="201"/>
      <c r="IDC18" s="202"/>
      <c r="IDD18" s="203"/>
      <c r="IDE18" s="203"/>
      <c r="IDF18" s="203"/>
      <c r="IDG18" s="199"/>
      <c r="IDH18" s="199"/>
      <c r="IDI18" s="200"/>
      <c r="IDJ18" s="199"/>
      <c r="IDK18" s="199"/>
      <c r="IDL18" s="199"/>
      <c r="IDM18" s="201"/>
      <c r="IDN18" s="202"/>
      <c r="IDO18" s="203"/>
      <c r="IDP18" s="203"/>
      <c r="IDQ18" s="203"/>
      <c r="IDR18" s="199"/>
      <c r="IDS18" s="199"/>
      <c r="IDT18" s="200"/>
      <c r="IDU18" s="199"/>
      <c r="IDV18" s="199"/>
      <c r="IDW18" s="199"/>
      <c r="IDX18" s="201"/>
      <c r="IDY18" s="202"/>
      <c r="IDZ18" s="203"/>
      <c r="IEA18" s="203"/>
      <c r="IEB18" s="203"/>
      <c r="IEC18" s="199"/>
      <c r="IED18" s="199"/>
      <c r="IEE18" s="200"/>
      <c r="IEF18" s="199"/>
      <c r="IEG18" s="199"/>
      <c r="IEH18" s="199"/>
      <c r="IEI18" s="201"/>
      <c r="IEJ18" s="202"/>
      <c r="IEK18" s="203"/>
      <c r="IEL18" s="203"/>
      <c r="IEM18" s="203"/>
      <c r="IEN18" s="199"/>
      <c r="IEO18" s="199"/>
      <c r="IEP18" s="200"/>
      <c r="IEQ18" s="199"/>
      <c r="IER18" s="199"/>
      <c r="IES18" s="199"/>
      <c r="IET18" s="201"/>
      <c r="IEU18" s="202"/>
      <c r="IEV18" s="203"/>
      <c r="IEW18" s="203"/>
      <c r="IEX18" s="203"/>
      <c r="IEY18" s="199"/>
      <c r="IEZ18" s="199"/>
      <c r="IFA18" s="200"/>
      <c r="IFB18" s="199"/>
      <c r="IFC18" s="199"/>
      <c r="IFD18" s="199"/>
      <c r="IFE18" s="201"/>
      <c r="IFF18" s="202"/>
      <c r="IFG18" s="203"/>
      <c r="IFH18" s="203"/>
      <c r="IFI18" s="203"/>
      <c r="IFJ18" s="199"/>
      <c r="IFK18" s="199"/>
      <c r="IFL18" s="200"/>
      <c r="IFM18" s="199"/>
      <c r="IFN18" s="199"/>
      <c r="IFO18" s="199"/>
      <c r="IFP18" s="201"/>
      <c r="IFQ18" s="202"/>
      <c r="IFR18" s="203"/>
      <c r="IFS18" s="203"/>
      <c r="IFT18" s="203"/>
      <c r="IFU18" s="199"/>
      <c r="IFV18" s="199"/>
      <c r="IFW18" s="200"/>
      <c r="IFX18" s="199"/>
      <c r="IFY18" s="199"/>
      <c r="IFZ18" s="199"/>
      <c r="IGA18" s="201"/>
      <c r="IGB18" s="202"/>
      <c r="IGC18" s="203"/>
      <c r="IGD18" s="203"/>
      <c r="IGE18" s="203"/>
      <c r="IGF18" s="199"/>
      <c r="IGG18" s="199"/>
      <c r="IGH18" s="200"/>
      <c r="IGI18" s="199"/>
      <c r="IGJ18" s="199"/>
      <c r="IGK18" s="199"/>
      <c r="IGL18" s="201"/>
      <c r="IGM18" s="202"/>
      <c r="IGN18" s="203"/>
      <c r="IGO18" s="203"/>
      <c r="IGP18" s="203"/>
      <c r="IGQ18" s="199"/>
      <c r="IGR18" s="199"/>
      <c r="IGS18" s="200"/>
      <c r="IGT18" s="199"/>
      <c r="IGU18" s="199"/>
      <c r="IGV18" s="199"/>
      <c r="IGW18" s="201"/>
      <c r="IGX18" s="202"/>
      <c r="IGY18" s="203"/>
      <c r="IGZ18" s="203"/>
      <c r="IHA18" s="203"/>
      <c r="IHB18" s="199"/>
      <c r="IHC18" s="199"/>
      <c r="IHD18" s="200"/>
      <c r="IHE18" s="199"/>
      <c r="IHF18" s="199"/>
      <c r="IHG18" s="199"/>
      <c r="IHH18" s="201"/>
      <c r="IHI18" s="202"/>
      <c r="IHJ18" s="203"/>
      <c r="IHK18" s="203"/>
      <c r="IHL18" s="203"/>
      <c r="IHM18" s="199"/>
      <c r="IHN18" s="199"/>
      <c r="IHO18" s="200"/>
      <c r="IHP18" s="199"/>
      <c r="IHQ18" s="199"/>
      <c r="IHR18" s="199"/>
      <c r="IHS18" s="201"/>
      <c r="IHT18" s="202"/>
      <c r="IHU18" s="203"/>
      <c r="IHV18" s="203"/>
      <c r="IHW18" s="203"/>
      <c r="IHX18" s="199"/>
      <c r="IHY18" s="199"/>
      <c r="IHZ18" s="200"/>
      <c r="IIA18" s="199"/>
      <c r="IIB18" s="199"/>
      <c r="IIC18" s="199"/>
      <c r="IID18" s="201"/>
      <c r="IIE18" s="202"/>
      <c r="IIF18" s="203"/>
      <c r="IIG18" s="203"/>
      <c r="IIH18" s="203"/>
      <c r="III18" s="199"/>
      <c r="IIJ18" s="199"/>
      <c r="IIK18" s="200"/>
      <c r="IIL18" s="199"/>
      <c r="IIM18" s="199"/>
      <c r="IIN18" s="199"/>
      <c r="IIO18" s="201"/>
      <c r="IIP18" s="202"/>
      <c r="IIQ18" s="203"/>
      <c r="IIR18" s="203"/>
      <c r="IIS18" s="203"/>
      <c r="IIT18" s="199"/>
      <c r="IIU18" s="199"/>
      <c r="IIV18" s="200"/>
      <c r="IIW18" s="199"/>
      <c r="IIX18" s="199"/>
      <c r="IIY18" s="199"/>
      <c r="IIZ18" s="201"/>
      <c r="IJA18" s="202"/>
      <c r="IJB18" s="203"/>
      <c r="IJC18" s="203"/>
      <c r="IJD18" s="203"/>
      <c r="IJE18" s="199"/>
      <c r="IJF18" s="199"/>
      <c r="IJG18" s="200"/>
      <c r="IJH18" s="199"/>
      <c r="IJI18" s="199"/>
      <c r="IJJ18" s="199"/>
      <c r="IJK18" s="201"/>
      <c r="IJL18" s="202"/>
      <c r="IJM18" s="203"/>
      <c r="IJN18" s="203"/>
      <c r="IJO18" s="203"/>
      <c r="IJP18" s="199"/>
      <c r="IJQ18" s="199"/>
      <c r="IJR18" s="200"/>
      <c r="IJS18" s="199"/>
      <c r="IJT18" s="199"/>
      <c r="IJU18" s="199"/>
      <c r="IJV18" s="201"/>
      <c r="IJW18" s="202"/>
      <c r="IJX18" s="203"/>
      <c r="IJY18" s="203"/>
      <c r="IJZ18" s="203"/>
      <c r="IKA18" s="199"/>
      <c r="IKB18" s="199"/>
      <c r="IKC18" s="200"/>
      <c r="IKD18" s="199"/>
      <c r="IKE18" s="199"/>
      <c r="IKF18" s="199"/>
      <c r="IKG18" s="201"/>
      <c r="IKH18" s="202"/>
      <c r="IKI18" s="203"/>
      <c r="IKJ18" s="203"/>
      <c r="IKK18" s="203"/>
      <c r="IKL18" s="199"/>
      <c r="IKM18" s="199"/>
      <c r="IKN18" s="200"/>
      <c r="IKO18" s="199"/>
      <c r="IKP18" s="199"/>
      <c r="IKQ18" s="199"/>
      <c r="IKR18" s="201"/>
      <c r="IKS18" s="202"/>
      <c r="IKT18" s="203"/>
      <c r="IKU18" s="203"/>
      <c r="IKV18" s="203"/>
      <c r="IKW18" s="199"/>
      <c r="IKX18" s="199"/>
      <c r="IKY18" s="200"/>
      <c r="IKZ18" s="199"/>
      <c r="ILA18" s="199"/>
      <c r="ILB18" s="199"/>
      <c r="ILC18" s="201"/>
      <c r="ILD18" s="202"/>
      <c r="ILE18" s="203"/>
      <c r="ILF18" s="203"/>
      <c r="ILG18" s="203"/>
      <c r="ILH18" s="199"/>
      <c r="ILI18" s="199"/>
      <c r="ILJ18" s="200"/>
      <c r="ILK18" s="199"/>
      <c r="ILL18" s="199"/>
      <c r="ILM18" s="199"/>
      <c r="ILN18" s="201"/>
      <c r="ILO18" s="202"/>
      <c r="ILP18" s="203"/>
      <c r="ILQ18" s="203"/>
      <c r="ILR18" s="203"/>
      <c r="ILS18" s="199"/>
      <c r="ILT18" s="199"/>
      <c r="ILU18" s="200"/>
      <c r="ILV18" s="199"/>
      <c r="ILW18" s="199"/>
      <c r="ILX18" s="199"/>
      <c r="ILY18" s="201"/>
      <c r="ILZ18" s="202"/>
      <c r="IMA18" s="203"/>
      <c r="IMB18" s="203"/>
      <c r="IMC18" s="203"/>
      <c r="IMD18" s="199"/>
      <c r="IME18" s="199"/>
      <c r="IMF18" s="200"/>
      <c r="IMG18" s="199"/>
      <c r="IMH18" s="199"/>
      <c r="IMI18" s="199"/>
      <c r="IMJ18" s="201"/>
      <c r="IMK18" s="202"/>
      <c r="IML18" s="203"/>
      <c r="IMM18" s="203"/>
      <c r="IMN18" s="203"/>
      <c r="IMO18" s="199"/>
      <c r="IMP18" s="199"/>
      <c r="IMQ18" s="200"/>
      <c r="IMR18" s="199"/>
      <c r="IMS18" s="199"/>
      <c r="IMT18" s="199"/>
      <c r="IMU18" s="201"/>
      <c r="IMV18" s="202"/>
      <c r="IMW18" s="203"/>
      <c r="IMX18" s="203"/>
      <c r="IMY18" s="203"/>
      <c r="IMZ18" s="199"/>
      <c r="INA18" s="199"/>
      <c r="INB18" s="200"/>
      <c r="INC18" s="199"/>
      <c r="IND18" s="199"/>
      <c r="INE18" s="199"/>
      <c r="INF18" s="201"/>
      <c r="ING18" s="202"/>
      <c r="INH18" s="203"/>
      <c r="INI18" s="203"/>
      <c r="INJ18" s="203"/>
      <c r="INK18" s="199"/>
      <c r="INL18" s="199"/>
      <c r="INM18" s="200"/>
      <c r="INN18" s="199"/>
      <c r="INO18" s="199"/>
      <c r="INP18" s="199"/>
      <c r="INQ18" s="201"/>
      <c r="INR18" s="202"/>
      <c r="INS18" s="203"/>
      <c r="INT18" s="203"/>
      <c r="INU18" s="203"/>
      <c r="INV18" s="199"/>
      <c r="INW18" s="199"/>
      <c r="INX18" s="200"/>
      <c r="INY18" s="199"/>
      <c r="INZ18" s="199"/>
      <c r="IOA18" s="199"/>
      <c r="IOB18" s="201"/>
      <c r="IOC18" s="202"/>
      <c r="IOD18" s="203"/>
      <c r="IOE18" s="203"/>
      <c r="IOF18" s="203"/>
      <c r="IOG18" s="199"/>
      <c r="IOH18" s="199"/>
      <c r="IOI18" s="200"/>
      <c r="IOJ18" s="199"/>
      <c r="IOK18" s="199"/>
      <c r="IOL18" s="199"/>
      <c r="IOM18" s="201"/>
      <c r="ION18" s="202"/>
      <c r="IOO18" s="203"/>
      <c r="IOP18" s="203"/>
      <c r="IOQ18" s="203"/>
      <c r="IOR18" s="199"/>
      <c r="IOS18" s="199"/>
      <c r="IOT18" s="200"/>
      <c r="IOU18" s="199"/>
      <c r="IOV18" s="199"/>
      <c r="IOW18" s="199"/>
      <c r="IOX18" s="201"/>
      <c r="IOY18" s="202"/>
      <c r="IOZ18" s="203"/>
      <c r="IPA18" s="203"/>
      <c r="IPB18" s="203"/>
      <c r="IPC18" s="199"/>
      <c r="IPD18" s="199"/>
      <c r="IPE18" s="200"/>
      <c r="IPF18" s="199"/>
      <c r="IPG18" s="199"/>
      <c r="IPH18" s="199"/>
      <c r="IPI18" s="201"/>
      <c r="IPJ18" s="202"/>
      <c r="IPK18" s="203"/>
      <c r="IPL18" s="203"/>
      <c r="IPM18" s="203"/>
      <c r="IPN18" s="199"/>
      <c r="IPO18" s="199"/>
      <c r="IPP18" s="200"/>
      <c r="IPQ18" s="199"/>
      <c r="IPR18" s="199"/>
      <c r="IPS18" s="199"/>
      <c r="IPT18" s="201"/>
      <c r="IPU18" s="202"/>
      <c r="IPV18" s="203"/>
      <c r="IPW18" s="203"/>
      <c r="IPX18" s="203"/>
      <c r="IPY18" s="199"/>
      <c r="IPZ18" s="199"/>
      <c r="IQA18" s="200"/>
      <c r="IQB18" s="199"/>
      <c r="IQC18" s="199"/>
      <c r="IQD18" s="199"/>
      <c r="IQE18" s="201"/>
      <c r="IQF18" s="202"/>
      <c r="IQG18" s="203"/>
      <c r="IQH18" s="203"/>
      <c r="IQI18" s="203"/>
      <c r="IQJ18" s="199"/>
      <c r="IQK18" s="199"/>
      <c r="IQL18" s="200"/>
      <c r="IQM18" s="199"/>
      <c r="IQN18" s="199"/>
      <c r="IQO18" s="199"/>
      <c r="IQP18" s="201"/>
      <c r="IQQ18" s="202"/>
      <c r="IQR18" s="203"/>
      <c r="IQS18" s="203"/>
      <c r="IQT18" s="203"/>
      <c r="IQU18" s="199"/>
      <c r="IQV18" s="199"/>
      <c r="IQW18" s="200"/>
      <c r="IQX18" s="199"/>
      <c r="IQY18" s="199"/>
      <c r="IQZ18" s="199"/>
      <c r="IRA18" s="201"/>
      <c r="IRB18" s="202"/>
      <c r="IRC18" s="203"/>
      <c r="IRD18" s="203"/>
      <c r="IRE18" s="203"/>
      <c r="IRF18" s="199"/>
      <c r="IRG18" s="199"/>
      <c r="IRH18" s="200"/>
      <c r="IRI18" s="199"/>
      <c r="IRJ18" s="199"/>
      <c r="IRK18" s="199"/>
      <c r="IRL18" s="201"/>
      <c r="IRM18" s="202"/>
      <c r="IRN18" s="203"/>
      <c r="IRO18" s="203"/>
      <c r="IRP18" s="203"/>
      <c r="IRQ18" s="199"/>
      <c r="IRR18" s="199"/>
      <c r="IRS18" s="200"/>
      <c r="IRT18" s="199"/>
      <c r="IRU18" s="199"/>
      <c r="IRV18" s="199"/>
      <c r="IRW18" s="201"/>
      <c r="IRX18" s="202"/>
      <c r="IRY18" s="203"/>
      <c r="IRZ18" s="203"/>
      <c r="ISA18" s="203"/>
      <c r="ISB18" s="199"/>
      <c r="ISC18" s="199"/>
      <c r="ISD18" s="200"/>
      <c r="ISE18" s="199"/>
      <c r="ISF18" s="199"/>
      <c r="ISG18" s="199"/>
      <c r="ISH18" s="201"/>
      <c r="ISI18" s="202"/>
      <c r="ISJ18" s="203"/>
      <c r="ISK18" s="203"/>
      <c r="ISL18" s="203"/>
      <c r="ISM18" s="199"/>
      <c r="ISN18" s="199"/>
      <c r="ISO18" s="200"/>
      <c r="ISP18" s="199"/>
      <c r="ISQ18" s="199"/>
      <c r="ISR18" s="199"/>
      <c r="ISS18" s="201"/>
      <c r="IST18" s="202"/>
      <c r="ISU18" s="203"/>
      <c r="ISV18" s="203"/>
      <c r="ISW18" s="203"/>
      <c r="ISX18" s="199"/>
      <c r="ISY18" s="199"/>
      <c r="ISZ18" s="200"/>
      <c r="ITA18" s="199"/>
      <c r="ITB18" s="199"/>
      <c r="ITC18" s="199"/>
      <c r="ITD18" s="201"/>
      <c r="ITE18" s="202"/>
      <c r="ITF18" s="203"/>
      <c r="ITG18" s="203"/>
      <c r="ITH18" s="203"/>
      <c r="ITI18" s="199"/>
      <c r="ITJ18" s="199"/>
      <c r="ITK18" s="200"/>
      <c r="ITL18" s="199"/>
      <c r="ITM18" s="199"/>
      <c r="ITN18" s="199"/>
      <c r="ITO18" s="201"/>
      <c r="ITP18" s="202"/>
      <c r="ITQ18" s="203"/>
      <c r="ITR18" s="203"/>
      <c r="ITS18" s="203"/>
      <c r="ITT18" s="199"/>
      <c r="ITU18" s="199"/>
      <c r="ITV18" s="200"/>
      <c r="ITW18" s="199"/>
      <c r="ITX18" s="199"/>
      <c r="ITY18" s="199"/>
      <c r="ITZ18" s="201"/>
      <c r="IUA18" s="202"/>
      <c r="IUB18" s="203"/>
      <c r="IUC18" s="203"/>
      <c r="IUD18" s="203"/>
      <c r="IUE18" s="199"/>
      <c r="IUF18" s="199"/>
      <c r="IUG18" s="200"/>
      <c r="IUH18" s="199"/>
      <c r="IUI18" s="199"/>
      <c r="IUJ18" s="199"/>
      <c r="IUK18" s="201"/>
      <c r="IUL18" s="202"/>
      <c r="IUM18" s="203"/>
      <c r="IUN18" s="203"/>
      <c r="IUO18" s="203"/>
      <c r="IUP18" s="199"/>
      <c r="IUQ18" s="199"/>
      <c r="IUR18" s="200"/>
      <c r="IUS18" s="199"/>
      <c r="IUT18" s="199"/>
      <c r="IUU18" s="199"/>
      <c r="IUV18" s="201"/>
      <c r="IUW18" s="202"/>
      <c r="IUX18" s="203"/>
      <c r="IUY18" s="203"/>
      <c r="IUZ18" s="203"/>
      <c r="IVA18" s="199"/>
      <c r="IVB18" s="199"/>
      <c r="IVC18" s="200"/>
      <c r="IVD18" s="199"/>
      <c r="IVE18" s="199"/>
      <c r="IVF18" s="199"/>
      <c r="IVG18" s="201"/>
      <c r="IVH18" s="202"/>
      <c r="IVI18" s="203"/>
      <c r="IVJ18" s="203"/>
      <c r="IVK18" s="203"/>
      <c r="IVL18" s="199"/>
      <c r="IVM18" s="199"/>
      <c r="IVN18" s="200"/>
      <c r="IVO18" s="199"/>
      <c r="IVP18" s="199"/>
      <c r="IVQ18" s="199"/>
      <c r="IVR18" s="201"/>
      <c r="IVS18" s="202"/>
      <c r="IVT18" s="203"/>
      <c r="IVU18" s="203"/>
      <c r="IVV18" s="203"/>
      <c r="IVW18" s="199"/>
      <c r="IVX18" s="199"/>
      <c r="IVY18" s="200"/>
      <c r="IVZ18" s="199"/>
      <c r="IWA18" s="199"/>
      <c r="IWB18" s="199"/>
      <c r="IWC18" s="201"/>
      <c r="IWD18" s="202"/>
      <c r="IWE18" s="203"/>
      <c r="IWF18" s="203"/>
      <c r="IWG18" s="203"/>
      <c r="IWH18" s="199"/>
      <c r="IWI18" s="199"/>
      <c r="IWJ18" s="200"/>
      <c r="IWK18" s="199"/>
      <c r="IWL18" s="199"/>
      <c r="IWM18" s="199"/>
      <c r="IWN18" s="201"/>
      <c r="IWO18" s="202"/>
      <c r="IWP18" s="203"/>
      <c r="IWQ18" s="203"/>
      <c r="IWR18" s="203"/>
      <c r="IWS18" s="199"/>
      <c r="IWT18" s="199"/>
      <c r="IWU18" s="200"/>
      <c r="IWV18" s="199"/>
      <c r="IWW18" s="199"/>
      <c r="IWX18" s="199"/>
      <c r="IWY18" s="201"/>
      <c r="IWZ18" s="202"/>
      <c r="IXA18" s="203"/>
      <c r="IXB18" s="203"/>
      <c r="IXC18" s="203"/>
      <c r="IXD18" s="199"/>
      <c r="IXE18" s="199"/>
      <c r="IXF18" s="200"/>
      <c r="IXG18" s="199"/>
      <c r="IXH18" s="199"/>
      <c r="IXI18" s="199"/>
      <c r="IXJ18" s="201"/>
      <c r="IXK18" s="202"/>
      <c r="IXL18" s="203"/>
      <c r="IXM18" s="203"/>
      <c r="IXN18" s="203"/>
      <c r="IXO18" s="199"/>
      <c r="IXP18" s="199"/>
      <c r="IXQ18" s="200"/>
      <c r="IXR18" s="199"/>
      <c r="IXS18" s="199"/>
      <c r="IXT18" s="199"/>
      <c r="IXU18" s="201"/>
      <c r="IXV18" s="202"/>
      <c r="IXW18" s="203"/>
      <c r="IXX18" s="203"/>
      <c r="IXY18" s="203"/>
      <c r="IXZ18" s="199"/>
      <c r="IYA18" s="199"/>
      <c r="IYB18" s="200"/>
      <c r="IYC18" s="199"/>
      <c r="IYD18" s="199"/>
      <c r="IYE18" s="199"/>
      <c r="IYF18" s="201"/>
      <c r="IYG18" s="202"/>
      <c r="IYH18" s="203"/>
      <c r="IYI18" s="203"/>
      <c r="IYJ18" s="203"/>
      <c r="IYK18" s="199"/>
      <c r="IYL18" s="199"/>
      <c r="IYM18" s="200"/>
      <c r="IYN18" s="199"/>
      <c r="IYO18" s="199"/>
      <c r="IYP18" s="199"/>
      <c r="IYQ18" s="201"/>
      <c r="IYR18" s="202"/>
      <c r="IYS18" s="203"/>
      <c r="IYT18" s="203"/>
      <c r="IYU18" s="203"/>
      <c r="IYV18" s="199"/>
      <c r="IYW18" s="199"/>
      <c r="IYX18" s="200"/>
      <c r="IYY18" s="199"/>
      <c r="IYZ18" s="199"/>
      <c r="IZA18" s="199"/>
      <c r="IZB18" s="201"/>
      <c r="IZC18" s="202"/>
      <c r="IZD18" s="203"/>
      <c r="IZE18" s="203"/>
      <c r="IZF18" s="203"/>
      <c r="IZG18" s="199"/>
      <c r="IZH18" s="199"/>
      <c r="IZI18" s="200"/>
      <c r="IZJ18" s="199"/>
      <c r="IZK18" s="199"/>
      <c r="IZL18" s="199"/>
      <c r="IZM18" s="201"/>
      <c r="IZN18" s="202"/>
      <c r="IZO18" s="203"/>
      <c r="IZP18" s="203"/>
      <c r="IZQ18" s="203"/>
      <c r="IZR18" s="199"/>
      <c r="IZS18" s="199"/>
      <c r="IZT18" s="200"/>
      <c r="IZU18" s="199"/>
      <c r="IZV18" s="199"/>
      <c r="IZW18" s="199"/>
      <c r="IZX18" s="201"/>
      <c r="IZY18" s="202"/>
      <c r="IZZ18" s="203"/>
      <c r="JAA18" s="203"/>
      <c r="JAB18" s="203"/>
      <c r="JAC18" s="199"/>
      <c r="JAD18" s="199"/>
      <c r="JAE18" s="200"/>
      <c r="JAF18" s="199"/>
      <c r="JAG18" s="199"/>
      <c r="JAH18" s="199"/>
      <c r="JAI18" s="201"/>
      <c r="JAJ18" s="202"/>
      <c r="JAK18" s="203"/>
      <c r="JAL18" s="203"/>
      <c r="JAM18" s="203"/>
      <c r="JAN18" s="199"/>
      <c r="JAO18" s="199"/>
      <c r="JAP18" s="200"/>
      <c r="JAQ18" s="199"/>
      <c r="JAR18" s="199"/>
      <c r="JAS18" s="199"/>
      <c r="JAT18" s="201"/>
      <c r="JAU18" s="202"/>
      <c r="JAV18" s="203"/>
      <c r="JAW18" s="203"/>
      <c r="JAX18" s="203"/>
      <c r="JAY18" s="199"/>
      <c r="JAZ18" s="199"/>
      <c r="JBA18" s="200"/>
      <c r="JBB18" s="199"/>
      <c r="JBC18" s="199"/>
      <c r="JBD18" s="199"/>
      <c r="JBE18" s="201"/>
      <c r="JBF18" s="202"/>
      <c r="JBG18" s="203"/>
      <c r="JBH18" s="203"/>
      <c r="JBI18" s="203"/>
      <c r="JBJ18" s="199"/>
      <c r="JBK18" s="199"/>
      <c r="JBL18" s="200"/>
      <c r="JBM18" s="199"/>
      <c r="JBN18" s="199"/>
      <c r="JBO18" s="199"/>
      <c r="JBP18" s="201"/>
      <c r="JBQ18" s="202"/>
      <c r="JBR18" s="203"/>
      <c r="JBS18" s="203"/>
      <c r="JBT18" s="203"/>
      <c r="JBU18" s="199"/>
      <c r="JBV18" s="199"/>
      <c r="JBW18" s="200"/>
      <c r="JBX18" s="199"/>
      <c r="JBY18" s="199"/>
      <c r="JBZ18" s="199"/>
      <c r="JCA18" s="201"/>
      <c r="JCB18" s="202"/>
      <c r="JCC18" s="203"/>
      <c r="JCD18" s="203"/>
      <c r="JCE18" s="203"/>
      <c r="JCF18" s="199"/>
      <c r="JCG18" s="199"/>
      <c r="JCH18" s="200"/>
      <c r="JCI18" s="199"/>
      <c r="JCJ18" s="199"/>
      <c r="JCK18" s="199"/>
      <c r="JCL18" s="201"/>
      <c r="JCM18" s="202"/>
      <c r="JCN18" s="203"/>
      <c r="JCO18" s="203"/>
      <c r="JCP18" s="203"/>
      <c r="JCQ18" s="199"/>
      <c r="JCR18" s="199"/>
      <c r="JCS18" s="200"/>
      <c r="JCT18" s="199"/>
      <c r="JCU18" s="199"/>
      <c r="JCV18" s="199"/>
      <c r="JCW18" s="201"/>
      <c r="JCX18" s="202"/>
      <c r="JCY18" s="203"/>
      <c r="JCZ18" s="203"/>
      <c r="JDA18" s="203"/>
      <c r="JDB18" s="199"/>
      <c r="JDC18" s="199"/>
      <c r="JDD18" s="200"/>
      <c r="JDE18" s="199"/>
      <c r="JDF18" s="199"/>
      <c r="JDG18" s="199"/>
      <c r="JDH18" s="201"/>
      <c r="JDI18" s="202"/>
      <c r="JDJ18" s="203"/>
      <c r="JDK18" s="203"/>
      <c r="JDL18" s="203"/>
      <c r="JDM18" s="199"/>
      <c r="JDN18" s="199"/>
      <c r="JDO18" s="200"/>
      <c r="JDP18" s="199"/>
      <c r="JDQ18" s="199"/>
      <c r="JDR18" s="199"/>
      <c r="JDS18" s="201"/>
      <c r="JDT18" s="202"/>
      <c r="JDU18" s="203"/>
      <c r="JDV18" s="203"/>
      <c r="JDW18" s="203"/>
      <c r="JDX18" s="199"/>
      <c r="JDY18" s="199"/>
      <c r="JDZ18" s="200"/>
      <c r="JEA18" s="199"/>
      <c r="JEB18" s="199"/>
      <c r="JEC18" s="199"/>
      <c r="JED18" s="201"/>
      <c r="JEE18" s="202"/>
      <c r="JEF18" s="203"/>
      <c r="JEG18" s="203"/>
      <c r="JEH18" s="203"/>
      <c r="JEI18" s="199"/>
      <c r="JEJ18" s="199"/>
      <c r="JEK18" s="200"/>
      <c r="JEL18" s="199"/>
      <c r="JEM18" s="199"/>
      <c r="JEN18" s="199"/>
      <c r="JEO18" s="201"/>
      <c r="JEP18" s="202"/>
      <c r="JEQ18" s="203"/>
      <c r="JER18" s="203"/>
      <c r="JES18" s="203"/>
      <c r="JET18" s="199"/>
      <c r="JEU18" s="199"/>
      <c r="JEV18" s="200"/>
      <c r="JEW18" s="199"/>
      <c r="JEX18" s="199"/>
      <c r="JEY18" s="199"/>
      <c r="JEZ18" s="201"/>
      <c r="JFA18" s="202"/>
      <c r="JFB18" s="203"/>
      <c r="JFC18" s="203"/>
      <c r="JFD18" s="203"/>
      <c r="JFE18" s="199"/>
      <c r="JFF18" s="199"/>
      <c r="JFG18" s="200"/>
      <c r="JFH18" s="199"/>
      <c r="JFI18" s="199"/>
      <c r="JFJ18" s="199"/>
      <c r="JFK18" s="201"/>
      <c r="JFL18" s="202"/>
      <c r="JFM18" s="203"/>
      <c r="JFN18" s="203"/>
      <c r="JFO18" s="203"/>
      <c r="JFP18" s="199"/>
      <c r="JFQ18" s="199"/>
      <c r="JFR18" s="200"/>
      <c r="JFS18" s="199"/>
      <c r="JFT18" s="199"/>
      <c r="JFU18" s="199"/>
      <c r="JFV18" s="201"/>
      <c r="JFW18" s="202"/>
      <c r="JFX18" s="203"/>
      <c r="JFY18" s="203"/>
      <c r="JFZ18" s="203"/>
      <c r="JGA18" s="199"/>
      <c r="JGB18" s="199"/>
      <c r="JGC18" s="200"/>
      <c r="JGD18" s="199"/>
      <c r="JGE18" s="199"/>
      <c r="JGF18" s="199"/>
      <c r="JGG18" s="201"/>
      <c r="JGH18" s="202"/>
      <c r="JGI18" s="203"/>
      <c r="JGJ18" s="203"/>
      <c r="JGK18" s="203"/>
      <c r="JGL18" s="199"/>
      <c r="JGM18" s="199"/>
      <c r="JGN18" s="200"/>
      <c r="JGO18" s="199"/>
      <c r="JGP18" s="199"/>
      <c r="JGQ18" s="199"/>
      <c r="JGR18" s="201"/>
      <c r="JGS18" s="202"/>
      <c r="JGT18" s="203"/>
      <c r="JGU18" s="203"/>
      <c r="JGV18" s="203"/>
      <c r="JGW18" s="199"/>
      <c r="JGX18" s="199"/>
      <c r="JGY18" s="200"/>
      <c r="JGZ18" s="199"/>
      <c r="JHA18" s="199"/>
      <c r="JHB18" s="199"/>
      <c r="JHC18" s="201"/>
      <c r="JHD18" s="202"/>
      <c r="JHE18" s="203"/>
      <c r="JHF18" s="203"/>
      <c r="JHG18" s="203"/>
      <c r="JHH18" s="199"/>
      <c r="JHI18" s="199"/>
      <c r="JHJ18" s="200"/>
      <c r="JHK18" s="199"/>
      <c r="JHL18" s="199"/>
      <c r="JHM18" s="199"/>
      <c r="JHN18" s="201"/>
      <c r="JHO18" s="202"/>
      <c r="JHP18" s="203"/>
      <c r="JHQ18" s="203"/>
      <c r="JHR18" s="203"/>
      <c r="JHS18" s="199"/>
      <c r="JHT18" s="199"/>
      <c r="JHU18" s="200"/>
      <c r="JHV18" s="199"/>
      <c r="JHW18" s="199"/>
      <c r="JHX18" s="199"/>
      <c r="JHY18" s="201"/>
      <c r="JHZ18" s="202"/>
      <c r="JIA18" s="203"/>
      <c r="JIB18" s="203"/>
      <c r="JIC18" s="203"/>
      <c r="JID18" s="199"/>
      <c r="JIE18" s="199"/>
      <c r="JIF18" s="200"/>
      <c r="JIG18" s="199"/>
      <c r="JIH18" s="199"/>
      <c r="JII18" s="199"/>
      <c r="JIJ18" s="201"/>
      <c r="JIK18" s="202"/>
      <c r="JIL18" s="203"/>
      <c r="JIM18" s="203"/>
      <c r="JIN18" s="203"/>
      <c r="JIO18" s="199"/>
      <c r="JIP18" s="199"/>
      <c r="JIQ18" s="200"/>
      <c r="JIR18" s="199"/>
      <c r="JIS18" s="199"/>
      <c r="JIT18" s="199"/>
      <c r="JIU18" s="201"/>
      <c r="JIV18" s="202"/>
      <c r="JIW18" s="203"/>
      <c r="JIX18" s="203"/>
      <c r="JIY18" s="203"/>
      <c r="JIZ18" s="199"/>
      <c r="JJA18" s="199"/>
      <c r="JJB18" s="200"/>
      <c r="JJC18" s="199"/>
      <c r="JJD18" s="199"/>
      <c r="JJE18" s="199"/>
      <c r="JJF18" s="201"/>
      <c r="JJG18" s="202"/>
      <c r="JJH18" s="203"/>
      <c r="JJI18" s="203"/>
      <c r="JJJ18" s="203"/>
      <c r="JJK18" s="199"/>
      <c r="JJL18" s="199"/>
      <c r="JJM18" s="200"/>
      <c r="JJN18" s="199"/>
      <c r="JJO18" s="199"/>
      <c r="JJP18" s="199"/>
      <c r="JJQ18" s="201"/>
      <c r="JJR18" s="202"/>
      <c r="JJS18" s="203"/>
      <c r="JJT18" s="203"/>
      <c r="JJU18" s="203"/>
      <c r="JJV18" s="199"/>
      <c r="JJW18" s="199"/>
      <c r="JJX18" s="200"/>
      <c r="JJY18" s="199"/>
      <c r="JJZ18" s="199"/>
      <c r="JKA18" s="199"/>
      <c r="JKB18" s="201"/>
      <c r="JKC18" s="202"/>
      <c r="JKD18" s="203"/>
      <c r="JKE18" s="203"/>
      <c r="JKF18" s="203"/>
      <c r="JKG18" s="199"/>
      <c r="JKH18" s="199"/>
      <c r="JKI18" s="200"/>
      <c r="JKJ18" s="199"/>
      <c r="JKK18" s="199"/>
      <c r="JKL18" s="199"/>
      <c r="JKM18" s="201"/>
      <c r="JKN18" s="202"/>
      <c r="JKO18" s="203"/>
      <c r="JKP18" s="203"/>
      <c r="JKQ18" s="203"/>
      <c r="JKR18" s="199"/>
      <c r="JKS18" s="199"/>
      <c r="JKT18" s="200"/>
      <c r="JKU18" s="199"/>
      <c r="JKV18" s="199"/>
      <c r="JKW18" s="199"/>
      <c r="JKX18" s="201"/>
      <c r="JKY18" s="202"/>
      <c r="JKZ18" s="203"/>
      <c r="JLA18" s="203"/>
      <c r="JLB18" s="203"/>
      <c r="JLC18" s="199"/>
      <c r="JLD18" s="199"/>
      <c r="JLE18" s="200"/>
      <c r="JLF18" s="199"/>
      <c r="JLG18" s="199"/>
      <c r="JLH18" s="199"/>
      <c r="JLI18" s="201"/>
      <c r="JLJ18" s="202"/>
      <c r="JLK18" s="203"/>
      <c r="JLL18" s="203"/>
      <c r="JLM18" s="203"/>
      <c r="JLN18" s="199"/>
      <c r="JLO18" s="199"/>
      <c r="JLP18" s="200"/>
      <c r="JLQ18" s="199"/>
      <c r="JLR18" s="199"/>
      <c r="JLS18" s="199"/>
      <c r="JLT18" s="201"/>
      <c r="JLU18" s="202"/>
      <c r="JLV18" s="203"/>
      <c r="JLW18" s="203"/>
      <c r="JLX18" s="203"/>
      <c r="JLY18" s="199"/>
      <c r="JLZ18" s="199"/>
      <c r="JMA18" s="200"/>
      <c r="JMB18" s="199"/>
      <c r="JMC18" s="199"/>
      <c r="JMD18" s="199"/>
      <c r="JME18" s="201"/>
      <c r="JMF18" s="202"/>
      <c r="JMG18" s="203"/>
      <c r="JMH18" s="203"/>
      <c r="JMI18" s="203"/>
      <c r="JMJ18" s="199"/>
      <c r="JMK18" s="199"/>
      <c r="JML18" s="200"/>
      <c r="JMM18" s="199"/>
      <c r="JMN18" s="199"/>
      <c r="JMO18" s="199"/>
      <c r="JMP18" s="201"/>
      <c r="JMQ18" s="202"/>
      <c r="JMR18" s="203"/>
      <c r="JMS18" s="203"/>
      <c r="JMT18" s="203"/>
      <c r="JMU18" s="199"/>
      <c r="JMV18" s="199"/>
      <c r="JMW18" s="200"/>
      <c r="JMX18" s="199"/>
      <c r="JMY18" s="199"/>
      <c r="JMZ18" s="199"/>
      <c r="JNA18" s="201"/>
      <c r="JNB18" s="202"/>
      <c r="JNC18" s="203"/>
      <c r="JND18" s="203"/>
      <c r="JNE18" s="203"/>
      <c r="JNF18" s="199"/>
      <c r="JNG18" s="199"/>
      <c r="JNH18" s="200"/>
      <c r="JNI18" s="199"/>
      <c r="JNJ18" s="199"/>
      <c r="JNK18" s="199"/>
      <c r="JNL18" s="201"/>
      <c r="JNM18" s="202"/>
      <c r="JNN18" s="203"/>
      <c r="JNO18" s="203"/>
      <c r="JNP18" s="203"/>
      <c r="JNQ18" s="199"/>
      <c r="JNR18" s="199"/>
      <c r="JNS18" s="200"/>
      <c r="JNT18" s="199"/>
      <c r="JNU18" s="199"/>
      <c r="JNV18" s="199"/>
      <c r="JNW18" s="201"/>
      <c r="JNX18" s="202"/>
      <c r="JNY18" s="203"/>
      <c r="JNZ18" s="203"/>
      <c r="JOA18" s="203"/>
      <c r="JOB18" s="199"/>
      <c r="JOC18" s="199"/>
      <c r="JOD18" s="200"/>
      <c r="JOE18" s="199"/>
      <c r="JOF18" s="199"/>
      <c r="JOG18" s="199"/>
      <c r="JOH18" s="201"/>
      <c r="JOI18" s="202"/>
      <c r="JOJ18" s="203"/>
      <c r="JOK18" s="203"/>
      <c r="JOL18" s="203"/>
      <c r="JOM18" s="199"/>
      <c r="JON18" s="199"/>
      <c r="JOO18" s="200"/>
      <c r="JOP18" s="199"/>
      <c r="JOQ18" s="199"/>
      <c r="JOR18" s="199"/>
      <c r="JOS18" s="201"/>
      <c r="JOT18" s="202"/>
      <c r="JOU18" s="203"/>
      <c r="JOV18" s="203"/>
      <c r="JOW18" s="203"/>
      <c r="JOX18" s="199"/>
      <c r="JOY18" s="199"/>
      <c r="JOZ18" s="200"/>
      <c r="JPA18" s="199"/>
      <c r="JPB18" s="199"/>
      <c r="JPC18" s="199"/>
      <c r="JPD18" s="201"/>
      <c r="JPE18" s="202"/>
      <c r="JPF18" s="203"/>
      <c r="JPG18" s="203"/>
      <c r="JPH18" s="203"/>
      <c r="JPI18" s="199"/>
      <c r="JPJ18" s="199"/>
      <c r="JPK18" s="200"/>
      <c r="JPL18" s="199"/>
      <c r="JPM18" s="199"/>
      <c r="JPN18" s="199"/>
      <c r="JPO18" s="201"/>
      <c r="JPP18" s="202"/>
      <c r="JPQ18" s="203"/>
      <c r="JPR18" s="203"/>
      <c r="JPS18" s="203"/>
      <c r="JPT18" s="199"/>
      <c r="JPU18" s="199"/>
      <c r="JPV18" s="200"/>
      <c r="JPW18" s="199"/>
      <c r="JPX18" s="199"/>
      <c r="JPY18" s="199"/>
      <c r="JPZ18" s="201"/>
      <c r="JQA18" s="202"/>
      <c r="JQB18" s="203"/>
      <c r="JQC18" s="203"/>
      <c r="JQD18" s="203"/>
      <c r="JQE18" s="199"/>
      <c r="JQF18" s="199"/>
      <c r="JQG18" s="200"/>
      <c r="JQH18" s="199"/>
      <c r="JQI18" s="199"/>
      <c r="JQJ18" s="199"/>
      <c r="JQK18" s="201"/>
      <c r="JQL18" s="202"/>
      <c r="JQM18" s="203"/>
      <c r="JQN18" s="203"/>
      <c r="JQO18" s="203"/>
      <c r="JQP18" s="199"/>
      <c r="JQQ18" s="199"/>
      <c r="JQR18" s="200"/>
      <c r="JQS18" s="199"/>
      <c r="JQT18" s="199"/>
      <c r="JQU18" s="199"/>
      <c r="JQV18" s="201"/>
      <c r="JQW18" s="202"/>
      <c r="JQX18" s="203"/>
      <c r="JQY18" s="203"/>
      <c r="JQZ18" s="203"/>
      <c r="JRA18" s="199"/>
      <c r="JRB18" s="199"/>
      <c r="JRC18" s="200"/>
      <c r="JRD18" s="199"/>
      <c r="JRE18" s="199"/>
      <c r="JRF18" s="199"/>
      <c r="JRG18" s="201"/>
      <c r="JRH18" s="202"/>
      <c r="JRI18" s="203"/>
      <c r="JRJ18" s="203"/>
      <c r="JRK18" s="203"/>
      <c r="JRL18" s="199"/>
      <c r="JRM18" s="199"/>
      <c r="JRN18" s="200"/>
      <c r="JRO18" s="199"/>
      <c r="JRP18" s="199"/>
      <c r="JRQ18" s="199"/>
      <c r="JRR18" s="201"/>
      <c r="JRS18" s="202"/>
      <c r="JRT18" s="203"/>
      <c r="JRU18" s="203"/>
      <c r="JRV18" s="203"/>
      <c r="JRW18" s="199"/>
      <c r="JRX18" s="199"/>
      <c r="JRY18" s="200"/>
      <c r="JRZ18" s="199"/>
      <c r="JSA18" s="199"/>
      <c r="JSB18" s="199"/>
      <c r="JSC18" s="201"/>
      <c r="JSD18" s="202"/>
      <c r="JSE18" s="203"/>
      <c r="JSF18" s="203"/>
      <c r="JSG18" s="203"/>
      <c r="JSH18" s="199"/>
      <c r="JSI18" s="199"/>
      <c r="JSJ18" s="200"/>
      <c r="JSK18" s="199"/>
      <c r="JSL18" s="199"/>
      <c r="JSM18" s="199"/>
      <c r="JSN18" s="201"/>
      <c r="JSO18" s="202"/>
      <c r="JSP18" s="203"/>
      <c r="JSQ18" s="203"/>
      <c r="JSR18" s="203"/>
      <c r="JSS18" s="199"/>
      <c r="JST18" s="199"/>
      <c r="JSU18" s="200"/>
      <c r="JSV18" s="199"/>
      <c r="JSW18" s="199"/>
      <c r="JSX18" s="199"/>
      <c r="JSY18" s="201"/>
      <c r="JSZ18" s="202"/>
      <c r="JTA18" s="203"/>
      <c r="JTB18" s="203"/>
      <c r="JTC18" s="203"/>
      <c r="JTD18" s="199"/>
      <c r="JTE18" s="199"/>
      <c r="JTF18" s="200"/>
      <c r="JTG18" s="199"/>
      <c r="JTH18" s="199"/>
      <c r="JTI18" s="199"/>
      <c r="JTJ18" s="201"/>
      <c r="JTK18" s="202"/>
      <c r="JTL18" s="203"/>
      <c r="JTM18" s="203"/>
      <c r="JTN18" s="203"/>
      <c r="JTO18" s="199"/>
      <c r="JTP18" s="199"/>
      <c r="JTQ18" s="200"/>
      <c r="JTR18" s="199"/>
      <c r="JTS18" s="199"/>
      <c r="JTT18" s="199"/>
      <c r="JTU18" s="201"/>
      <c r="JTV18" s="202"/>
      <c r="JTW18" s="203"/>
      <c r="JTX18" s="203"/>
      <c r="JTY18" s="203"/>
      <c r="JTZ18" s="199"/>
      <c r="JUA18" s="199"/>
      <c r="JUB18" s="200"/>
      <c r="JUC18" s="199"/>
      <c r="JUD18" s="199"/>
      <c r="JUE18" s="199"/>
      <c r="JUF18" s="201"/>
      <c r="JUG18" s="202"/>
      <c r="JUH18" s="203"/>
      <c r="JUI18" s="203"/>
      <c r="JUJ18" s="203"/>
      <c r="JUK18" s="199"/>
      <c r="JUL18" s="199"/>
      <c r="JUM18" s="200"/>
      <c r="JUN18" s="199"/>
      <c r="JUO18" s="199"/>
      <c r="JUP18" s="199"/>
      <c r="JUQ18" s="201"/>
      <c r="JUR18" s="202"/>
      <c r="JUS18" s="203"/>
      <c r="JUT18" s="203"/>
      <c r="JUU18" s="203"/>
      <c r="JUV18" s="199"/>
      <c r="JUW18" s="199"/>
      <c r="JUX18" s="200"/>
      <c r="JUY18" s="199"/>
      <c r="JUZ18" s="199"/>
      <c r="JVA18" s="199"/>
      <c r="JVB18" s="201"/>
      <c r="JVC18" s="202"/>
      <c r="JVD18" s="203"/>
      <c r="JVE18" s="203"/>
      <c r="JVF18" s="203"/>
      <c r="JVG18" s="199"/>
      <c r="JVH18" s="199"/>
      <c r="JVI18" s="200"/>
      <c r="JVJ18" s="199"/>
      <c r="JVK18" s="199"/>
      <c r="JVL18" s="199"/>
      <c r="JVM18" s="201"/>
      <c r="JVN18" s="202"/>
      <c r="JVO18" s="203"/>
      <c r="JVP18" s="203"/>
      <c r="JVQ18" s="203"/>
      <c r="JVR18" s="199"/>
      <c r="JVS18" s="199"/>
      <c r="JVT18" s="200"/>
      <c r="JVU18" s="199"/>
      <c r="JVV18" s="199"/>
      <c r="JVW18" s="199"/>
      <c r="JVX18" s="201"/>
      <c r="JVY18" s="202"/>
      <c r="JVZ18" s="203"/>
      <c r="JWA18" s="203"/>
      <c r="JWB18" s="203"/>
      <c r="JWC18" s="199"/>
      <c r="JWD18" s="199"/>
      <c r="JWE18" s="200"/>
      <c r="JWF18" s="199"/>
      <c r="JWG18" s="199"/>
      <c r="JWH18" s="199"/>
      <c r="JWI18" s="201"/>
      <c r="JWJ18" s="202"/>
      <c r="JWK18" s="203"/>
      <c r="JWL18" s="203"/>
      <c r="JWM18" s="203"/>
      <c r="JWN18" s="199"/>
      <c r="JWO18" s="199"/>
      <c r="JWP18" s="200"/>
      <c r="JWQ18" s="199"/>
      <c r="JWR18" s="199"/>
      <c r="JWS18" s="199"/>
      <c r="JWT18" s="201"/>
      <c r="JWU18" s="202"/>
      <c r="JWV18" s="203"/>
      <c r="JWW18" s="203"/>
      <c r="JWX18" s="203"/>
      <c r="JWY18" s="199"/>
      <c r="JWZ18" s="199"/>
      <c r="JXA18" s="200"/>
      <c r="JXB18" s="199"/>
      <c r="JXC18" s="199"/>
      <c r="JXD18" s="199"/>
      <c r="JXE18" s="201"/>
      <c r="JXF18" s="202"/>
      <c r="JXG18" s="203"/>
      <c r="JXH18" s="203"/>
      <c r="JXI18" s="203"/>
      <c r="JXJ18" s="199"/>
      <c r="JXK18" s="199"/>
      <c r="JXL18" s="200"/>
      <c r="JXM18" s="199"/>
      <c r="JXN18" s="199"/>
      <c r="JXO18" s="199"/>
      <c r="JXP18" s="201"/>
      <c r="JXQ18" s="202"/>
      <c r="JXR18" s="203"/>
      <c r="JXS18" s="203"/>
      <c r="JXT18" s="203"/>
      <c r="JXU18" s="199"/>
      <c r="JXV18" s="199"/>
      <c r="JXW18" s="200"/>
      <c r="JXX18" s="199"/>
      <c r="JXY18" s="199"/>
      <c r="JXZ18" s="199"/>
      <c r="JYA18" s="201"/>
      <c r="JYB18" s="202"/>
      <c r="JYC18" s="203"/>
      <c r="JYD18" s="203"/>
      <c r="JYE18" s="203"/>
      <c r="JYF18" s="199"/>
      <c r="JYG18" s="199"/>
      <c r="JYH18" s="200"/>
      <c r="JYI18" s="199"/>
      <c r="JYJ18" s="199"/>
      <c r="JYK18" s="199"/>
      <c r="JYL18" s="201"/>
      <c r="JYM18" s="202"/>
      <c r="JYN18" s="203"/>
      <c r="JYO18" s="203"/>
      <c r="JYP18" s="203"/>
      <c r="JYQ18" s="199"/>
      <c r="JYR18" s="199"/>
      <c r="JYS18" s="200"/>
      <c r="JYT18" s="199"/>
      <c r="JYU18" s="199"/>
      <c r="JYV18" s="199"/>
      <c r="JYW18" s="201"/>
      <c r="JYX18" s="202"/>
      <c r="JYY18" s="203"/>
      <c r="JYZ18" s="203"/>
      <c r="JZA18" s="203"/>
      <c r="JZB18" s="199"/>
      <c r="JZC18" s="199"/>
      <c r="JZD18" s="200"/>
      <c r="JZE18" s="199"/>
      <c r="JZF18" s="199"/>
      <c r="JZG18" s="199"/>
      <c r="JZH18" s="201"/>
      <c r="JZI18" s="202"/>
      <c r="JZJ18" s="203"/>
      <c r="JZK18" s="203"/>
      <c r="JZL18" s="203"/>
      <c r="JZM18" s="199"/>
      <c r="JZN18" s="199"/>
      <c r="JZO18" s="200"/>
      <c r="JZP18" s="199"/>
      <c r="JZQ18" s="199"/>
      <c r="JZR18" s="199"/>
      <c r="JZS18" s="201"/>
      <c r="JZT18" s="202"/>
      <c r="JZU18" s="203"/>
      <c r="JZV18" s="203"/>
      <c r="JZW18" s="203"/>
      <c r="JZX18" s="199"/>
      <c r="JZY18" s="199"/>
      <c r="JZZ18" s="200"/>
      <c r="KAA18" s="199"/>
      <c r="KAB18" s="199"/>
      <c r="KAC18" s="199"/>
      <c r="KAD18" s="201"/>
      <c r="KAE18" s="202"/>
      <c r="KAF18" s="203"/>
      <c r="KAG18" s="203"/>
      <c r="KAH18" s="203"/>
      <c r="KAI18" s="199"/>
      <c r="KAJ18" s="199"/>
      <c r="KAK18" s="200"/>
      <c r="KAL18" s="199"/>
      <c r="KAM18" s="199"/>
      <c r="KAN18" s="199"/>
      <c r="KAO18" s="201"/>
      <c r="KAP18" s="202"/>
      <c r="KAQ18" s="203"/>
      <c r="KAR18" s="203"/>
      <c r="KAS18" s="203"/>
      <c r="KAT18" s="199"/>
      <c r="KAU18" s="199"/>
      <c r="KAV18" s="200"/>
      <c r="KAW18" s="199"/>
      <c r="KAX18" s="199"/>
      <c r="KAY18" s="199"/>
      <c r="KAZ18" s="201"/>
      <c r="KBA18" s="202"/>
      <c r="KBB18" s="203"/>
      <c r="KBC18" s="203"/>
      <c r="KBD18" s="203"/>
      <c r="KBE18" s="199"/>
      <c r="KBF18" s="199"/>
      <c r="KBG18" s="200"/>
      <c r="KBH18" s="199"/>
      <c r="KBI18" s="199"/>
      <c r="KBJ18" s="199"/>
      <c r="KBK18" s="201"/>
      <c r="KBL18" s="202"/>
      <c r="KBM18" s="203"/>
      <c r="KBN18" s="203"/>
      <c r="KBO18" s="203"/>
      <c r="KBP18" s="199"/>
      <c r="KBQ18" s="199"/>
      <c r="KBR18" s="200"/>
      <c r="KBS18" s="199"/>
      <c r="KBT18" s="199"/>
      <c r="KBU18" s="199"/>
      <c r="KBV18" s="201"/>
      <c r="KBW18" s="202"/>
      <c r="KBX18" s="203"/>
      <c r="KBY18" s="203"/>
      <c r="KBZ18" s="203"/>
      <c r="KCA18" s="199"/>
      <c r="KCB18" s="199"/>
      <c r="KCC18" s="200"/>
      <c r="KCD18" s="199"/>
      <c r="KCE18" s="199"/>
      <c r="KCF18" s="199"/>
      <c r="KCG18" s="201"/>
      <c r="KCH18" s="202"/>
      <c r="KCI18" s="203"/>
      <c r="KCJ18" s="203"/>
      <c r="KCK18" s="203"/>
      <c r="KCL18" s="199"/>
      <c r="KCM18" s="199"/>
      <c r="KCN18" s="200"/>
      <c r="KCO18" s="199"/>
      <c r="KCP18" s="199"/>
      <c r="KCQ18" s="199"/>
      <c r="KCR18" s="201"/>
      <c r="KCS18" s="202"/>
      <c r="KCT18" s="203"/>
      <c r="KCU18" s="203"/>
      <c r="KCV18" s="203"/>
      <c r="KCW18" s="199"/>
      <c r="KCX18" s="199"/>
      <c r="KCY18" s="200"/>
      <c r="KCZ18" s="199"/>
      <c r="KDA18" s="199"/>
      <c r="KDB18" s="199"/>
      <c r="KDC18" s="201"/>
      <c r="KDD18" s="202"/>
      <c r="KDE18" s="203"/>
      <c r="KDF18" s="203"/>
      <c r="KDG18" s="203"/>
      <c r="KDH18" s="199"/>
      <c r="KDI18" s="199"/>
      <c r="KDJ18" s="200"/>
      <c r="KDK18" s="199"/>
      <c r="KDL18" s="199"/>
      <c r="KDM18" s="199"/>
      <c r="KDN18" s="201"/>
      <c r="KDO18" s="202"/>
      <c r="KDP18" s="203"/>
      <c r="KDQ18" s="203"/>
      <c r="KDR18" s="203"/>
      <c r="KDS18" s="199"/>
      <c r="KDT18" s="199"/>
      <c r="KDU18" s="200"/>
      <c r="KDV18" s="199"/>
      <c r="KDW18" s="199"/>
      <c r="KDX18" s="199"/>
      <c r="KDY18" s="201"/>
      <c r="KDZ18" s="202"/>
      <c r="KEA18" s="203"/>
      <c r="KEB18" s="203"/>
      <c r="KEC18" s="203"/>
      <c r="KED18" s="199"/>
      <c r="KEE18" s="199"/>
      <c r="KEF18" s="200"/>
      <c r="KEG18" s="199"/>
      <c r="KEH18" s="199"/>
      <c r="KEI18" s="199"/>
      <c r="KEJ18" s="201"/>
      <c r="KEK18" s="202"/>
      <c r="KEL18" s="203"/>
      <c r="KEM18" s="203"/>
      <c r="KEN18" s="203"/>
      <c r="KEO18" s="199"/>
      <c r="KEP18" s="199"/>
      <c r="KEQ18" s="200"/>
      <c r="KER18" s="199"/>
      <c r="KES18" s="199"/>
      <c r="KET18" s="199"/>
      <c r="KEU18" s="201"/>
      <c r="KEV18" s="202"/>
      <c r="KEW18" s="203"/>
      <c r="KEX18" s="203"/>
      <c r="KEY18" s="203"/>
      <c r="KEZ18" s="199"/>
      <c r="KFA18" s="199"/>
      <c r="KFB18" s="200"/>
      <c r="KFC18" s="199"/>
      <c r="KFD18" s="199"/>
      <c r="KFE18" s="199"/>
      <c r="KFF18" s="201"/>
      <c r="KFG18" s="202"/>
      <c r="KFH18" s="203"/>
      <c r="KFI18" s="203"/>
      <c r="KFJ18" s="203"/>
      <c r="KFK18" s="199"/>
      <c r="KFL18" s="199"/>
      <c r="KFM18" s="200"/>
      <c r="KFN18" s="199"/>
      <c r="KFO18" s="199"/>
      <c r="KFP18" s="199"/>
      <c r="KFQ18" s="201"/>
      <c r="KFR18" s="202"/>
      <c r="KFS18" s="203"/>
      <c r="KFT18" s="203"/>
      <c r="KFU18" s="203"/>
      <c r="KFV18" s="199"/>
      <c r="KFW18" s="199"/>
      <c r="KFX18" s="200"/>
      <c r="KFY18" s="199"/>
      <c r="KFZ18" s="199"/>
      <c r="KGA18" s="199"/>
      <c r="KGB18" s="201"/>
      <c r="KGC18" s="202"/>
      <c r="KGD18" s="203"/>
      <c r="KGE18" s="203"/>
      <c r="KGF18" s="203"/>
      <c r="KGG18" s="199"/>
      <c r="KGH18" s="199"/>
      <c r="KGI18" s="200"/>
      <c r="KGJ18" s="199"/>
      <c r="KGK18" s="199"/>
      <c r="KGL18" s="199"/>
      <c r="KGM18" s="201"/>
      <c r="KGN18" s="202"/>
      <c r="KGO18" s="203"/>
      <c r="KGP18" s="203"/>
      <c r="KGQ18" s="203"/>
      <c r="KGR18" s="199"/>
      <c r="KGS18" s="199"/>
      <c r="KGT18" s="200"/>
      <c r="KGU18" s="199"/>
      <c r="KGV18" s="199"/>
      <c r="KGW18" s="199"/>
      <c r="KGX18" s="201"/>
      <c r="KGY18" s="202"/>
      <c r="KGZ18" s="203"/>
      <c r="KHA18" s="203"/>
      <c r="KHB18" s="203"/>
      <c r="KHC18" s="199"/>
      <c r="KHD18" s="199"/>
      <c r="KHE18" s="200"/>
      <c r="KHF18" s="199"/>
      <c r="KHG18" s="199"/>
      <c r="KHH18" s="199"/>
      <c r="KHI18" s="201"/>
      <c r="KHJ18" s="202"/>
      <c r="KHK18" s="203"/>
      <c r="KHL18" s="203"/>
      <c r="KHM18" s="203"/>
      <c r="KHN18" s="199"/>
      <c r="KHO18" s="199"/>
      <c r="KHP18" s="200"/>
      <c r="KHQ18" s="199"/>
      <c r="KHR18" s="199"/>
      <c r="KHS18" s="199"/>
      <c r="KHT18" s="201"/>
      <c r="KHU18" s="202"/>
      <c r="KHV18" s="203"/>
      <c r="KHW18" s="203"/>
      <c r="KHX18" s="203"/>
      <c r="KHY18" s="199"/>
      <c r="KHZ18" s="199"/>
      <c r="KIA18" s="200"/>
      <c r="KIB18" s="199"/>
      <c r="KIC18" s="199"/>
      <c r="KID18" s="199"/>
      <c r="KIE18" s="201"/>
      <c r="KIF18" s="202"/>
      <c r="KIG18" s="203"/>
      <c r="KIH18" s="203"/>
      <c r="KII18" s="203"/>
      <c r="KIJ18" s="199"/>
      <c r="KIK18" s="199"/>
      <c r="KIL18" s="200"/>
      <c r="KIM18" s="199"/>
      <c r="KIN18" s="199"/>
      <c r="KIO18" s="199"/>
      <c r="KIP18" s="201"/>
      <c r="KIQ18" s="202"/>
      <c r="KIR18" s="203"/>
      <c r="KIS18" s="203"/>
      <c r="KIT18" s="203"/>
      <c r="KIU18" s="199"/>
      <c r="KIV18" s="199"/>
      <c r="KIW18" s="200"/>
      <c r="KIX18" s="199"/>
      <c r="KIY18" s="199"/>
      <c r="KIZ18" s="199"/>
      <c r="KJA18" s="201"/>
      <c r="KJB18" s="202"/>
      <c r="KJC18" s="203"/>
      <c r="KJD18" s="203"/>
      <c r="KJE18" s="203"/>
      <c r="KJF18" s="199"/>
      <c r="KJG18" s="199"/>
      <c r="KJH18" s="200"/>
      <c r="KJI18" s="199"/>
      <c r="KJJ18" s="199"/>
      <c r="KJK18" s="199"/>
      <c r="KJL18" s="201"/>
      <c r="KJM18" s="202"/>
      <c r="KJN18" s="203"/>
      <c r="KJO18" s="203"/>
      <c r="KJP18" s="203"/>
      <c r="KJQ18" s="199"/>
      <c r="KJR18" s="199"/>
      <c r="KJS18" s="200"/>
      <c r="KJT18" s="199"/>
      <c r="KJU18" s="199"/>
      <c r="KJV18" s="199"/>
      <c r="KJW18" s="201"/>
      <c r="KJX18" s="202"/>
      <c r="KJY18" s="203"/>
      <c r="KJZ18" s="203"/>
      <c r="KKA18" s="203"/>
      <c r="KKB18" s="199"/>
      <c r="KKC18" s="199"/>
      <c r="KKD18" s="200"/>
      <c r="KKE18" s="199"/>
      <c r="KKF18" s="199"/>
      <c r="KKG18" s="199"/>
      <c r="KKH18" s="201"/>
      <c r="KKI18" s="202"/>
      <c r="KKJ18" s="203"/>
      <c r="KKK18" s="203"/>
      <c r="KKL18" s="203"/>
      <c r="KKM18" s="199"/>
      <c r="KKN18" s="199"/>
      <c r="KKO18" s="200"/>
      <c r="KKP18" s="199"/>
      <c r="KKQ18" s="199"/>
      <c r="KKR18" s="199"/>
      <c r="KKS18" s="201"/>
      <c r="KKT18" s="202"/>
      <c r="KKU18" s="203"/>
      <c r="KKV18" s="203"/>
      <c r="KKW18" s="203"/>
      <c r="KKX18" s="199"/>
      <c r="KKY18" s="199"/>
      <c r="KKZ18" s="200"/>
      <c r="KLA18" s="199"/>
      <c r="KLB18" s="199"/>
      <c r="KLC18" s="199"/>
      <c r="KLD18" s="201"/>
      <c r="KLE18" s="202"/>
      <c r="KLF18" s="203"/>
      <c r="KLG18" s="203"/>
      <c r="KLH18" s="203"/>
      <c r="KLI18" s="199"/>
      <c r="KLJ18" s="199"/>
      <c r="KLK18" s="200"/>
      <c r="KLL18" s="199"/>
      <c r="KLM18" s="199"/>
      <c r="KLN18" s="199"/>
      <c r="KLO18" s="201"/>
      <c r="KLP18" s="202"/>
      <c r="KLQ18" s="203"/>
      <c r="KLR18" s="203"/>
      <c r="KLS18" s="203"/>
      <c r="KLT18" s="199"/>
      <c r="KLU18" s="199"/>
      <c r="KLV18" s="200"/>
      <c r="KLW18" s="199"/>
      <c r="KLX18" s="199"/>
      <c r="KLY18" s="199"/>
      <c r="KLZ18" s="201"/>
      <c r="KMA18" s="202"/>
      <c r="KMB18" s="203"/>
      <c r="KMC18" s="203"/>
      <c r="KMD18" s="203"/>
      <c r="KME18" s="199"/>
      <c r="KMF18" s="199"/>
      <c r="KMG18" s="200"/>
      <c r="KMH18" s="199"/>
      <c r="KMI18" s="199"/>
      <c r="KMJ18" s="199"/>
      <c r="KMK18" s="201"/>
      <c r="KML18" s="202"/>
      <c r="KMM18" s="203"/>
      <c r="KMN18" s="203"/>
      <c r="KMO18" s="203"/>
      <c r="KMP18" s="199"/>
      <c r="KMQ18" s="199"/>
      <c r="KMR18" s="200"/>
      <c r="KMS18" s="199"/>
      <c r="KMT18" s="199"/>
      <c r="KMU18" s="199"/>
      <c r="KMV18" s="201"/>
      <c r="KMW18" s="202"/>
      <c r="KMX18" s="203"/>
      <c r="KMY18" s="203"/>
      <c r="KMZ18" s="203"/>
      <c r="KNA18" s="199"/>
      <c r="KNB18" s="199"/>
      <c r="KNC18" s="200"/>
      <c r="KND18" s="199"/>
      <c r="KNE18" s="199"/>
      <c r="KNF18" s="199"/>
      <c r="KNG18" s="201"/>
      <c r="KNH18" s="202"/>
      <c r="KNI18" s="203"/>
      <c r="KNJ18" s="203"/>
      <c r="KNK18" s="203"/>
      <c r="KNL18" s="199"/>
      <c r="KNM18" s="199"/>
      <c r="KNN18" s="200"/>
      <c r="KNO18" s="199"/>
      <c r="KNP18" s="199"/>
      <c r="KNQ18" s="199"/>
      <c r="KNR18" s="201"/>
      <c r="KNS18" s="202"/>
      <c r="KNT18" s="203"/>
      <c r="KNU18" s="203"/>
      <c r="KNV18" s="203"/>
      <c r="KNW18" s="199"/>
      <c r="KNX18" s="199"/>
      <c r="KNY18" s="200"/>
      <c r="KNZ18" s="199"/>
      <c r="KOA18" s="199"/>
      <c r="KOB18" s="199"/>
      <c r="KOC18" s="201"/>
      <c r="KOD18" s="202"/>
      <c r="KOE18" s="203"/>
      <c r="KOF18" s="203"/>
      <c r="KOG18" s="203"/>
      <c r="KOH18" s="199"/>
      <c r="KOI18" s="199"/>
      <c r="KOJ18" s="200"/>
      <c r="KOK18" s="199"/>
      <c r="KOL18" s="199"/>
      <c r="KOM18" s="199"/>
      <c r="KON18" s="201"/>
      <c r="KOO18" s="202"/>
      <c r="KOP18" s="203"/>
      <c r="KOQ18" s="203"/>
      <c r="KOR18" s="203"/>
      <c r="KOS18" s="199"/>
      <c r="KOT18" s="199"/>
      <c r="KOU18" s="200"/>
      <c r="KOV18" s="199"/>
      <c r="KOW18" s="199"/>
      <c r="KOX18" s="199"/>
      <c r="KOY18" s="201"/>
      <c r="KOZ18" s="202"/>
      <c r="KPA18" s="203"/>
      <c r="KPB18" s="203"/>
      <c r="KPC18" s="203"/>
      <c r="KPD18" s="199"/>
      <c r="KPE18" s="199"/>
      <c r="KPF18" s="200"/>
      <c r="KPG18" s="199"/>
      <c r="KPH18" s="199"/>
      <c r="KPI18" s="199"/>
      <c r="KPJ18" s="201"/>
      <c r="KPK18" s="202"/>
      <c r="KPL18" s="203"/>
      <c r="KPM18" s="203"/>
      <c r="KPN18" s="203"/>
      <c r="KPO18" s="199"/>
      <c r="KPP18" s="199"/>
      <c r="KPQ18" s="200"/>
      <c r="KPR18" s="199"/>
      <c r="KPS18" s="199"/>
      <c r="KPT18" s="199"/>
      <c r="KPU18" s="201"/>
      <c r="KPV18" s="202"/>
      <c r="KPW18" s="203"/>
      <c r="KPX18" s="203"/>
      <c r="KPY18" s="203"/>
      <c r="KPZ18" s="199"/>
      <c r="KQA18" s="199"/>
      <c r="KQB18" s="200"/>
      <c r="KQC18" s="199"/>
      <c r="KQD18" s="199"/>
      <c r="KQE18" s="199"/>
      <c r="KQF18" s="201"/>
      <c r="KQG18" s="202"/>
      <c r="KQH18" s="203"/>
      <c r="KQI18" s="203"/>
      <c r="KQJ18" s="203"/>
      <c r="KQK18" s="199"/>
      <c r="KQL18" s="199"/>
      <c r="KQM18" s="200"/>
      <c r="KQN18" s="199"/>
      <c r="KQO18" s="199"/>
      <c r="KQP18" s="199"/>
      <c r="KQQ18" s="201"/>
      <c r="KQR18" s="202"/>
      <c r="KQS18" s="203"/>
      <c r="KQT18" s="203"/>
      <c r="KQU18" s="203"/>
      <c r="KQV18" s="199"/>
      <c r="KQW18" s="199"/>
      <c r="KQX18" s="200"/>
      <c r="KQY18" s="199"/>
      <c r="KQZ18" s="199"/>
      <c r="KRA18" s="199"/>
      <c r="KRB18" s="201"/>
      <c r="KRC18" s="202"/>
      <c r="KRD18" s="203"/>
      <c r="KRE18" s="203"/>
      <c r="KRF18" s="203"/>
      <c r="KRG18" s="199"/>
      <c r="KRH18" s="199"/>
      <c r="KRI18" s="200"/>
      <c r="KRJ18" s="199"/>
      <c r="KRK18" s="199"/>
      <c r="KRL18" s="199"/>
      <c r="KRM18" s="201"/>
      <c r="KRN18" s="202"/>
      <c r="KRO18" s="203"/>
      <c r="KRP18" s="203"/>
      <c r="KRQ18" s="203"/>
      <c r="KRR18" s="199"/>
      <c r="KRS18" s="199"/>
      <c r="KRT18" s="200"/>
      <c r="KRU18" s="199"/>
      <c r="KRV18" s="199"/>
      <c r="KRW18" s="199"/>
      <c r="KRX18" s="201"/>
      <c r="KRY18" s="202"/>
      <c r="KRZ18" s="203"/>
      <c r="KSA18" s="203"/>
      <c r="KSB18" s="203"/>
      <c r="KSC18" s="199"/>
      <c r="KSD18" s="199"/>
      <c r="KSE18" s="200"/>
      <c r="KSF18" s="199"/>
      <c r="KSG18" s="199"/>
      <c r="KSH18" s="199"/>
      <c r="KSI18" s="201"/>
      <c r="KSJ18" s="202"/>
      <c r="KSK18" s="203"/>
      <c r="KSL18" s="203"/>
      <c r="KSM18" s="203"/>
      <c r="KSN18" s="199"/>
      <c r="KSO18" s="199"/>
      <c r="KSP18" s="200"/>
      <c r="KSQ18" s="199"/>
      <c r="KSR18" s="199"/>
      <c r="KSS18" s="199"/>
      <c r="KST18" s="201"/>
      <c r="KSU18" s="202"/>
      <c r="KSV18" s="203"/>
      <c r="KSW18" s="203"/>
      <c r="KSX18" s="203"/>
      <c r="KSY18" s="199"/>
      <c r="KSZ18" s="199"/>
      <c r="KTA18" s="200"/>
      <c r="KTB18" s="199"/>
      <c r="KTC18" s="199"/>
      <c r="KTD18" s="199"/>
      <c r="KTE18" s="201"/>
      <c r="KTF18" s="202"/>
      <c r="KTG18" s="203"/>
      <c r="KTH18" s="203"/>
      <c r="KTI18" s="203"/>
      <c r="KTJ18" s="199"/>
      <c r="KTK18" s="199"/>
      <c r="KTL18" s="200"/>
      <c r="KTM18" s="199"/>
      <c r="KTN18" s="199"/>
      <c r="KTO18" s="199"/>
      <c r="KTP18" s="201"/>
      <c r="KTQ18" s="202"/>
      <c r="KTR18" s="203"/>
      <c r="KTS18" s="203"/>
      <c r="KTT18" s="203"/>
      <c r="KTU18" s="199"/>
      <c r="KTV18" s="199"/>
      <c r="KTW18" s="200"/>
      <c r="KTX18" s="199"/>
      <c r="KTY18" s="199"/>
      <c r="KTZ18" s="199"/>
      <c r="KUA18" s="201"/>
      <c r="KUB18" s="202"/>
      <c r="KUC18" s="203"/>
      <c r="KUD18" s="203"/>
      <c r="KUE18" s="203"/>
      <c r="KUF18" s="199"/>
      <c r="KUG18" s="199"/>
      <c r="KUH18" s="200"/>
      <c r="KUI18" s="199"/>
      <c r="KUJ18" s="199"/>
      <c r="KUK18" s="199"/>
      <c r="KUL18" s="201"/>
      <c r="KUM18" s="202"/>
      <c r="KUN18" s="203"/>
      <c r="KUO18" s="203"/>
      <c r="KUP18" s="203"/>
      <c r="KUQ18" s="199"/>
      <c r="KUR18" s="199"/>
      <c r="KUS18" s="200"/>
      <c r="KUT18" s="199"/>
      <c r="KUU18" s="199"/>
      <c r="KUV18" s="199"/>
      <c r="KUW18" s="201"/>
      <c r="KUX18" s="202"/>
      <c r="KUY18" s="203"/>
      <c r="KUZ18" s="203"/>
      <c r="KVA18" s="203"/>
      <c r="KVB18" s="199"/>
      <c r="KVC18" s="199"/>
      <c r="KVD18" s="200"/>
      <c r="KVE18" s="199"/>
      <c r="KVF18" s="199"/>
      <c r="KVG18" s="199"/>
      <c r="KVH18" s="201"/>
      <c r="KVI18" s="202"/>
      <c r="KVJ18" s="203"/>
      <c r="KVK18" s="203"/>
      <c r="KVL18" s="203"/>
      <c r="KVM18" s="199"/>
      <c r="KVN18" s="199"/>
      <c r="KVO18" s="200"/>
      <c r="KVP18" s="199"/>
      <c r="KVQ18" s="199"/>
      <c r="KVR18" s="199"/>
      <c r="KVS18" s="201"/>
      <c r="KVT18" s="202"/>
      <c r="KVU18" s="203"/>
      <c r="KVV18" s="203"/>
      <c r="KVW18" s="203"/>
      <c r="KVX18" s="199"/>
      <c r="KVY18" s="199"/>
      <c r="KVZ18" s="200"/>
      <c r="KWA18" s="199"/>
      <c r="KWB18" s="199"/>
      <c r="KWC18" s="199"/>
      <c r="KWD18" s="201"/>
      <c r="KWE18" s="202"/>
      <c r="KWF18" s="203"/>
      <c r="KWG18" s="203"/>
      <c r="KWH18" s="203"/>
      <c r="KWI18" s="199"/>
      <c r="KWJ18" s="199"/>
      <c r="KWK18" s="200"/>
      <c r="KWL18" s="199"/>
      <c r="KWM18" s="199"/>
      <c r="KWN18" s="199"/>
      <c r="KWO18" s="201"/>
      <c r="KWP18" s="202"/>
      <c r="KWQ18" s="203"/>
      <c r="KWR18" s="203"/>
      <c r="KWS18" s="203"/>
      <c r="KWT18" s="199"/>
      <c r="KWU18" s="199"/>
      <c r="KWV18" s="200"/>
      <c r="KWW18" s="199"/>
      <c r="KWX18" s="199"/>
      <c r="KWY18" s="199"/>
      <c r="KWZ18" s="201"/>
      <c r="KXA18" s="202"/>
      <c r="KXB18" s="203"/>
      <c r="KXC18" s="203"/>
      <c r="KXD18" s="203"/>
      <c r="KXE18" s="199"/>
      <c r="KXF18" s="199"/>
      <c r="KXG18" s="200"/>
      <c r="KXH18" s="199"/>
      <c r="KXI18" s="199"/>
      <c r="KXJ18" s="199"/>
      <c r="KXK18" s="201"/>
      <c r="KXL18" s="202"/>
      <c r="KXM18" s="203"/>
      <c r="KXN18" s="203"/>
      <c r="KXO18" s="203"/>
      <c r="KXP18" s="199"/>
      <c r="KXQ18" s="199"/>
      <c r="KXR18" s="200"/>
      <c r="KXS18" s="199"/>
      <c r="KXT18" s="199"/>
      <c r="KXU18" s="199"/>
      <c r="KXV18" s="201"/>
      <c r="KXW18" s="202"/>
      <c r="KXX18" s="203"/>
      <c r="KXY18" s="203"/>
      <c r="KXZ18" s="203"/>
      <c r="KYA18" s="199"/>
      <c r="KYB18" s="199"/>
      <c r="KYC18" s="200"/>
      <c r="KYD18" s="199"/>
      <c r="KYE18" s="199"/>
      <c r="KYF18" s="199"/>
      <c r="KYG18" s="201"/>
      <c r="KYH18" s="202"/>
      <c r="KYI18" s="203"/>
      <c r="KYJ18" s="203"/>
      <c r="KYK18" s="203"/>
      <c r="KYL18" s="199"/>
      <c r="KYM18" s="199"/>
      <c r="KYN18" s="200"/>
      <c r="KYO18" s="199"/>
      <c r="KYP18" s="199"/>
      <c r="KYQ18" s="199"/>
      <c r="KYR18" s="201"/>
      <c r="KYS18" s="202"/>
      <c r="KYT18" s="203"/>
      <c r="KYU18" s="203"/>
      <c r="KYV18" s="203"/>
      <c r="KYW18" s="199"/>
      <c r="KYX18" s="199"/>
      <c r="KYY18" s="200"/>
      <c r="KYZ18" s="199"/>
      <c r="KZA18" s="199"/>
      <c r="KZB18" s="199"/>
      <c r="KZC18" s="201"/>
      <c r="KZD18" s="202"/>
      <c r="KZE18" s="203"/>
      <c r="KZF18" s="203"/>
      <c r="KZG18" s="203"/>
      <c r="KZH18" s="199"/>
      <c r="KZI18" s="199"/>
      <c r="KZJ18" s="200"/>
      <c r="KZK18" s="199"/>
      <c r="KZL18" s="199"/>
      <c r="KZM18" s="199"/>
      <c r="KZN18" s="201"/>
      <c r="KZO18" s="202"/>
      <c r="KZP18" s="203"/>
      <c r="KZQ18" s="203"/>
      <c r="KZR18" s="203"/>
      <c r="KZS18" s="199"/>
      <c r="KZT18" s="199"/>
      <c r="KZU18" s="200"/>
      <c r="KZV18" s="199"/>
      <c r="KZW18" s="199"/>
      <c r="KZX18" s="199"/>
      <c r="KZY18" s="201"/>
      <c r="KZZ18" s="202"/>
      <c r="LAA18" s="203"/>
      <c r="LAB18" s="203"/>
      <c r="LAC18" s="203"/>
      <c r="LAD18" s="199"/>
      <c r="LAE18" s="199"/>
      <c r="LAF18" s="200"/>
      <c r="LAG18" s="199"/>
      <c r="LAH18" s="199"/>
      <c r="LAI18" s="199"/>
      <c r="LAJ18" s="201"/>
      <c r="LAK18" s="202"/>
      <c r="LAL18" s="203"/>
      <c r="LAM18" s="203"/>
      <c r="LAN18" s="203"/>
      <c r="LAO18" s="199"/>
      <c r="LAP18" s="199"/>
      <c r="LAQ18" s="200"/>
      <c r="LAR18" s="199"/>
      <c r="LAS18" s="199"/>
      <c r="LAT18" s="199"/>
      <c r="LAU18" s="201"/>
      <c r="LAV18" s="202"/>
      <c r="LAW18" s="203"/>
      <c r="LAX18" s="203"/>
      <c r="LAY18" s="203"/>
      <c r="LAZ18" s="199"/>
      <c r="LBA18" s="199"/>
      <c r="LBB18" s="200"/>
      <c r="LBC18" s="199"/>
      <c r="LBD18" s="199"/>
      <c r="LBE18" s="199"/>
      <c r="LBF18" s="201"/>
      <c r="LBG18" s="202"/>
      <c r="LBH18" s="203"/>
      <c r="LBI18" s="203"/>
      <c r="LBJ18" s="203"/>
      <c r="LBK18" s="199"/>
      <c r="LBL18" s="199"/>
      <c r="LBM18" s="200"/>
      <c r="LBN18" s="199"/>
      <c r="LBO18" s="199"/>
      <c r="LBP18" s="199"/>
      <c r="LBQ18" s="201"/>
      <c r="LBR18" s="202"/>
      <c r="LBS18" s="203"/>
      <c r="LBT18" s="203"/>
      <c r="LBU18" s="203"/>
      <c r="LBV18" s="199"/>
      <c r="LBW18" s="199"/>
      <c r="LBX18" s="200"/>
      <c r="LBY18" s="199"/>
      <c r="LBZ18" s="199"/>
      <c r="LCA18" s="199"/>
      <c r="LCB18" s="201"/>
      <c r="LCC18" s="202"/>
      <c r="LCD18" s="203"/>
      <c r="LCE18" s="203"/>
      <c r="LCF18" s="203"/>
      <c r="LCG18" s="199"/>
      <c r="LCH18" s="199"/>
      <c r="LCI18" s="200"/>
      <c r="LCJ18" s="199"/>
      <c r="LCK18" s="199"/>
      <c r="LCL18" s="199"/>
      <c r="LCM18" s="201"/>
      <c r="LCN18" s="202"/>
      <c r="LCO18" s="203"/>
      <c r="LCP18" s="203"/>
      <c r="LCQ18" s="203"/>
      <c r="LCR18" s="199"/>
      <c r="LCS18" s="199"/>
      <c r="LCT18" s="200"/>
      <c r="LCU18" s="199"/>
      <c r="LCV18" s="199"/>
      <c r="LCW18" s="199"/>
      <c r="LCX18" s="201"/>
      <c r="LCY18" s="202"/>
      <c r="LCZ18" s="203"/>
      <c r="LDA18" s="203"/>
      <c r="LDB18" s="203"/>
      <c r="LDC18" s="199"/>
      <c r="LDD18" s="199"/>
      <c r="LDE18" s="200"/>
      <c r="LDF18" s="199"/>
      <c r="LDG18" s="199"/>
      <c r="LDH18" s="199"/>
      <c r="LDI18" s="201"/>
      <c r="LDJ18" s="202"/>
      <c r="LDK18" s="203"/>
      <c r="LDL18" s="203"/>
      <c r="LDM18" s="203"/>
      <c r="LDN18" s="199"/>
      <c r="LDO18" s="199"/>
      <c r="LDP18" s="200"/>
      <c r="LDQ18" s="199"/>
      <c r="LDR18" s="199"/>
      <c r="LDS18" s="199"/>
      <c r="LDT18" s="201"/>
      <c r="LDU18" s="202"/>
      <c r="LDV18" s="203"/>
      <c r="LDW18" s="203"/>
      <c r="LDX18" s="203"/>
      <c r="LDY18" s="199"/>
      <c r="LDZ18" s="199"/>
      <c r="LEA18" s="200"/>
      <c r="LEB18" s="199"/>
      <c r="LEC18" s="199"/>
      <c r="LED18" s="199"/>
      <c r="LEE18" s="201"/>
      <c r="LEF18" s="202"/>
      <c r="LEG18" s="203"/>
      <c r="LEH18" s="203"/>
      <c r="LEI18" s="203"/>
      <c r="LEJ18" s="199"/>
      <c r="LEK18" s="199"/>
      <c r="LEL18" s="200"/>
      <c r="LEM18" s="199"/>
      <c r="LEN18" s="199"/>
      <c r="LEO18" s="199"/>
      <c r="LEP18" s="201"/>
      <c r="LEQ18" s="202"/>
      <c r="LER18" s="203"/>
      <c r="LES18" s="203"/>
      <c r="LET18" s="203"/>
      <c r="LEU18" s="199"/>
      <c r="LEV18" s="199"/>
      <c r="LEW18" s="200"/>
      <c r="LEX18" s="199"/>
      <c r="LEY18" s="199"/>
      <c r="LEZ18" s="199"/>
      <c r="LFA18" s="201"/>
      <c r="LFB18" s="202"/>
      <c r="LFC18" s="203"/>
      <c r="LFD18" s="203"/>
      <c r="LFE18" s="203"/>
      <c r="LFF18" s="199"/>
      <c r="LFG18" s="199"/>
      <c r="LFH18" s="200"/>
      <c r="LFI18" s="199"/>
      <c r="LFJ18" s="199"/>
      <c r="LFK18" s="199"/>
      <c r="LFL18" s="201"/>
      <c r="LFM18" s="202"/>
      <c r="LFN18" s="203"/>
      <c r="LFO18" s="203"/>
      <c r="LFP18" s="203"/>
      <c r="LFQ18" s="199"/>
      <c r="LFR18" s="199"/>
      <c r="LFS18" s="200"/>
      <c r="LFT18" s="199"/>
      <c r="LFU18" s="199"/>
      <c r="LFV18" s="199"/>
      <c r="LFW18" s="201"/>
      <c r="LFX18" s="202"/>
      <c r="LFY18" s="203"/>
      <c r="LFZ18" s="203"/>
      <c r="LGA18" s="203"/>
      <c r="LGB18" s="199"/>
      <c r="LGC18" s="199"/>
      <c r="LGD18" s="200"/>
      <c r="LGE18" s="199"/>
      <c r="LGF18" s="199"/>
      <c r="LGG18" s="199"/>
      <c r="LGH18" s="201"/>
      <c r="LGI18" s="202"/>
      <c r="LGJ18" s="203"/>
      <c r="LGK18" s="203"/>
      <c r="LGL18" s="203"/>
      <c r="LGM18" s="199"/>
      <c r="LGN18" s="199"/>
      <c r="LGO18" s="200"/>
      <c r="LGP18" s="199"/>
      <c r="LGQ18" s="199"/>
      <c r="LGR18" s="199"/>
      <c r="LGS18" s="201"/>
      <c r="LGT18" s="202"/>
      <c r="LGU18" s="203"/>
      <c r="LGV18" s="203"/>
      <c r="LGW18" s="203"/>
      <c r="LGX18" s="199"/>
      <c r="LGY18" s="199"/>
      <c r="LGZ18" s="200"/>
      <c r="LHA18" s="199"/>
      <c r="LHB18" s="199"/>
      <c r="LHC18" s="199"/>
      <c r="LHD18" s="201"/>
      <c r="LHE18" s="202"/>
      <c r="LHF18" s="203"/>
      <c r="LHG18" s="203"/>
      <c r="LHH18" s="203"/>
      <c r="LHI18" s="199"/>
      <c r="LHJ18" s="199"/>
      <c r="LHK18" s="200"/>
      <c r="LHL18" s="199"/>
      <c r="LHM18" s="199"/>
      <c r="LHN18" s="199"/>
      <c r="LHO18" s="201"/>
      <c r="LHP18" s="202"/>
      <c r="LHQ18" s="203"/>
      <c r="LHR18" s="203"/>
      <c r="LHS18" s="203"/>
      <c r="LHT18" s="199"/>
      <c r="LHU18" s="199"/>
      <c r="LHV18" s="200"/>
      <c r="LHW18" s="199"/>
      <c r="LHX18" s="199"/>
      <c r="LHY18" s="199"/>
      <c r="LHZ18" s="201"/>
      <c r="LIA18" s="202"/>
      <c r="LIB18" s="203"/>
      <c r="LIC18" s="203"/>
      <c r="LID18" s="203"/>
      <c r="LIE18" s="199"/>
      <c r="LIF18" s="199"/>
      <c r="LIG18" s="200"/>
      <c r="LIH18" s="199"/>
      <c r="LII18" s="199"/>
      <c r="LIJ18" s="199"/>
      <c r="LIK18" s="201"/>
      <c r="LIL18" s="202"/>
      <c r="LIM18" s="203"/>
      <c r="LIN18" s="203"/>
      <c r="LIO18" s="203"/>
      <c r="LIP18" s="199"/>
      <c r="LIQ18" s="199"/>
      <c r="LIR18" s="200"/>
      <c r="LIS18" s="199"/>
      <c r="LIT18" s="199"/>
      <c r="LIU18" s="199"/>
      <c r="LIV18" s="201"/>
      <c r="LIW18" s="202"/>
      <c r="LIX18" s="203"/>
      <c r="LIY18" s="203"/>
      <c r="LIZ18" s="203"/>
      <c r="LJA18" s="199"/>
      <c r="LJB18" s="199"/>
      <c r="LJC18" s="200"/>
      <c r="LJD18" s="199"/>
      <c r="LJE18" s="199"/>
      <c r="LJF18" s="199"/>
      <c r="LJG18" s="201"/>
      <c r="LJH18" s="202"/>
      <c r="LJI18" s="203"/>
      <c r="LJJ18" s="203"/>
      <c r="LJK18" s="203"/>
      <c r="LJL18" s="199"/>
      <c r="LJM18" s="199"/>
      <c r="LJN18" s="200"/>
      <c r="LJO18" s="199"/>
      <c r="LJP18" s="199"/>
      <c r="LJQ18" s="199"/>
      <c r="LJR18" s="201"/>
      <c r="LJS18" s="202"/>
      <c r="LJT18" s="203"/>
      <c r="LJU18" s="203"/>
      <c r="LJV18" s="203"/>
      <c r="LJW18" s="199"/>
      <c r="LJX18" s="199"/>
      <c r="LJY18" s="200"/>
      <c r="LJZ18" s="199"/>
      <c r="LKA18" s="199"/>
      <c r="LKB18" s="199"/>
      <c r="LKC18" s="201"/>
      <c r="LKD18" s="202"/>
      <c r="LKE18" s="203"/>
      <c r="LKF18" s="203"/>
      <c r="LKG18" s="203"/>
      <c r="LKH18" s="199"/>
      <c r="LKI18" s="199"/>
      <c r="LKJ18" s="200"/>
      <c r="LKK18" s="199"/>
      <c r="LKL18" s="199"/>
      <c r="LKM18" s="199"/>
      <c r="LKN18" s="201"/>
      <c r="LKO18" s="202"/>
      <c r="LKP18" s="203"/>
      <c r="LKQ18" s="203"/>
      <c r="LKR18" s="203"/>
      <c r="LKS18" s="199"/>
      <c r="LKT18" s="199"/>
      <c r="LKU18" s="200"/>
      <c r="LKV18" s="199"/>
      <c r="LKW18" s="199"/>
      <c r="LKX18" s="199"/>
      <c r="LKY18" s="201"/>
      <c r="LKZ18" s="202"/>
      <c r="LLA18" s="203"/>
      <c r="LLB18" s="203"/>
      <c r="LLC18" s="203"/>
      <c r="LLD18" s="199"/>
      <c r="LLE18" s="199"/>
      <c r="LLF18" s="200"/>
      <c r="LLG18" s="199"/>
      <c r="LLH18" s="199"/>
      <c r="LLI18" s="199"/>
      <c r="LLJ18" s="201"/>
      <c r="LLK18" s="202"/>
      <c r="LLL18" s="203"/>
      <c r="LLM18" s="203"/>
      <c r="LLN18" s="203"/>
      <c r="LLO18" s="199"/>
      <c r="LLP18" s="199"/>
      <c r="LLQ18" s="200"/>
      <c r="LLR18" s="199"/>
      <c r="LLS18" s="199"/>
      <c r="LLT18" s="199"/>
      <c r="LLU18" s="201"/>
      <c r="LLV18" s="202"/>
      <c r="LLW18" s="203"/>
      <c r="LLX18" s="203"/>
      <c r="LLY18" s="203"/>
      <c r="LLZ18" s="199"/>
      <c r="LMA18" s="199"/>
      <c r="LMB18" s="200"/>
      <c r="LMC18" s="199"/>
      <c r="LMD18" s="199"/>
      <c r="LME18" s="199"/>
      <c r="LMF18" s="201"/>
      <c r="LMG18" s="202"/>
      <c r="LMH18" s="203"/>
      <c r="LMI18" s="203"/>
      <c r="LMJ18" s="203"/>
      <c r="LMK18" s="199"/>
      <c r="LML18" s="199"/>
      <c r="LMM18" s="200"/>
      <c r="LMN18" s="199"/>
      <c r="LMO18" s="199"/>
      <c r="LMP18" s="199"/>
      <c r="LMQ18" s="201"/>
      <c r="LMR18" s="202"/>
      <c r="LMS18" s="203"/>
      <c r="LMT18" s="203"/>
      <c r="LMU18" s="203"/>
      <c r="LMV18" s="199"/>
      <c r="LMW18" s="199"/>
      <c r="LMX18" s="200"/>
      <c r="LMY18" s="199"/>
      <c r="LMZ18" s="199"/>
      <c r="LNA18" s="199"/>
      <c r="LNB18" s="201"/>
      <c r="LNC18" s="202"/>
      <c r="LND18" s="203"/>
      <c r="LNE18" s="203"/>
      <c r="LNF18" s="203"/>
      <c r="LNG18" s="199"/>
      <c r="LNH18" s="199"/>
      <c r="LNI18" s="200"/>
      <c r="LNJ18" s="199"/>
      <c r="LNK18" s="199"/>
      <c r="LNL18" s="199"/>
      <c r="LNM18" s="201"/>
      <c r="LNN18" s="202"/>
      <c r="LNO18" s="203"/>
      <c r="LNP18" s="203"/>
      <c r="LNQ18" s="203"/>
      <c r="LNR18" s="199"/>
      <c r="LNS18" s="199"/>
      <c r="LNT18" s="200"/>
      <c r="LNU18" s="199"/>
      <c r="LNV18" s="199"/>
      <c r="LNW18" s="199"/>
      <c r="LNX18" s="201"/>
      <c r="LNY18" s="202"/>
      <c r="LNZ18" s="203"/>
      <c r="LOA18" s="203"/>
      <c r="LOB18" s="203"/>
      <c r="LOC18" s="199"/>
      <c r="LOD18" s="199"/>
      <c r="LOE18" s="200"/>
      <c r="LOF18" s="199"/>
      <c r="LOG18" s="199"/>
      <c r="LOH18" s="199"/>
      <c r="LOI18" s="201"/>
      <c r="LOJ18" s="202"/>
      <c r="LOK18" s="203"/>
      <c r="LOL18" s="203"/>
      <c r="LOM18" s="203"/>
      <c r="LON18" s="199"/>
      <c r="LOO18" s="199"/>
      <c r="LOP18" s="200"/>
      <c r="LOQ18" s="199"/>
      <c r="LOR18" s="199"/>
      <c r="LOS18" s="199"/>
      <c r="LOT18" s="201"/>
      <c r="LOU18" s="202"/>
      <c r="LOV18" s="203"/>
      <c r="LOW18" s="203"/>
      <c r="LOX18" s="203"/>
      <c r="LOY18" s="199"/>
      <c r="LOZ18" s="199"/>
      <c r="LPA18" s="200"/>
      <c r="LPB18" s="199"/>
      <c r="LPC18" s="199"/>
      <c r="LPD18" s="199"/>
      <c r="LPE18" s="201"/>
      <c r="LPF18" s="202"/>
      <c r="LPG18" s="203"/>
      <c r="LPH18" s="203"/>
      <c r="LPI18" s="203"/>
      <c r="LPJ18" s="199"/>
      <c r="LPK18" s="199"/>
      <c r="LPL18" s="200"/>
      <c r="LPM18" s="199"/>
      <c r="LPN18" s="199"/>
      <c r="LPO18" s="199"/>
      <c r="LPP18" s="201"/>
      <c r="LPQ18" s="202"/>
      <c r="LPR18" s="203"/>
      <c r="LPS18" s="203"/>
      <c r="LPT18" s="203"/>
      <c r="LPU18" s="199"/>
      <c r="LPV18" s="199"/>
      <c r="LPW18" s="200"/>
      <c r="LPX18" s="199"/>
      <c r="LPY18" s="199"/>
      <c r="LPZ18" s="199"/>
      <c r="LQA18" s="201"/>
      <c r="LQB18" s="202"/>
      <c r="LQC18" s="203"/>
      <c r="LQD18" s="203"/>
      <c r="LQE18" s="203"/>
      <c r="LQF18" s="199"/>
      <c r="LQG18" s="199"/>
      <c r="LQH18" s="200"/>
      <c r="LQI18" s="199"/>
      <c r="LQJ18" s="199"/>
      <c r="LQK18" s="199"/>
      <c r="LQL18" s="201"/>
      <c r="LQM18" s="202"/>
      <c r="LQN18" s="203"/>
      <c r="LQO18" s="203"/>
      <c r="LQP18" s="203"/>
      <c r="LQQ18" s="199"/>
      <c r="LQR18" s="199"/>
      <c r="LQS18" s="200"/>
      <c r="LQT18" s="199"/>
      <c r="LQU18" s="199"/>
      <c r="LQV18" s="199"/>
      <c r="LQW18" s="201"/>
      <c r="LQX18" s="202"/>
      <c r="LQY18" s="203"/>
      <c r="LQZ18" s="203"/>
      <c r="LRA18" s="203"/>
      <c r="LRB18" s="199"/>
      <c r="LRC18" s="199"/>
      <c r="LRD18" s="200"/>
      <c r="LRE18" s="199"/>
      <c r="LRF18" s="199"/>
      <c r="LRG18" s="199"/>
      <c r="LRH18" s="201"/>
      <c r="LRI18" s="202"/>
      <c r="LRJ18" s="203"/>
      <c r="LRK18" s="203"/>
      <c r="LRL18" s="203"/>
      <c r="LRM18" s="199"/>
      <c r="LRN18" s="199"/>
      <c r="LRO18" s="200"/>
      <c r="LRP18" s="199"/>
      <c r="LRQ18" s="199"/>
      <c r="LRR18" s="199"/>
      <c r="LRS18" s="201"/>
      <c r="LRT18" s="202"/>
      <c r="LRU18" s="203"/>
      <c r="LRV18" s="203"/>
      <c r="LRW18" s="203"/>
      <c r="LRX18" s="199"/>
      <c r="LRY18" s="199"/>
      <c r="LRZ18" s="200"/>
      <c r="LSA18" s="199"/>
      <c r="LSB18" s="199"/>
      <c r="LSC18" s="199"/>
      <c r="LSD18" s="201"/>
      <c r="LSE18" s="202"/>
      <c r="LSF18" s="203"/>
      <c r="LSG18" s="203"/>
      <c r="LSH18" s="203"/>
      <c r="LSI18" s="199"/>
      <c r="LSJ18" s="199"/>
      <c r="LSK18" s="200"/>
      <c r="LSL18" s="199"/>
      <c r="LSM18" s="199"/>
      <c r="LSN18" s="199"/>
      <c r="LSO18" s="201"/>
      <c r="LSP18" s="202"/>
      <c r="LSQ18" s="203"/>
      <c r="LSR18" s="203"/>
      <c r="LSS18" s="203"/>
      <c r="LST18" s="199"/>
      <c r="LSU18" s="199"/>
      <c r="LSV18" s="200"/>
      <c r="LSW18" s="199"/>
      <c r="LSX18" s="199"/>
      <c r="LSY18" s="199"/>
      <c r="LSZ18" s="201"/>
      <c r="LTA18" s="202"/>
      <c r="LTB18" s="203"/>
      <c r="LTC18" s="203"/>
      <c r="LTD18" s="203"/>
      <c r="LTE18" s="199"/>
      <c r="LTF18" s="199"/>
      <c r="LTG18" s="200"/>
      <c r="LTH18" s="199"/>
      <c r="LTI18" s="199"/>
      <c r="LTJ18" s="199"/>
      <c r="LTK18" s="201"/>
      <c r="LTL18" s="202"/>
      <c r="LTM18" s="203"/>
      <c r="LTN18" s="203"/>
      <c r="LTO18" s="203"/>
      <c r="LTP18" s="199"/>
      <c r="LTQ18" s="199"/>
      <c r="LTR18" s="200"/>
      <c r="LTS18" s="199"/>
      <c r="LTT18" s="199"/>
      <c r="LTU18" s="199"/>
      <c r="LTV18" s="201"/>
      <c r="LTW18" s="202"/>
      <c r="LTX18" s="203"/>
      <c r="LTY18" s="203"/>
      <c r="LTZ18" s="203"/>
      <c r="LUA18" s="199"/>
      <c r="LUB18" s="199"/>
      <c r="LUC18" s="200"/>
      <c r="LUD18" s="199"/>
      <c r="LUE18" s="199"/>
      <c r="LUF18" s="199"/>
      <c r="LUG18" s="201"/>
      <c r="LUH18" s="202"/>
      <c r="LUI18" s="203"/>
      <c r="LUJ18" s="203"/>
      <c r="LUK18" s="203"/>
      <c r="LUL18" s="199"/>
      <c r="LUM18" s="199"/>
      <c r="LUN18" s="200"/>
      <c r="LUO18" s="199"/>
      <c r="LUP18" s="199"/>
      <c r="LUQ18" s="199"/>
      <c r="LUR18" s="201"/>
      <c r="LUS18" s="202"/>
      <c r="LUT18" s="203"/>
      <c r="LUU18" s="203"/>
      <c r="LUV18" s="203"/>
      <c r="LUW18" s="199"/>
      <c r="LUX18" s="199"/>
      <c r="LUY18" s="200"/>
      <c r="LUZ18" s="199"/>
      <c r="LVA18" s="199"/>
      <c r="LVB18" s="199"/>
      <c r="LVC18" s="201"/>
      <c r="LVD18" s="202"/>
      <c r="LVE18" s="203"/>
      <c r="LVF18" s="203"/>
      <c r="LVG18" s="203"/>
      <c r="LVH18" s="199"/>
      <c r="LVI18" s="199"/>
      <c r="LVJ18" s="200"/>
      <c r="LVK18" s="199"/>
      <c r="LVL18" s="199"/>
      <c r="LVM18" s="199"/>
      <c r="LVN18" s="201"/>
      <c r="LVO18" s="202"/>
      <c r="LVP18" s="203"/>
      <c r="LVQ18" s="203"/>
      <c r="LVR18" s="203"/>
      <c r="LVS18" s="199"/>
      <c r="LVT18" s="199"/>
      <c r="LVU18" s="200"/>
      <c r="LVV18" s="199"/>
      <c r="LVW18" s="199"/>
      <c r="LVX18" s="199"/>
      <c r="LVY18" s="201"/>
      <c r="LVZ18" s="202"/>
      <c r="LWA18" s="203"/>
      <c r="LWB18" s="203"/>
      <c r="LWC18" s="203"/>
      <c r="LWD18" s="199"/>
      <c r="LWE18" s="199"/>
      <c r="LWF18" s="200"/>
      <c r="LWG18" s="199"/>
      <c r="LWH18" s="199"/>
      <c r="LWI18" s="199"/>
      <c r="LWJ18" s="201"/>
      <c r="LWK18" s="202"/>
      <c r="LWL18" s="203"/>
      <c r="LWM18" s="203"/>
      <c r="LWN18" s="203"/>
      <c r="LWO18" s="199"/>
      <c r="LWP18" s="199"/>
      <c r="LWQ18" s="200"/>
      <c r="LWR18" s="199"/>
      <c r="LWS18" s="199"/>
      <c r="LWT18" s="199"/>
      <c r="LWU18" s="201"/>
      <c r="LWV18" s="202"/>
      <c r="LWW18" s="203"/>
      <c r="LWX18" s="203"/>
      <c r="LWY18" s="203"/>
      <c r="LWZ18" s="199"/>
      <c r="LXA18" s="199"/>
      <c r="LXB18" s="200"/>
      <c r="LXC18" s="199"/>
      <c r="LXD18" s="199"/>
      <c r="LXE18" s="199"/>
      <c r="LXF18" s="201"/>
      <c r="LXG18" s="202"/>
      <c r="LXH18" s="203"/>
      <c r="LXI18" s="203"/>
      <c r="LXJ18" s="203"/>
      <c r="LXK18" s="199"/>
      <c r="LXL18" s="199"/>
      <c r="LXM18" s="200"/>
      <c r="LXN18" s="199"/>
      <c r="LXO18" s="199"/>
      <c r="LXP18" s="199"/>
      <c r="LXQ18" s="201"/>
      <c r="LXR18" s="202"/>
      <c r="LXS18" s="203"/>
      <c r="LXT18" s="203"/>
      <c r="LXU18" s="203"/>
      <c r="LXV18" s="199"/>
      <c r="LXW18" s="199"/>
      <c r="LXX18" s="200"/>
      <c r="LXY18" s="199"/>
      <c r="LXZ18" s="199"/>
      <c r="LYA18" s="199"/>
      <c r="LYB18" s="201"/>
      <c r="LYC18" s="202"/>
      <c r="LYD18" s="203"/>
      <c r="LYE18" s="203"/>
      <c r="LYF18" s="203"/>
      <c r="LYG18" s="199"/>
      <c r="LYH18" s="199"/>
      <c r="LYI18" s="200"/>
      <c r="LYJ18" s="199"/>
      <c r="LYK18" s="199"/>
      <c r="LYL18" s="199"/>
      <c r="LYM18" s="201"/>
      <c r="LYN18" s="202"/>
      <c r="LYO18" s="203"/>
      <c r="LYP18" s="203"/>
      <c r="LYQ18" s="203"/>
      <c r="LYR18" s="199"/>
      <c r="LYS18" s="199"/>
      <c r="LYT18" s="200"/>
      <c r="LYU18" s="199"/>
      <c r="LYV18" s="199"/>
      <c r="LYW18" s="199"/>
      <c r="LYX18" s="201"/>
      <c r="LYY18" s="202"/>
      <c r="LYZ18" s="203"/>
      <c r="LZA18" s="203"/>
      <c r="LZB18" s="203"/>
      <c r="LZC18" s="199"/>
      <c r="LZD18" s="199"/>
      <c r="LZE18" s="200"/>
      <c r="LZF18" s="199"/>
      <c r="LZG18" s="199"/>
      <c r="LZH18" s="199"/>
      <c r="LZI18" s="201"/>
      <c r="LZJ18" s="202"/>
      <c r="LZK18" s="203"/>
      <c r="LZL18" s="203"/>
      <c r="LZM18" s="203"/>
      <c r="LZN18" s="199"/>
      <c r="LZO18" s="199"/>
      <c r="LZP18" s="200"/>
      <c r="LZQ18" s="199"/>
      <c r="LZR18" s="199"/>
      <c r="LZS18" s="199"/>
      <c r="LZT18" s="201"/>
      <c r="LZU18" s="202"/>
      <c r="LZV18" s="203"/>
      <c r="LZW18" s="203"/>
      <c r="LZX18" s="203"/>
      <c r="LZY18" s="199"/>
      <c r="LZZ18" s="199"/>
      <c r="MAA18" s="200"/>
      <c r="MAB18" s="199"/>
      <c r="MAC18" s="199"/>
      <c r="MAD18" s="199"/>
      <c r="MAE18" s="201"/>
      <c r="MAF18" s="202"/>
      <c r="MAG18" s="203"/>
      <c r="MAH18" s="203"/>
      <c r="MAI18" s="203"/>
      <c r="MAJ18" s="199"/>
      <c r="MAK18" s="199"/>
      <c r="MAL18" s="200"/>
      <c r="MAM18" s="199"/>
      <c r="MAN18" s="199"/>
      <c r="MAO18" s="199"/>
      <c r="MAP18" s="201"/>
      <c r="MAQ18" s="202"/>
      <c r="MAR18" s="203"/>
      <c r="MAS18" s="203"/>
      <c r="MAT18" s="203"/>
      <c r="MAU18" s="199"/>
      <c r="MAV18" s="199"/>
      <c r="MAW18" s="200"/>
      <c r="MAX18" s="199"/>
      <c r="MAY18" s="199"/>
      <c r="MAZ18" s="199"/>
      <c r="MBA18" s="201"/>
      <c r="MBB18" s="202"/>
      <c r="MBC18" s="203"/>
      <c r="MBD18" s="203"/>
      <c r="MBE18" s="203"/>
      <c r="MBF18" s="199"/>
      <c r="MBG18" s="199"/>
      <c r="MBH18" s="200"/>
      <c r="MBI18" s="199"/>
      <c r="MBJ18" s="199"/>
      <c r="MBK18" s="199"/>
      <c r="MBL18" s="201"/>
      <c r="MBM18" s="202"/>
      <c r="MBN18" s="203"/>
      <c r="MBO18" s="203"/>
      <c r="MBP18" s="203"/>
      <c r="MBQ18" s="199"/>
      <c r="MBR18" s="199"/>
      <c r="MBS18" s="200"/>
      <c r="MBT18" s="199"/>
      <c r="MBU18" s="199"/>
      <c r="MBV18" s="199"/>
      <c r="MBW18" s="201"/>
      <c r="MBX18" s="202"/>
      <c r="MBY18" s="203"/>
      <c r="MBZ18" s="203"/>
      <c r="MCA18" s="203"/>
      <c r="MCB18" s="199"/>
      <c r="MCC18" s="199"/>
      <c r="MCD18" s="200"/>
      <c r="MCE18" s="199"/>
      <c r="MCF18" s="199"/>
      <c r="MCG18" s="199"/>
      <c r="MCH18" s="201"/>
      <c r="MCI18" s="202"/>
      <c r="MCJ18" s="203"/>
      <c r="MCK18" s="203"/>
      <c r="MCL18" s="203"/>
      <c r="MCM18" s="199"/>
      <c r="MCN18" s="199"/>
      <c r="MCO18" s="200"/>
      <c r="MCP18" s="199"/>
      <c r="MCQ18" s="199"/>
      <c r="MCR18" s="199"/>
      <c r="MCS18" s="201"/>
      <c r="MCT18" s="202"/>
      <c r="MCU18" s="203"/>
      <c r="MCV18" s="203"/>
      <c r="MCW18" s="203"/>
      <c r="MCX18" s="199"/>
      <c r="MCY18" s="199"/>
      <c r="MCZ18" s="200"/>
      <c r="MDA18" s="199"/>
      <c r="MDB18" s="199"/>
      <c r="MDC18" s="199"/>
      <c r="MDD18" s="201"/>
      <c r="MDE18" s="202"/>
      <c r="MDF18" s="203"/>
      <c r="MDG18" s="203"/>
      <c r="MDH18" s="203"/>
      <c r="MDI18" s="199"/>
      <c r="MDJ18" s="199"/>
      <c r="MDK18" s="200"/>
      <c r="MDL18" s="199"/>
      <c r="MDM18" s="199"/>
      <c r="MDN18" s="199"/>
      <c r="MDO18" s="201"/>
      <c r="MDP18" s="202"/>
      <c r="MDQ18" s="203"/>
      <c r="MDR18" s="203"/>
      <c r="MDS18" s="203"/>
      <c r="MDT18" s="199"/>
      <c r="MDU18" s="199"/>
      <c r="MDV18" s="200"/>
      <c r="MDW18" s="199"/>
      <c r="MDX18" s="199"/>
      <c r="MDY18" s="199"/>
      <c r="MDZ18" s="201"/>
      <c r="MEA18" s="202"/>
      <c r="MEB18" s="203"/>
      <c r="MEC18" s="203"/>
      <c r="MED18" s="203"/>
      <c r="MEE18" s="199"/>
      <c r="MEF18" s="199"/>
      <c r="MEG18" s="200"/>
      <c r="MEH18" s="199"/>
      <c r="MEI18" s="199"/>
      <c r="MEJ18" s="199"/>
      <c r="MEK18" s="201"/>
      <c r="MEL18" s="202"/>
      <c r="MEM18" s="203"/>
      <c r="MEN18" s="203"/>
      <c r="MEO18" s="203"/>
      <c r="MEP18" s="199"/>
      <c r="MEQ18" s="199"/>
      <c r="MER18" s="200"/>
      <c r="MES18" s="199"/>
      <c r="MET18" s="199"/>
      <c r="MEU18" s="199"/>
      <c r="MEV18" s="201"/>
      <c r="MEW18" s="202"/>
      <c r="MEX18" s="203"/>
      <c r="MEY18" s="203"/>
      <c r="MEZ18" s="203"/>
      <c r="MFA18" s="199"/>
      <c r="MFB18" s="199"/>
      <c r="MFC18" s="200"/>
      <c r="MFD18" s="199"/>
      <c r="MFE18" s="199"/>
      <c r="MFF18" s="199"/>
      <c r="MFG18" s="201"/>
      <c r="MFH18" s="202"/>
      <c r="MFI18" s="203"/>
      <c r="MFJ18" s="203"/>
      <c r="MFK18" s="203"/>
      <c r="MFL18" s="199"/>
      <c r="MFM18" s="199"/>
      <c r="MFN18" s="200"/>
      <c r="MFO18" s="199"/>
      <c r="MFP18" s="199"/>
      <c r="MFQ18" s="199"/>
      <c r="MFR18" s="201"/>
      <c r="MFS18" s="202"/>
      <c r="MFT18" s="203"/>
      <c r="MFU18" s="203"/>
      <c r="MFV18" s="203"/>
      <c r="MFW18" s="199"/>
      <c r="MFX18" s="199"/>
      <c r="MFY18" s="200"/>
      <c r="MFZ18" s="199"/>
      <c r="MGA18" s="199"/>
      <c r="MGB18" s="199"/>
      <c r="MGC18" s="201"/>
      <c r="MGD18" s="202"/>
      <c r="MGE18" s="203"/>
      <c r="MGF18" s="203"/>
      <c r="MGG18" s="203"/>
      <c r="MGH18" s="199"/>
      <c r="MGI18" s="199"/>
      <c r="MGJ18" s="200"/>
      <c r="MGK18" s="199"/>
      <c r="MGL18" s="199"/>
      <c r="MGM18" s="199"/>
      <c r="MGN18" s="201"/>
      <c r="MGO18" s="202"/>
      <c r="MGP18" s="203"/>
      <c r="MGQ18" s="203"/>
      <c r="MGR18" s="203"/>
      <c r="MGS18" s="199"/>
      <c r="MGT18" s="199"/>
      <c r="MGU18" s="200"/>
      <c r="MGV18" s="199"/>
      <c r="MGW18" s="199"/>
      <c r="MGX18" s="199"/>
      <c r="MGY18" s="201"/>
      <c r="MGZ18" s="202"/>
      <c r="MHA18" s="203"/>
      <c r="MHB18" s="203"/>
      <c r="MHC18" s="203"/>
      <c r="MHD18" s="199"/>
      <c r="MHE18" s="199"/>
      <c r="MHF18" s="200"/>
      <c r="MHG18" s="199"/>
      <c r="MHH18" s="199"/>
      <c r="MHI18" s="199"/>
      <c r="MHJ18" s="201"/>
      <c r="MHK18" s="202"/>
      <c r="MHL18" s="203"/>
      <c r="MHM18" s="203"/>
      <c r="MHN18" s="203"/>
      <c r="MHO18" s="199"/>
      <c r="MHP18" s="199"/>
      <c r="MHQ18" s="200"/>
      <c r="MHR18" s="199"/>
      <c r="MHS18" s="199"/>
      <c r="MHT18" s="199"/>
      <c r="MHU18" s="201"/>
      <c r="MHV18" s="202"/>
      <c r="MHW18" s="203"/>
      <c r="MHX18" s="203"/>
      <c r="MHY18" s="203"/>
      <c r="MHZ18" s="199"/>
      <c r="MIA18" s="199"/>
      <c r="MIB18" s="200"/>
      <c r="MIC18" s="199"/>
      <c r="MID18" s="199"/>
      <c r="MIE18" s="199"/>
      <c r="MIF18" s="201"/>
      <c r="MIG18" s="202"/>
      <c r="MIH18" s="203"/>
      <c r="MII18" s="203"/>
      <c r="MIJ18" s="203"/>
      <c r="MIK18" s="199"/>
      <c r="MIL18" s="199"/>
      <c r="MIM18" s="200"/>
      <c r="MIN18" s="199"/>
      <c r="MIO18" s="199"/>
      <c r="MIP18" s="199"/>
      <c r="MIQ18" s="201"/>
      <c r="MIR18" s="202"/>
      <c r="MIS18" s="203"/>
      <c r="MIT18" s="203"/>
      <c r="MIU18" s="203"/>
      <c r="MIV18" s="199"/>
      <c r="MIW18" s="199"/>
      <c r="MIX18" s="200"/>
      <c r="MIY18" s="199"/>
      <c r="MIZ18" s="199"/>
      <c r="MJA18" s="199"/>
      <c r="MJB18" s="201"/>
      <c r="MJC18" s="202"/>
      <c r="MJD18" s="203"/>
      <c r="MJE18" s="203"/>
      <c r="MJF18" s="203"/>
      <c r="MJG18" s="199"/>
      <c r="MJH18" s="199"/>
      <c r="MJI18" s="200"/>
      <c r="MJJ18" s="199"/>
      <c r="MJK18" s="199"/>
      <c r="MJL18" s="199"/>
      <c r="MJM18" s="201"/>
      <c r="MJN18" s="202"/>
      <c r="MJO18" s="203"/>
      <c r="MJP18" s="203"/>
      <c r="MJQ18" s="203"/>
      <c r="MJR18" s="199"/>
      <c r="MJS18" s="199"/>
      <c r="MJT18" s="200"/>
      <c r="MJU18" s="199"/>
      <c r="MJV18" s="199"/>
      <c r="MJW18" s="199"/>
      <c r="MJX18" s="201"/>
      <c r="MJY18" s="202"/>
      <c r="MJZ18" s="203"/>
      <c r="MKA18" s="203"/>
      <c r="MKB18" s="203"/>
      <c r="MKC18" s="199"/>
      <c r="MKD18" s="199"/>
      <c r="MKE18" s="200"/>
      <c r="MKF18" s="199"/>
      <c r="MKG18" s="199"/>
      <c r="MKH18" s="199"/>
      <c r="MKI18" s="201"/>
      <c r="MKJ18" s="202"/>
      <c r="MKK18" s="203"/>
      <c r="MKL18" s="203"/>
      <c r="MKM18" s="203"/>
      <c r="MKN18" s="199"/>
      <c r="MKO18" s="199"/>
      <c r="MKP18" s="200"/>
      <c r="MKQ18" s="199"/>
      <c r="MKR18" s="199"/>
      <c r="MKS18" s="199"/>
      <c r="MKT18" s="201"/>
      <c r="MKU18" s="202"/>
      <c r="MKV18" s="203"/>
      <c r="MKW18" s="203"/>
      <c r="MKX18" s="203"/>
      <c r="MKY18" s="199"/>
      <c r="MKZ18" s="199"/>
      <c r="MLA18" s="200"/>
      <c r="MLB18" s="199"/>
      <c r="MLC18" s="199"/>
      <c r="MLD18" s="199"/>
      <c r="MLE18" s="201"/>
      <c r="MLF18" s="202"/>
      <c r="MLG18" s="203"/>
      <c r="MLH18" s="203"/>
      <c r="MLI18" s="203"/>
      <c r="MLJ18" s="199"/>
      <c r="MLK18" s="199"/>
      <c r="MLL18" s="200"/>
      <c r="MLM18" s="199"/>
      <c r="MLN18" s="199"/>
      <c r="MLO18" s="199"/>
      <c r="MLP18" s="201"/>
      <c r="MLQ18" s="202"/>
      <c r="MLR18" s="203"/>
      <c r="MLS18" s="203"/>
      <c r="MLT18" s="203"/>
      <c r="MLU18" s="199"/>
      <c r="MLV18" s="199"/>
      <c r="MLW18" s="200"/>
      <c r="MLX18" s="199"/>
      <c r="MLY18" s="199"/>
      <c r="MLZ18" s="199"/>
      <c r="MMA18" s="201"/>
      <c r="MMB18" s="202"/>
      <c r="MMC18" s="203"/>
      <c r="MMD18" s="203"/>
      <c r="MME18" s="203"/>
      <c r="MMF18" s="199"/>
      <c r="MMG18" s="199"/>
      <c r="MMH18" s="200"/>
      <c r="MMI18" s="199"/>
      <c r="MMJ18" s="199"/>
      <c r="MMK18" s="199"/>
      <c r="MML18" s="201"/>
      <c r="MMM18" s="202"/>
      <c r="MMN18" s="203"/>
      <c r="MMO18" s="203"/>
      <c r="MMP18" s="203"/>
      <c r="MMQ18" s="199"/>
      <c r="MMR18" s="199"/>
      <c r="MMS18" s="200"/>
      <c r="MMT18" s="199"/>
      <c r="MMU18" s="199"/>
      <c r="MMV18" s="199"/>
      <c r="MMW18" s="201"/>
      <c r="MMX18" s="202"/>
      <c r="MMY18" s="203"/>
      <c r="MMZ18" s="203"/>
      <c r="MNA18" s="203"/>
      <c r="MNB18" s="199"/>
      <c r="MNC18" s="199"/>
      <c r="MND18" s="200"/>
      <c r="MNE18" s="199"/>
      <c r="MNF18" s="199"/>
      <c r="MNG18" s="199"/>
      <c r="MNH18" s="201"/>
      <c r="MNI18" s="202"/>
      <c r="MNJ18" s="203"/>
      <c r="MNK18" s="203"/>
      <c r="MNL18" s="203"/>
      <c r="MNM18" s="199"/>
      <c r="MNN18" s="199"/>
      <c r="MNO18" s="200"/>
      <c r="MNP18" s="199"/>
      <c r="MNQ18" s="199"/>
      <c r="MNR18" s="199"/>
      <c r="MNS18" s="201"/>
      <c r="MNT18" s="202"/>
      <c r="MNU18" s="203"/>
      <c r="MNV18" s="203"/>
      <c r="MNW18" s="203"/>
      <c r="MNX18" s="199"/>
      <c r="MNY18" s="199"/>
      <c r="MNZ18" s="200"/>
      <c r="MOA18" s="199"/>
      <c r="MOB18" s="199"/>
      <c r="MOC18" s="199"/>
      <c r="MOD18" s="201"/>
      <c r="MOE18" s="202"/>
      <c r="MOF18" s="203"/>
      <c r="MOG18" s="203"/>
      <c r="MOH18" s="203"/>
      <c r="MOI18" s="199"/>
      <c r="MOJ18" s="199"/>
      <c r="MOK18" s="200"/>
      <c r="MOL18" s="199"/>
      <c r="MOM18" s="199"/>
      <c r="MON18" s="199"/>
      <c r="MOO18" s="201"/>
      <c r="MOP18" s="202"/>
      <c r="MOQ18" s="203"/>
      <c r="MOR18" s="203"/>
      <c r="MOS18" s="203"/>
      <c r="MOT18" s="199"/>
      <c r="MOU18" s="199"/>
      <c r="MOV18" s="200"/>
      <c r="MOW18" s="199"/>
      <c r="MOX18" s="199"/>
      <c r="MOY18" s="199"/>
      <c r="MOZ18" s="201"/>
      <c r="MPA18" s="202"/>
      <c r="MPB18" s="203"/>
      <c r="MPC18" s="203"/>
      <c r="MPD18" s="203"/>
      <c r="MPE18" s="199"/>
      <c r="MPF18" s="199"/>
      <c r="MPG18" s="200"/>
      <c r="MPH18" s="199"/>
      <c r="MPI18" s="199"/>
      <c r="MPJ18" s="199"/>
      <c r="MPK18" s="201"/>
      <c r="MPL18" s="202"/>
      <c r="MPM18" s="203"/>
      <c r="MPN18" s="203"/>
      <c r="MPO18" s="203"/>
      <c r="MPP18" s="199"/>
      <c r="MPQ18" s="199"/>
      <c r="MPR18" s="200"/>
      <c r="MPS18" s="199"/>
      <c r="MPT18" s="199"/>
      <c r="MPU18" s="199"/>
      <c r="MPV18" s="201"/>
      <c r="MPW18" s="202"/>
      <c r="MPX18" s="203"/>
      <c r="MPY18" s="203"/>
      <c r="MPZ18" s="203"/>
      <c r="MQA18" s="199"/>
      <c r="MQB18" s="199"/>
      <c r="MQC18" s="200"/>
      <c r="MQD18" s="199"/>
      <c r="MQE18" s="199"/>
      <c r="MQF18" s="199"/>
      <c r="MQG18" s="201"/>
      <c r="MQH18" s="202"/>
      <c r="MQI18" s="203"/>
      <c r="MQJ18" s="203"/>
      <c r="MQK18" s="203"/>
      <c r="MQL18" s="199"/>
      <c r="MQM18" s="199"/>
      <c r="MQN18" s="200"/>
      <c r="MQO18" s="199"/>
      <c r="MQP18" s="199"/>
      <c r="MQQ18" s="199"/>
      <c r="MQR18" s="201"/>
      <c r="MQS18" s="202"/>
      <c r="MQT18" s="203"/>
      <c r="MQU18" s="203"/>
      <c r="MQV18" s="203"/>
      <c r="MQW18" s="199"/>
      <c r="MQX18" s="199"/>
      <c r="MQY18" s="200"/>
      <c r="MQZ18" s="199"/>
      <c r="MRA18" s="199"/>
      <c r="MRB18" s="199"/>
      <c r="MRC18" s="201"/>
      <c r="MRD18" s="202"/>
      <c r="MRE18" s="203"/>
      <c r="MRF18" s="203"/>
      <c r="MRG18" s="203"/>
      <c r="MRH18" s="199"/>
      <c r="MRI18" s="199"/>
      <c r="MRJ18" s="200"/>
      <c r="MRK18" s="199"/>
      <c r="MRL18" s="199"/>
      <c r="MRM18" s="199"/>
      <c r="MRN18" s="201"/>
      <c r="MRO18" s="202"/>
      <c r="MRP18" s="203"/>
      <c r="MRQ18" s="203"/>
      <c r="MRR18" s="203"/>
      <c r="MRS18" s="199"/>
      <c r="MRT18" s="199"/>
      <c r="MRU18" s="200"/>
      <c r="MRV18" s="199"/>
      <c r="MRW18" s="199"/>
      <c r="MRX18" s="199"/>
      <c r="MRY18" s="201"/>
      <c r="MRZ18" s="202"/>
      <c r="MSA18" s="203"/>
      <c r="MSB18" s="203"/>
      <c r="MSC18" s="203"/>
      <c r="MSD18" s="199"/>
      <c r="MSE18" s="199"/>
      <c r="MSF18" s="200"/>
      <c r="MSG18" s="199"/>
      <c r="MSH18" s="199"/>
      <c r="MSI18" s="199"/>
      <c r="MSJ18" s="201"/>
      <c r="MSK18" s="202"/>
      <c r="MSL18" s="203"/>
      <c r="MSM18" s="203"/>
      <c r="MSN18" s="203"/>
      <c r="MSO18" s="199"/>
      <c r="MSP18" s="199"/>
      <c r="MSQ18" s="200"/>
      <c r="MSR18" s="199"/>
      <c r="MSS18" s="199"/>
      <c r="MST18" s="199"/>
      <c r="MSU18" s="201"/>
      <c r="MSV18" s="202"/>
      <c r="MSW18" s="203"/>
      <c r="MSX18" s="203"/>
      <c r="MSY18" s="203"/>
      <c r="MSZ18" s="199"/>
      <c r="MTA18" s="199"/>
      <c r="MTB18" s="200"/>
      <c r="MTC18" s="199"/>
      <c r="MTD18" s="199"/>
      <c r="MTE18" s="199"/>
      <c r="MTF18" s="201"/>
      <c r="MTG18" s="202"/>
      <c r="MTH18" s="203"/>
      <c r="MTI18" s="203"/>
      <c r="MTJ18" s="203"/>
      <c r="MTK18" s="199"/>
      <c r="MTL18" s="199"/>
      <c r="MTM18" s="200"/>
      <c r="MTN18" s="199"/>
      <c r="MTO18" s="199"/>
      <c r="MTP18" s="199"/>
      <c r="MTQ18" s="201"/>
      <c r="MTR18" s="202"/>
      <c r="MTS18" s="203"/>
      <c r="MTT18" s="203"/>
      <c r="MTU18" s="203"/>
      <c r="MTV18" s="199"/>
      <c r="MTW18" s="199"/>
      <c r="MTX18" s="200"/>
      <c r="MTY18" s="199"/>
      <c r="MTZ18" s="199"/>
      <c r="MUA18" s="199"/>
      <c r="MUB18" s="201"/>
      <c r="MUC18" s="202"/>
      <c r="MUD18" s="203"/>
      <c r="MUE18" s="203"/>
      <c r="MUF18" s="203"/>
      <c r="MUG18" s="199"/>
      <c r="MUH18" s="199"/>
      <c r="MUI18" s="200"/>
      <c r="MUJ18" s="199"/>
      <c r="MUK18" s="199"/>
      <c r="MUL18" s="199"/>
      <c r="MUM18" s="201"/>
      <c r="MUN18" s="202"/>
      <c r="MUO18" s="203"/>
      <c r="MUP18" s="203"/>
      <c r="MUQ18" s="203"/>
      <c r="MUR18" s="199"/>
      <c r="MUS18" s="199"/>
      <c r="MUT18" s="200"/>
      <c r="MUU18" s="199"/>
      <c r="MUV18" s="199"/>
      <c r="MUW18" s="199"/>
      <c r="MUX18" s="201"/>
      <c r="MUY18" s="202"/>
      <c r="MUZ18" s="203"/>
      <c r="MVA18" s="203"/>
      <c r="MVB18" s="203"/>
      <c r="MVC18" s="199"/>
      <c r="MVD18" s="199"/>
      <c r="MVE18" s="200"/>
      <c r="MVF18" s="199"/>
      <c r="MVG18" s="199"/>
      <c r="MVH18" s="199"/>
      <c r="MVI18" s="201"/>
      <c r="MVJ18" s="202"/>
      <c r="MVK18" s="203"/>
      <c r="MVL18" s="203"/>
      <c r="MVM18" s="203"/>
      <c r="MVN18" s="199"/>
      <c r="MVO18" s="199"/>
      <c r="MVP18" s="200"/>
      <c r="MVQ18" s="199"/>
      <c r="MVR18" s="199"/>
      <c r="MVS18" s="199"/>
      <c r="MVT18" s="201"/>
      <c r="MVU18" s="202"/>
      <c r="MVV18" s="203"/>
      <c r="MVW18" s="203"/>
      <c r="MVX18" s="203"/>
      <c r="MVY18" s="199"/>
      <c r="MVZ18" s="199"/>
      <c r="MWA18" s="200"/>
      <c r="MWB18" s="199"/>
      <c r="MWC18" s="199"/>
      <c r="MWD18" s="199"/>
      <c r="MWE18" s="201"/>
      <c r="MWF18" s="202"/>
      <c r="MWG18" s="203"/>
      <c r="MWH18" s="203"/>
      <c r="MWI18" s="203"/>
      <c r="MWJ18" s="199"/>
      <c r="MWK18" s="199"/>
      <c r="MWL18" s="200"/>
      <c r="MWM18" s="199"/>
      <c r="MWN18" s="199"/>
      <c r="MWO18" s="199"/>
      <c r="MWP18" s="201"/>
      <c r="MWQ18" s="202"/>
      <c r="MWR18" s="203"/>
      <c r="MWS18" s="203"/>
      <c r="MWT18" s="203"/>
      <c r="MWU18" s="199"/>
      <c r="MWV18" s="199"/>
      <c r="MWW18" s="200"/>
      <c r="MWX18" s="199"/>
      <c r="MWY18" s="199"/>
      <c r="MWZ18" s="199"/>
      <c r="MXA18" s="201"/>
      <c r="MXB18" s="202"/>
      <c r="MXC18" s="203"/>
      <c r="MXD18" s="203"/>
      <c r="MXE18" s="203"/>
      <c r="MXF18" s="199"/>
      <c r="MXG18" s="199"/>
      <c r="MXH18" s="200"/>
      <c r="MXI18" s="199"/>
      <c r="MXJ18" s="199"/>
      <c r="MXK18" s="199"/>
      <c r="MXL18" s="201"/>
      <c r="MXM18" s="202"/>
      <c r="MXN18" s="203"/>
      <c r="MXO18" s="203"/>
      <c r="MXP18" s="203"/>
      <c r="MXQ18" s="199"/>
      <c r="MXR18" s="199"/>
      <c r="MXS18" s="200"/>
      <c r="MXT18" s="199"/>
      <c r="MXU18" s="199"/>
      <c r="MXV18" s="199"/>
      <c r="MXW18" s="201"/>
      <c r="MXX18" s="202"/>
      <c r="MXY18" s="203"/>
      <c r="MXZ18" s="203"/>
      <c r="MYA18" s="203"/>
      <c r="MYB18" s="199"/>
      <c r="MYC18" s="199"/>
      <c r="MYD18" s="200"/>
      <c r="MYE18" s="199"/>
      <c r="MYF18" s="199"/>
      <c r="MYG18" s="199"/>
      <c r="MYH18" s="201"/>
      <c r="MYI18" s="202"/>
      <c r="MYJ18" s="203"/>
      <c r="MYK18" s="203"/>
      <c r="MYL18" s="203"/>
      <c r="MYM18" s="199"/>
      <c r="MYN18" s="199"/>
      <c r="MYO18" s="200"/>
      <c r="MYP18" s="199"/>
      <c r="MYQ18" s="199"/>
      <c r="MYR18" s="199"/>
      <c r="MYS18" s="201"/>
      <c r="MYT18" s="202"/>
      <c r="MYU18" s="203"/>
      <c r="MYV18" s="203"/>
      <c r="MYW18" s="203"/>
      <c r="MYX18" s="199"/>
      <c r="MYY18" s="199"/>
      <c r="MYZ18" s="200"/>
      <c r="MZA18" s="199"/>
      <c r="MZB18" s="199"/>
      <c r="MZC18" s="199"/>
      <c r="MZD18" s="201"/>
      <c r="MZE18" s="202"/>
      <c r="MZF18" s="203"/>
      <c r="MZG18" s="203"/>
      <c r="MZH18" s="203"/>
      <c r="MZI18" s="199"/>
      <c r="MZJ18" s="199"/>
      <c r="MZK18" s="200"/>
      <c r="MZL18" s="199"/>
      <c r="MZM18" s="199"/>
      <c r="MZN18" s="199"/>
      <c r="MZO18" s="201"/>
      <c r="MZP18" s="202"/>
      <c r="MZQ18" s="203"/>
      <c r="MZR18" s="203"/>
      <c r="MZS18" s="203"/>
      <c r="MZT18" s="199"/>
      <c r="MZU18" s="199"/>
      <c r="MZV18" s="200"/>
      <c r="MZW18" s="199"/>
      <c r="MZX18" s="199"/>
      <c r="MZY18" s="199"/>
      <c r="MZZ18" s="201"/>
      <c r="NAA18" s="202"/>
      <c r="NAB18" s="203"/>
      <c r="NAC18" s="203"/>
      <c r="NAD18" s="203"/>
      <c r="NAE18" s="199"/>
      <c r="NAF18" s="199"/>
      <c r="NAG18" s="200"/>
      <c r="NAH18" s="199"/>
      <c r="NAI18" s="199"/>
      <c r="NAJ18" s="199"/>
      <c r="NAK18" s="201"/>
      <c r="NAL18" s="202"/>
      <c r="NAM18" s="203"/>
      <c r="NAN18" s="203"/>
      <c r="NAO18" s="203"/>
      <c r="NAP18" s="199"/>
      <c r="NAQ18" s="199"/>
      <c r="NAR18" s="200"/>
      <c r="NAS18" s="199"/>
      <c r="NAT18" s="199"/>
      <c r="NAU18" s="199"/>
      <c r="NAV18" s="201"/>
      <c r="NAW18" s="202"/>
      <c r="NAX18" s="203"/>
      <c r="NAY18" s="203"/>
      <c r="NAZ18" s="203"/>
      <c r="NBA18" s="199"/>
      <c r="NBB18" s="199"/>
      <c r="NBC18" s="200"/>
      <c r="NBD18" s="199"/>
      <c r="NBE18" s="199"/>
      <c r="NBF18" s="199"/>
      <c r="NBG18" s="201"/>
      <c r="NBH18" s="202"/>
      <c r="NBI18" s="203"/>
      <c r="NBJ18" s="203"/>
      <c r="NBK18" s="203"/>
      <c r="NBL18" s="199"/>
      <c r="NBM18" s="199"/>
      <c r="NBN18" s="200"/>
      <c r="NBO18" s="199"/>
      <c r="NBP18" s="199"/>
      <c r="NBQ18" s="199"/>
      <c r="NBR18" s="201"/>
      <c r="NBS18" s="202"/>
      <c r="NBT18" s="203"/>
      <c r="NBU18" s="203"/>
      <c r="NBV18" s="203"/>
      <c r="NBW18" s="199"/>
      <c r="NBX18" s="199"/>
      <c r="NBY18" s="200"/>
      <c r="NBZ18" s="199"/>
      <c r="NCA18" s="199"/>
      <c r="NCB18" s="199"/>
      <c r="NCC18" s="201"/>
      <c r="NCD18" s="202"/>
      <c r="NCE18" s="203"/>
      <c r="NCF18" s="203"/>
      <c r="NCG18" s="203"/>
      <c r="NCH18" s="199"/>
      <c r="NCI18" s="199"/>
      <c r="NCJ18" s="200"/>
      <c r="NCK18" s="199"/>
      <c r="NCL18" s="199"/>
      <c r="NCM18" s="199"/>
      <c r="NCN18" s="201"/>
      <c r="NCO18" s="202"/>
      <c r="NCP18" s="203"/>
      <c r="NCQ18" s="203"/>
      <c r="NCR18" s="203"/>
      <c r="NCS18" s="199"/>
      <c r="NCT18" s="199"/>
      <c r="NCU18" s="200"/>
      <c r="NCV18" s="199"/>
      <c r="NCW18" s="199"/>
      <c r="NCX18" s="199"/>
      <c r="NCY18" s="201"/>
      <c r="NCZ18" s="202"/>
      <c r="NDA18" s="203"/>
      <c r="NDB18" s="203"/>
      <c r="NDC18" s="203"/>
      <c r="NDD18" s="199"/>
      <c r="NDE18" s="199"/>
      <c r="NDF18" s="200"/>
      <c r="NDG18" s="199"/>
      <c r="NDH18" s="199"/>
      <c r="NDI18" s="199"/>
      <c r="NDJ18" s="201"/>
      <c r="NDK18" s="202"/>
      <c r="NDL18" s="203"/>
      <c r="NDM18" s="203"/>
      <c r="NDN18" s="203"/>
      <c r="NDO18" s="199"/>
      <c r="NDP18" s="199"/>
      <c r="NDQ18" s="200"/>
      <c r="NDR18" s="199"/>
      <c r="NDS18" s="199"/>
      <c r="NDT18" s="199"/>
      <c r="NDU18" s="201"/>
      <c r="NDV18" s="202"/>
      <c r="NDW18" s="203"/>
      <c r="NDX18" s="203"/>
      <c r="NDY18" s="203"/>
      <c r="NDZ18" s="199"/>
      <c r="NEA18" s="199"/>
      <c r="NEB18" s="200"/>
      <c r="NEC18" s="199"/>
      <c r="NED18" s="199"/>
      <c r="NEE18" s="199"/>
      <c r="NEF18" s="201"/>
      <c r="NEG18" s="202"/>
      <c r="NEH18" s="203"/>
      <c r="NEI18" s="203"/>
      <c r="NEJ18" s="203"/>
      <c r="NEK18" s="199"/>
      <c r="NEL18" s="199"/>
      <c r="NEM18" s="200"/>
      <c r="NEN18" s="199"/>
      <c r="NEO18" s="199"/>
      <c r="NEP18" s="199"/>
      <c r="NEQ18" s="201"/>
      <c r="NER18" s="202"/>
      <c r="NES18" s="203"/>
      <c r="NET18" s="203"/>
      <c r="NEU18" s="203"/>
      <c r="NEV18" s="199"/>
      <c r="NEW18" s="199"/>
      <c r="NEX18" s="200"/>
      <c r="NEY18" s="199"/>
      <c r="NEZ18" s="199"/>
      <c r="NFA18" s="199"/>
      <c r="NFB18" s="201"/>
      <c r="NFC18" s="202"/>
      <c r="NFD18" s="203"/>
      <c r="NFE18" s="203"/>
      <c r="NFF18" s="203"/>
      <c r="NFG18" s="199"/>
      <c r="NFH18" s="199"/>
      <c r="NFI18" s="200"/>
      <c r="NFJ18" s="199"/>
      <c r="NFK18" s="199"/>
      <c r="NFL18" s="199"/>
      <c r="NFM18" s="201"/>
      <c r="NFN18" s="202"/>
      <c r="NFO18" s="203"/>
      <c r="NFP18" s="203"/>
      <c r="NFQ18" s="203"/>
      <c r="NFR18" s="199"/>
      <c r="NFS18" s="199"/>
      <c r="NFT18" s="200"/>
      <c r="NFU18" s="199"/>
      <c r="NFV18" s="199"/>
      <c r="NFW18" s="199"/>
      <c r="NFX18" s="201"/>
      <c r="NFY18" s="202"/>
      <c r="NFZ18" s="203"/>
      <c r="NGA18" s="203"/>
      <c r="NGB18" s="203"/>
      <c r="NGC18" s="199"/>
      <c r="NGD18" s="199"/>
      <c r="NGE18" s="200"/>
      <c r="NGF18" s="199"/>
      <c r="NGG18" s="199"/>
      <c r="NGH18" s="199"/>
      <c r="NGI18" s="201"/>
      <c r="NGJ18" s="202"/>
      <c r="NGK18" s="203"/>
      <c r="NGL18" s="203"/>
      <c r="NGM18" s="203"/>
      <c r="NGN18" s="199"/>
      <c r="NGO18" s="199"/>
      <c r="NGP18" s="200"/>
      <c r="NGQ18" s="199"/>
      <c r="NGR18" s="199"/>
      <c r="NGS18" s="199"/>
      <c r="NGT18" s="201"/>
      <c r="NGU18" s="202"/>
      <c r="NGV18" s="203"/>
      <c r="NGW18" s="203"/>
      <c r="NGX18" s="203"/>
      <c r="NGY18" s="199"/>
      <c r="NGZ18" s="199"/>
      <c r="NHA18" s="200"/>
      <c r="NHB18" s="199"/>
      <c r="NHC18" s="199"/>
      <c r="NHD18" s="199"/>
      <c r="NHE18" s="201"/>
      <c r="NHF18" s="202"/>
      <c r="NHG18" s="203"/>
      <c r="NHH18" s="203"/>
      <c r="NHI18" s="203"/>
      <c r="NHJ18" s="199"/>
      <c r="NHK18" s="199"/>
      <c r="NHL18" s="200"/>
      <c r="NHM18" s="199"/>
      <c r="NHN18" s="199"/>
      <c r="NHO18" s="199"/>
      <c r="NHP18" s="201"/>
      <c r="NHQ18" s="202"/>
      <c r="NHR18" s="203"/>
      <c r="NHS18" s="203"/>
      <c r="NHT18" s="203"/>
      <c r="NHU18" s="199"/>
      <c r="NHV18" s="199"/>
      <c r="NHW18" s="200"/>
      <c r="NHX18" s="199"/>
      <c r="NHY18" s="199"/>
      <c r="NHZ18" s="199"/>
      <c r="NIA18" s="201"/>
      <c r="NIB18" s="202"/>
      <c r="NIC18" s="203"/>
      <c r="NID18" s="203"/>
      <c r="NIE18" s="203"/>
      <c r="NIF18" s="199"/>
      <c r="NIG18" s="199"/>
      <c r="NIH18" s="200"/>
      <c r="NII18" s="199"/>
      <c r="NIJ18" s="199"/>
      <c r="NIK18" s="199"/>
      <c r="NIL18" s="201"/>
      <c r="NIM18" s="202"/>
      <c r="NIN18" s="203"/>
      <c r="NIO18" s="203"/>
      <c r="NIP18" s="203"/>
      <c r="NIQ18" s="199"/>
      <c r="NIR18" s="199"/>
      <c r="NIS18" s="200"/>
      <c r="NIT18" s="199"/>
      <c r="NIU18" s="199"/>
      <c r="NIV18" s="199"/>
      <c r="NIW18" s="201"/>
      <c r="NIX18" s="202"/>
      <c r="NIY18" s="203"/>
      <c r="NIZ18" s="203"/>
      <c r="NJA18" s="203"/>
      <c r="NJB18" s="199"/>
      <c r="NJC18" s="199"/>
      <c r="NJD18" s="200"/>
      <c r="NJE18" s="199"/>
      <c r="NJF18" s="199"/>
      <c r="NJG18" s="199"/>
      <c r="NJH18" s="201"/>
      <c r="NJI18" s="202"/>
      <c r="NJJ18" s="203"/>
      <c r="NJK18" s="203"/>
      <c r="NJL18" s="203"/>
      <c r="NJM18" s="199"/>
      <c r="NJN18" s="199"/>
      <c r="NJO18" s="200"/>
      <c r="NJP18" s="199"/>
      <c r="NJQ18" s="199"/>
      <c r="NJR18" s="199"/>
      <c r="NJS18" s="201"/>
      <c r="NJT18" s="202"/>
      <c r="NJU18" s="203"/>
      <c r="NJV18" s="203"/>
      <c r="NJW18" s="203"/>
      <c r="NJX18" s="199"/>
      <c r="NJY18" s="199"/>
      <c r="NJZ18" s="200"/>
      <c r="NKA18" s="199"/>
      <c r="NKB18" s="199"/>
      <c r="NKC18" s="199"/>
      <c r="NKD18" s="201"/>
      <c r="NKE18" s="202"/>
      <c r="NKF18" s="203"/>
      <c r="NKG18" s="203"/>
      <c r="NKH18" s="203"/>
      <c r="NKI18" s="199"/>
      <c r="NKJ18" s="199"/>
      <c r="NKK18" s="200"/>
      <c r="NKL18" s="199"/>
      <c r="NKM18" s="199"/>
      <c r="NKN18" s="199"/>
      <c r="NKO18" s="201"/>
      <c r="NKP18" s="202"/>
      <c r="NKQ18" s="203"/>
      <c r="NKR18" s="203"/>
      <c r="NKS18" s="203"/>
      <c r="NKT18" s="199"/>
      <c r="NKU18" s="199"/>
      <c r="NKV18" s="200"/>
      <c r="NKW18" s="199"/>
      <c r="NKX18" s="199"/>
      <c r="NKY18" s="199"/>
      <c r="NKZ18" s="201"/>
      <c r="NLA18" s="202"/>
      <c r="NLB18" s="203"/>
      <c r="NLC18" s="203"/>
      <c r="NLD18" s="203"/>
      <c r="NLE18" s="199"/>
      <c r="NLF18" s="199"/>
      <c r="NLG18" s="200"/>
      <c r="NLH18" s="199"/>
      <c r="NLI18" s="199"/>
      <c r="NLJ18" s="199"/>
      <c r="NLK18" s="201"/>
      <c r="NLL18" s="202"/>
      <c r="NLM18" s="203"/>
      <c r="NLN18" s="203"/>
      <c r="NLO18" s="203"/>
      <c r="NLP18" s="199"/>
      <c r="NLQ18" s="199"/>
      <c r="NLR18" s="200"/>
      <c r="NLS18" s="199"/>
      <c r="NLT18" s="199"/>
      <c r="NLU18" s="199"/>
      <c r="NLV18" s="201"/>
      <c r="NLW18" s="202"/>
      <c r="NLX18" s="203"/>
      <c r="NLY18" s="203"/>
      <c r="NLZ18" s="203"/>
      <c r="NMA18" s="199"/>
      <c r="NMB18" s="199"/>
      <c r="NMC18" s="200"/>
      <c r="NMD18" s="199"/>
      <c r="NME18" s="199"/>
      <c r="NMF18" s="199"/>
      <c r="NMG18" s="201"/>
      <c r="NMH18" s="202"/>
      <c r="NMI18" s="203"/>
      <c r="NMJ18" s="203"/>
      <c r="NMK18" s="203"/>
      <c r="NML18" s="199"/>
      <c r="NMM18" s="199"/>
      <c r="NMN18" s="200"/>
      <c r="NMO18" s="199"/>
      <c r="NMP18" s="199"/>
      <c r="NMQ18" s="199"/>
      <c r="NMR18" s="201"/>
      <c r="NMS18" s="202"/>
      <c r="NMT18" s="203"/>
      <c r="NMU18" s="203"/>
      <c r="NMV18" s="203"/>
      <c r="NMW18" s="199"/>
      <c r="NMX18" s="199"/>
      <c r="NMY18" s="200"/>
      <c r="NMZ18" s="199"/>
      <c r="NNA18" s="199"/>
      <c r="NNB18" s="199"/>
      <c r="NNC18" s="201"/>
      <c r="NND18" s="202"/>
      <c r="NNE18" s="203"/>
      <c r="NNF18" s="203"/>
      <c r="NNG18" s="203"/>
      <c r="NNH18" s="199"/>
      <c r="NNI18" s="199"/>
      <c r="NNJ18" s="200"/>
      <c r="NNK18" s="199"/>
      <c r="NNL18" s="199"/>
      <c r="NNM18" s="199"/>
      <c r="NNN18" s="201"/>
      <c r="NNO18" s="202"/>
      <c r="NNP18" s="203"/>
      <c r="NNQ18" s="203"/>
      <c r="NNR18" s="203"/>
      <c r="NNS18" s="199"/>
      <c r="NNT18" s="199"/>
      <c r="NNU18" s="200"/>
      <c r="NNV18" s="199"/>
      <c r="NNW18" s="199"/>
      <c r="NNX18" s="199"/>
      <c r="NNY18" s="201"/>
      <c r="NNZ18" s="202"/>
      <c r="NOA18" s="203"/>
      <c r="NOB18" s="203"/>
      <c r="NOC18" s="203"/>
      <c r="NOD18" s="199"/>
      <c r="NOE18" s="199"/>
      <c r="NOF18" s="200"/>
      <c r="NOG18" s="199"/>
      <c r="NOH18" s="199"/>
      <c r="NOI18" s="199"/>
      <c r="NOJ18" s="201"/>
      <c r="NOK18" s="202"/>
      <c r="NOL18" s="203"/>
      <c r="NOM18" s="203"/>
      <c r="NON18" s="203"/>
      <c r="NOO18" s="199"/>
      <c r="NOP18" s="199"/>
      <c r="NOQ18" s="200"/>
      <c r="NOR18" s="199"/>
      <c r="NOS18" s="199"/>
      <c r="NOT18" s="199"/>
      <c r="NOU18" s="201"/>
      <c r="NOV18" s="202"/>
      <c r="NOW18" s="203"/>
      <c r="NOX18" s="203"/>
      <c r="NOY18" s="203"/>
      <c r="NOZ18" s="199"/>
      <c r="NPA18" s="199"/>
      <c r="NPB18" s="200"/>
      <c r="NPC18" s="199"/>
      <c r="NPD18" s="199"/>
      <c r="NPE18" s="199"/>
      <c r="NPF18" s="201"/>
      <c r="NPG18" s="202"/>
      <c r="NPH18" s="203"/>
      <c r="NPI18" s="203"/>
      <c r="NPJ18" s="203"/>
      <c r="NPK18" s="199"/>
      <c r="NPL18" s="199"/>
      <c r="NPM18" s="200"/>
      <c r="NPN18" s="199"/>
      <c r="NPO18" s="199"/>
      <c r="NPP18" s="199"/>
      <c r="NPQ18" s="201"/>
      <c r="NPR18" s="202"/>
      <c r="NPS18" s="203"/>
      <c r="NPT18" s="203"/>
      <c r="NPU18" s="203"/>
      <c r="NPV18" s="199"/>
      <c r="NPW18" s="199"/>
      <c r="NPX18" s="200"/>
      <c r="NPY18" s="199"/>
      <c r="NPZ18" s="199"/>
      <c r="NQA18" s="199"/>
      <c r="NQB18" s="201"/>
      <c r="NQC18" s="202"/>
      <c r="NQD18" s="203"/>
      <c r="NQE18" s="203"/>
      <c r="NQF18" s="203"/>
      <c r="NQG18" s="199"/>
      <c r="NQH18" s="199"/>
      <c r="NQI18" s="200"/>
      <c r="NQJ18" s="199"/>
      <c r="NQK18" s="199"/>
      <c r="NQL18" s="199"/>
      <c r="NQM18" s="201"/>
      <c r="NQN18" s="202"/>
      <c r="NQO18" s="203"/>
      <c r="NQP18" s="203"/>
      <c r="NQQ18" s="203"/>
      <c r="NQR18" s="199"/>
      <c r="NQS18" s="199"/>
      <c r="NQT18" s="200"/>
      <c r="NQU18" s="199"/>
      <c r="NQV18" s="199"/>
      <c r="NQW18" s="199"/>
      <c r="NQX18" s="201"/>
      <c r="NQY18" s="202"/>
      <c r="NQZ18" s="203"/>
      <c r="NRA18" s="203"/>
      <c r="NRB18" s="203"/>
      <c r="NRC18" s="199"/>
      <c r="NRD18" s="199"/>
      <c r="NRE18" s="200"/>
      <c r="NRF18" s="199"/>
      <c r="NRG18" s="199"/>
      <c r="NRH18" s="199"/>
      <c r="NRI18" s="201"/>
      <c r="NRJ18" s="202"/>
      <c r="NRK18" s="203"/>
      <c r="NRL18" s="203"/>
      <c r="NRM18" s="203"/>
      <c r="NRN18" s="199"/>
      <c r="NRO18" s="199"/>
      <c r="NRP18" s="200"/>
      <c r="NRQ18" s="199"/>
      <c r="NRR18" s="199"/>
      <c r="NRS18" s="199"/>
      <c r="NRT18" s="201"/>
      <c r="NRU18" s="202"/>
      <c r="NRV18" s="203"/>
      <c r="NRW18" s="203"/>
      <c r="NRX18" s="203"/>
      <c r="NRY18" s="199"/>
      <c r="NRZ18" s="199"/>
      <c r="NSA18" s="200"/>
      <c r="NSB18" s="199"/>
      <c r="NSC18" s="199"/>
      <c r="NSD18" s="199"/>
      <c r="NSE18" s="201"/>
      <c r="NSF18" s="202"/>
      <c r="NSG18" s="203"/>
      <c r="NSH18" s="203"/>
      <c r="NSI18" s="203"/>
      <c r="NSJ18" s="199"/>
      <c r="NSK18" s="199"/>
      <c r="NSL18" s="200"/>
      <c r="NSM18" s="199"/>
      <c r="NSN18" s="199"/>
      <c r="NSO18" s="199"/>
      <c r="NSP18" s="201"/>
      <c r="NSQ18" s="202"/>
      <c r="NSR18" s="203"/>
      <c r="NSS18" s="203"/>
      <c r="NST18" s="203"/>
      <c r="NSU18" s="199"/>
      <c r="NSV18" s="199"/>
      <c r="NSW18" s="200"/>
      <c r="NSX18" s="199"/>
      <c r="NSY18" s="199"/>
      <c r="NSZ18" s="199"/>
      <c r="NTA18" s="201"/>
      <c r="NTB18" s="202"/>
      <c r="NTC18" s="203"/>
      <c r="NTD18" s="203"/>
      <c r="NTE18" s="203"/>
      <c r="NTF18" s="199"/>
      <c r="NTG18" s="199"/>
      <c r="NTH18" s="200"/>
      <c r="NTI18" s="199"/>
      <c r="NTJ18" s="199"/>
      <c r="NTK18" s="199"/>
      <c r="NTL18" s="201"/>
      <c r="NTM18" s="202"/>
      <c r="NTN18" s="203"/>
      <c r="NTO18" s="203"/>
      <c r="NTP18" s="203"/>
      <c r="NTQ18" s="199"/>
      <c r="NTR18" s="199"/>
      <c r="NTS18" s="200"/>
      <c r="NTT18" s="199"/>
      <c r="NTU18" s="199"/>
      <c r="NTV18" s="199"/>
      <c r="NTW18" s="201"/>
      <c r="NTX18" s="202"/>
      <c r="NTY18" s="203"/>
      <c r="NTZ18" s="203"/>
      <c r="NUA18" s="203"/>
      <c r="NUB18" s="199"/>
      <c r="NUC18" s="199"/>
      <c r="NUD18" s="200"/>
      <c r="NUE18" s="199"/>
      <c r="NUF18" s="199"/>
      <c r="NUG18" s="199"/>
      <c r="NUH18" s="201"/>
      <c r="NUI18" s="202"/>
      <c r="NUJ18" s="203"/>
      <c r="NUK18" s="203"/>
      <c r="NUL18" s="203"/>
      <c r="NUM18" s="199"/>
      <c r="NUN18" s="199"/>
      <c r="NUO18" s="200"/>
      <c r="NUP18" s="199"/>
      <c r="NUQ18" s="199"/>
      <c r="NUR18" s="199"/>
      <c r="NUS18" s="201"/>
      <c r="NUT18" s="202"/>
      <c r="NUU18" s="203"/>
      <c r="NUV18" s="203"/>
      <c r="NUW18" s="203"/>
      <c r="NUX18" s="199"/>
      <c r="NUY18" s="199"/>
      <c r="NUZ18" s="200"/>
      <c r="NVA18" s="199"/>
      <c r="NVB18" s="199"/>
      <c r="NVC18" s="199"/>
      <c r="NVD18" s="201"/>
      <c r="NVE18" s="202"/>
      <c r="NVF18" s="203"/>
      <c r="NVG18" s="203"/>
      <c r="NVH18" s="203"/>
      <c r="NVI18" s="199"/>
      <c r="NVJ18" s="199"/>
      <c r="NVK18" s="200"/>
      <c r="NVL18" s="199"/>
      <c r="NVM18" s="199"/>
      <c r="NVN18" s="199"/>
      <c r="NVO18" s="201"/>
      <c r="NVP18" s="202"/>
      <c r="NVQ18" s="203"/>
      <c r="NVR18" s="203"/>
      <c r="NVS18" s="203"/>
      <c r="NVT18" s="199"/>
      <c r="NVU18" s="199"/>
      <c r="NVV18" s="200"/>
      <c r="NVW18" s="199"/>
      <c r="NVX18" s="199"/>
      <c r="NVY18" s="199"/>
      <c r="NVZ18" s="201"/>
      <c r="NWA18" s="202"/>
      <c r="NWB18" s="203"/>
      <c r="NWC18" s="203"/>
      <c r="NWD18" s="203"/>
      <c r="NWE18" s="199"/>
      <c r="NWF18" s="199"/>
      <c r="NWG18" s="200"/>
      <c r="NWH18" s="199"/>
      <c r="NWI18" s="199"/>
      <c r="NWJ18" s="199"/>
      <c r="NWK18" s="201"/>
      <c r="NWL18" s="202"/>
      <c r="NWM18" s="203"/>
      <c r="NWN18" s="203"/>
      <c r="NWO18" s="203"/>
      <c r="NWP18" s="199"/>
      <c r="NWQ18" s="199"/>
      <c r="NWR18" s="200"/>
      <c r="NWS18" s="199"/>
      <c r="NWT18" s="199"/>
      <c r="NWU18" s="199"/>
      <c r="NWV18" s="201"/>
      <c r="NWW18" s="202"/>
      <c r="NWX18" s="203"/>
      <c r="NWY18" s="203"/>
      <c r="NWZ18" s="203"/>
      <c r="NXA18" s="199"/>
      <c r="NXB18" s="199"/>
      <c r="NXC18" s="200"/>
      <c r="NXD18" s="199"/>
      <c r="NXE18" s="199"/>
      <c r="NXF18" s="199"/>
      <c r="NXG18" s="201"/>
      <c r="NXH18" s="202"/>
      <c r="NXI18" s="203"/>
      <c r="NXJ18" s="203"/>
      <c r="NXK18" s="203"/>
      <c r="NXL18" s="199"/>
      <c r="NXM18" s="199"/>
      <c r="NXN18" s="200"/>
      <c r="NXO18" s="199"/>
      <c r="NXP18" s="199"/>
      <c r="NXQ18" s="199"/>
      <c r="NXR18" s="201"/>
      <c r="NXS18" s="202"/>
      <c r="NXT18" s="203"/>
      <c r="NXU18" s="203"/>
      <c r="NXV18" s="203"/>
      <c r="NXW18" s="199"/>
      <c r="NXX18" s="199"/>
      <c r="NXY18" s="200"/>
      <c r="NXZ18" s="199"/>
      <c r="NYA18" s="199"/>
      <c r="NYB18" s="199"/>
      <c r="NYC18" s="201"/>
      <c r="NYD18" s="202"/>
      <c r="NYE18" s="203"/>
      <c r="NYF18" s="203"/>
      <c r="NYG18" s="203"/>
      <c r="NYH18" s="199"/>
      <c r="NYI18" s="199"/>
      <c r="NYJ18" s="200"/>
      <c r="NYK18" s="199"/>
      <c r="NYL18" s="199"/>
      <c r="NYM18" s="199"/>
      <c r="NYN18" s="201"/>
      <c r="NYO18" s="202"/>
      <c r="NYP18" s="203"/>
      <c r="NYQ18" s="203"/>
      <c r="NYR18" s="203"/>
      <c r="NYS18" s="199"/>
      <c r="NYT18" s="199"/>
      <c r="NYU18" s="200"/>
      <c r="NYV18" s="199"/>
      <c r="NYW18" s="199"/>
      <c r="NYX18" s="199"/>
      <c r="NYY18" s="201"/>
      <c r="NYZ18" s="202"/>
      <c r="NZA18" s="203"/>
      <c r="NZB18" s="203"/>
      <c r="NZC18" s="203"/>
      <c r="NZD18" s="199"/>
      <c r="NZE18" s="199"/>
      <c r="NZF18" s="200"/>
      <c r="NZG18" s="199"/>
      <c r="NZH18" s="199"/>
      <c r="NZI18" s="199"/>
      <c r="NZJ18" s="201"/>
      <c r="NZK18" s="202"/>
      <c r="NZL18" s="203"/>
      <c r="NZM18" s="203"/>
      <c r="NZN18" s="203"/>
      <c r="NZO18" s="199"/>
      <c r="NZP18" s="199"/>
      <c r="NZQ18" s="200"/>
      <c r="NZR18" s="199"/>
      <c r="NZS18" s="199"/>
      <c r="NZT18" s="199"/>
      <c r="NZU18" s="201"/>
      <c r="NZV18" s="202"/>
      <c r="NZW18" s="203"/>
      <c r="NZX18" s="203"/>
      <c r="NZY18" s="203"/>
      <c r="NZZ18" s="199"/>
      <c r="OAA18" s="199"/>
      <c r="OAB18" s="200"/>
      <c r="OAC18" s="199"/>
      <c r="OAD18" s="199"/>
      <c r="OAE18" s="199"/>
      <c r="OAF18" s="201"/>
      <c r="OAG18" s="202"/>
      <c r="OAH18" s="203"/>
      <c r="OAI18" s="203"/>
      <c r="OAJ18" s="203"/>
      <c r="OAK18" s="199"/>
      <c r="OAL18" s="199"/>
      <c r="OAM18" s="200"/>
      <c r="OAN18" s="199"/>
      <c r="OAO18" s="199"/>
      <c r="OAP18" s="199"/>
      <c r="OAQ18" s="201"/>
      <c r="OAR18" s="202"/>
      <c r="OAS18" s="203"/>
      <c r="OAT18" s="203"/>
      <c r="OAU18" s="203"/>
      <c r="OAV18" s="199"/>
      <c r="OAW18" s="199"/>
      <c r="OAX18" s="200"/>
      <c r="OAY18" s="199"/>
      <c r="OAZ18" s="199"/>
      <c r="OBA18" s="199"/>
      <c r="OBB18" s="201"/>
      <c r="OBC18" s="202"/>
      <c r="OBD18" s="203"/>
      <c r="OBE18" s="203"/>
      <c r="OBF18" s="203"/>
      <c r="OBG18" s="199"/>
      <c r="OBH18" s="199"/>
      <c r="OBI18" s="200"/>
      <c r="OBJ18" s="199"/>
      <c r="OBK18" s="199"/>
      <c r="OBL18" s="199"/>
      <c r="OBM18" s="201"/>
      <c r="OBN18" s="202"/>
      <c r="OBO18" s="203"/>
      <c r="OBP18" s="203"/>
      <c r="OBQ18" s="203"/>
      <c r="OBR18" s="199"/>
      <c r="OBS18" s="199"/>
      <c r="OBT18" s="200"/>
      <c r="OBU18" s="199"/>
      <c r="OBV18" s="199"/>
      <c r="OBW18" s="199"/>
      <c r="OBX18" s="201"/>
      <c r="OBY18" s="202"/>
      <c r="OBZ18" s="203"/>
      <c r="OCA18" s="203"/>
      <c r="OCB18" s="203"/>
      <c r="OCC18" s="199"/>
      <c r="OCD18" s="199"/>
      <c r="OCE18" s="200"/>
      <c r="OCF18" s="199"/>
      <c r="OCG18" s="199"/>
      <c r="OCH18" s="199"/>
      <c r="OCI18" s="201"/>
      <c r="OCJ18" s="202"/>
      <c r="OCK18" s="203"/>
      <c r="OCL18" s="203"/>
      <c r="OCM18" s="203"/>
      <c r="OCN18" s="199"/>
      <c r="OCO18" s="199"/>
      <c r="OCP18" s="200"/>
      <c r="OCQ18" s="199"/>
      <c r="OCR18" s="199"/>
      <c r="OCS18" s="199"/>
      <c r="OCT18" s="201"/>
      <c r="OCU18" s="202"/>
      <c r="OCV18" s="203"/>
      <c r="OCW18" s="203"/>
      <c r="OCX18" s="203"/>
      <c r="OCY18" s="199"/>
      <c r="OCZ18" s="199"/>
      <c r="ODA18" s="200"/>
      <c r="ODB18" s="199"/>
      <c r="ODC18" s="199"/>
      <c r="ODD18" s="199"/>
      <c r="ODE18" s="201"/>
      <c r="ODF18" s="202"/>
      <c r="ODG18" s="203"/>
      <c r="ODH18" s="203"/>
      <c r="ODI18" s="203"/>
      <c r="ODJ18" s="199"/>
      <c r="ODK18" s="199"/>
      <c r="ODL18" s="200"/>
      <c r="ODM18" s="199"/>
      <c r="ODN18" s="199"/>
      <c r="ODO18" s="199"/>
      <c r="ODP18" s="201"/>
      <c r="ODQ18" s="202"/>
      <c r="ODR18" s="203"/>
      <c r="ODS18" s="203"/>
      <c r="ODT18" s="203"/>
      <c r="ODU18" s="199"/>
      <c r="ODV18" s="199"/>
      <c r="ODW18" s="200"/>
      <c r="ODX18" s="199"/>
      <c r="ODY18" s="199"/>
      <c r="ODZ18" s="199"/>
      <c r="OEA18" s="201"/>
      <c r="OEB18" s="202"/>
      <c r="OEC18" s="203"/>
      <c r="OED18" s="203"/>
      <c r="OEE18" s="203"/>
      <c r="OEF18" s="199"/>
      <c r="OEG18" s="199"/>
      <c r="OEH18" s="200"/>
      <c r="OEI18" s="199"/>
      <c r="OEJ18" s="199"/>
      <c r="OEK18" s="199"/>
      <c r="OEL18" s="201"/>
      <c r="OEM18" s="202"/>
      <c r="OEN18" s="203"/>
      <c r="OEO18" s="203"/>
      <c r="OEP18" s="203"/>
      <c r="OEQ18" s="199"/>
      <c r="OER18" s="199"/>
      <c r="OES18" s="200"/>
      <c r="OET18" s="199"/>
      <c r="OEU18" s="199"/>
      <c r="OEV18" s="199"/>
      <c r="OEW18" s="201"/>
      <c r="OEX18" s="202"/>
      <c r="OEY18" s="203"/>
      <c r="OEZ18" s="203"/>
      <c r="OFA18" s="203"/>
      <c r="OFB18" s="199"/>
      <c r="OFC18" s="199"/>
      <c r="OFD18" s="200"/>
      <c r="OFE18" s="199"/>
      <c r="OFF18" s="199"/>
      <c r="OFG18" s="199"/>
      <c r="OFH18" s="201"/>
      <c r="OFI18" s="202"/>
      <c r="OFJ18" s="203"/>
      <c r="OFK18" s="203"/>
      <c r="OFL18" s="203"/>
      <c r="OFM18" s="199"/>
      <c r="OFN18" s="199"/>
      <c r="OFO18" s="200"/>
      <c r="OFP18" s="199"/>
      <c r="OFQ18" s="199"/>
      <c r="OFR18" s="199"/>
      <c r="OFS18" s="201"/>
      <c r="OFT18" s="202"/>
      <c r="OFU18" s="203"/>
      <c r="OFV18" s="203"/>
      <c r="OFW18" s="203"/>
      <c r="OFX18" s="199"/>
      <c r="OFY18" s="199"/>
      <c r="OFZ18" s="200"/>
      <c r="OGA18" s="199"/>
      <c r="OGB18" s="199"/>
      <c r="OGC18" s="199"/>
      <c r="OGD18" s="201"/>
      <c r="OGE18" s="202"/>
      <c r="OGF18" s="203"/>
      <c r="OGG18" s="203"/>
      <c r="OGH18" s="203"/>
      <c r="OGI18" s="199"/>
      <c r="OGJ18" s="199"/>
      <c r="OGK18" s="200"/>
      <c r="OGL18" s="199"/>
      <c r="OGM18" s="199"/>
      <c r="OGN18" s="199"/>
      <c r="OGO18" s="201"/>
      <c r="OGP18" s="202"/>
      <c r="OGQ18" s="203"/>
      <c r="OGR18" s="203"/>
      <c r="OGS18" s="203"/>
      <c r="OGT18" s="199"/>
      <c r="OGU18" s="199"/>
      <c r="OGV18" s="200"/>
      <c r="OGW18" s="199"/>
      <c r="OGX18" s="199"/>
      <c r="OGY18" s="199"/>
      <c r="OGZ18" s="201"/>
      <c r="OHA18" s="202"/>
      <c r="OHB18" s="203"/>
      <c r="OHC18" s="203"/>
      <c r="OHD18" s="203"/>
      <c r="OHE18" s="199"/>
      <c r="OHF18" s="199"/>
      <c r="OHG18" s="200"/>
      <c r="OHH18" s="199"/>
      <c r="OHI18" s="199"/>
      <c r="OHJ18" s="199"/>
      <c r="OHK18" s="201"/>
      <c r="OHL18" s="202"/>
      <c r="OHM18" s="203"/>
      <c r="OHN18" s="203"/>
      <c r="OHO18" s="203"/>
      <c r="OHP18" s="199"/>
      <c r="OHQ18" s="199"/>
      <c r="OHR18" s="200"/>
      <c r="OHS18" s="199"/>
      <c r="OHT18" s="199"/>
      <c r="OHU18" s="199"/>
      <c r="OHV18" s="201"/>
      <c r="OHW18" s="202"/>
      <c r="OHX18" s="203"/>
      <c r="OHY18" s="203"/>
      <c r="OHZ18" s="203"/>
      <c r="OIA18" s="199"/>
      <c r="OIB18" s="199"/>
      <c r="OIC18" s="200"/>
      <c r="OID18" s="199"/>
      <c r="OIE18" s="199"/>
      <c r="OIF18" s="199"/>
      <c r="OIG18" s="201"/>
      <c r="OIH18" s="202"/>
      <c r="OII18" s="203"/>
      <c r="OIJ18" s="203"/>
      <c r="OIK18" s="203"/>
      <c r="OIL18" s="199"/>
      <c r="OIM18" s="199"/>
      <c r="OIN18" s="200"/>
      <c r="OIO18" s="199"/>
      <c r="OIP18" s="199"/>
      <c r="OIQ18" s="199"/>
      <c r="OIR18" s="201"/>
      <c r="OIS18" s="202"/>
      <c r="OIT18" s="203"/>
      <c r="OIU18" s="203"/>
      <c r="OIV18" s="203"/>
      <c r="OIW18" s="199"/>
      <c r="OIX18" s="199"/>
      <c r="OIY18" s="200"/>
      <c r="OIZ18" s="199"/>
      <c r="OJA18" s="199"/>
      <c r="OJB18" s="199"/>
      <c r="OJC18" s="201"/>
      <c r="OJD18" s="202"/>
      <c r="OJE18" s="203"/>
      <c r="OJF18" s="203"/>
      <c r="OJG18" s="203"/>
      <c r="OJH18" s="199"/>
      <c r="OJI18" s="199"/>
      <c r="OJJ18" s="200"/>
      <c r="OJK18" s="199"/>
      <c r="OJL18" s="199"/>
      <c r="OJM18" s="199"/>
      <c r="OJN18" s="201"/>
      <c r="OJO18" s="202"/>
      <c r="OJP18" s="203"/>
      <c r="OJQ18" s="203"/>
      <c r="OJR18" s="203"/>
      <c r="OJS18" s="199"/>
      <c r="OJT18" s="199"/>
      <c r="OJU18" s="200"/>
      <c r="OJV18" s="199"/>
      <c r="OJW18" s="199"/>
      <c r="OJX18" s="199"/>
      <c r="OJY18" s="201"/>
      <c r="OJZ18" s="202"/>
      <c r="OKA18" s="203"/>
      <c r="OKB18" s="203"/>
      <c r="OKC18" s="203"/>
      <c r="OKD18" s="199"/>
      <c r="OKE18" s="199"/>
      <c r="OKF18" s="200"/>
      <c r="OKG18" s="199"/>
      <c r="OKH18" s="199"/>
      <c r="OKI18" s="199"/>
      <c r="OKJ18" s="201"/>
      <c r="OKK18" s="202"/>
      <c r="OKL18" s="203"/>
      <c r="OKM18" s="203"/>
      <c r="OKN18" s="203"/>
      <c r="OKO18" s="199"/>
      <c r="OKP18" s="199"/>
      <c r="OKQ18" s="200"/>
      <c r="OKR18" s="199"/>
      <c r="OKS18" s="199"/>
      <c r="OKT18" s="199"/>
      <c r="OKU18" s="201"/>
      <c r="OKV18" s="202"/>
      <c r="OKW18" s="203"/>
      <c r="OKX18" s="203"/>
      <c r="OKY18" s="203"/>
      <c r="OKZ18" s="199"/>
      <c r="OLA18" s="199"/>
      <c r="OLB18" s="200"/>
      <c r="OLC18" s="199"/>
      <c r="OLD18" s="199"/>
      <c r="OLE18" s="199"/>
      <c r="OLF18" s="201"/>
      <c r="OLG18" s="202"/>
      <c r="OLH18" s="203"/>
      <c r="OLI18" s="203"/>
      <c r="OLJ18" s="203"/>
      <c r="OLK18" s="199"/>
      <c r="OLL18" s="199"/>
      <c r="OLM18" s="200"/>
      <c r="OLN18" s="199"/>
      <c r="OLO18" s="199"/>
      <c r="OLP18" s="199"/>
      <c r="OLQ18" s="201"/>
      <c r="OLR18" s="202"/>
      <c r="OLS18" s="203"/>
      <c r="OLT18" s="203"/>
      <c r="OLU18" s="203"/>
      <c r="OLV18" s="199"/>
      <c r="OLW18" s="199"/>
      <c r="OLX18" s="200"/>
      <c r="OLY18" s="199"/>
      <c r="OLZ18" s="199"/>
      <c r="OMA18" s="199"/>
      <c r="OMB18" s="201"/>
      <c r="OMC18" s="202"/>
      <c r="OMD18" s="203"/>
      <c r="OME18" s="203"/>
      <c r="OMF18" s="203"/>
      <c r="OMG18" s="199"/>
      <c r="OMH18" s="199"/>
      <c r="OMI18" s="200"/>
      <c r="OMJ18" s="199"/>
      <c r="OMK18" s="199"/>
      <c r="OML18" s="199"/>
      <c r="OMM18" s="201"/>
      <c r="OMN18" s="202"/>
      <c r="OMO18" s="203"/>
      <c r="OMP18" s="203"/>
      <c r="OMQ18" s="203"/>
      <c r="OMR18" s="199"/>
      <c r="OMS18" s="199"/>
      <c r="OMT18" s="200"/>
      <c r="OMU18" s="199"/>
      <c r="OMV18" s="199"/>
      <c r="OMW18" s="199"/>
      <c r="OMX18" s="201"/>
      <c r="OMY18" s="202"/>
      <c r="OMZ18" s="203"/>
      <c r="ONA18" s="203"/>
      <c r="ONB18" s="203"/>
      <c r="ONC18" s="199"/>
      <c r="OND18" s="199"/>
      <c r="ONE18" s="200"/>
      <c r="ONF18" s="199"/>
      <c r="ONG18" s="199"/>
      <c r="ONH18" s="199"/>
      <c r="ONI18" s="201"/>
      <c r="ONJ18" s="202"/>
      <c r="ONK18" s="203"/>
      <c r="ONL18" s="203"/>
      <c r="ONM18" s="203"/>
      <c r="ONN18" s="199"/>
      <c r="ONO18" s="199"/>
      <c r="ONP18" s="200"/>
      <c r="ONQ18" s="199"/>
      <c r="ONR18" s="199"/>
      <c r="ONS18" s="199"/>
      <c r="ONT18" s="201"/>
      <c r="ONU18" s="202"/>
      <c r="ONV18" s="203"/>
      <c r="ONW18" s="203"/>
      <c r="ONX18" s="203"/>
      <c r="ONY18" s="199"/>
      <c r="ONZ18" s="199"/>
      <c r="OOA18" s="200"/>
      <c r="OOB18" s="199"/>
      <c r="OOC18" s="199"/>
      <c r="OOD18" s="199"/>
      <c r="OOE18" s="201"/>
      <c r="OOF18" s="202"/>
      <c r="OOG18" s="203"/>
      <c r="OOH18" s="203"/>
      <c r="OOI18" s="203"/>
      <c r="OOJ18" s="199"/>
      <c r="OOK18" s="199"/>
      <c r="OOL18" s="200"/>
      <c r="OOM18" s="199"/>
      <c r="OON18" s="199"/>
      <c r="OOO18" s="199"/>
      <c r="OOP18" s="201"/>
      <c r="OOQ18" s="202"/>
      <c r="OOR18" s="203"/>
      <c r="OOS18" s="203"/>
      <c r="OOT18" s="203"/>
      <c r="OOU18" s="199"/>
      <c r="OOV18" s="199"/>
      <c r="OOW18" s="200"/>
      <c r="OOX18" s="199"/>
      <c r="OOY18" s="199"/>
      <c r="OOZ18" s="199"/>
      <c r="OPA18" s="201"/>
      <c r="OPB18" s="202"/>
      <c r="OPC18" s="203"/>
      <c r="OPD18" s="203"/>
      <c r="OPE18" s="203"/>
      <c r="OPF18" s="199"/>
      <c r="OPG18" s="199"/>
      <c r="OPH18" s="200"/>
      <c r="OPI18" s="199"/>
      <c r="OPJ18" s="199"/>
      <c r="OPK18" s="199"/>
      <c r="OPL18" s="201"/>
      <c r="OPM18" s="202"/>
      <c r="OPN18" s="203"/>
      <c r="OPO18" s="203"/>
      <c r="OPP18" s="203"/>
      <c r="OPQ18" s="199"/>
      <c r="OPR18" s="199"/>
      <c r="OPS18" s="200"/>
      <c r="OPT18" s="199"/>
      <c r="OPU18" s="199"/>
      <c r="OPV18" s="199"/>
      <c r="OPW18" s="201"/>
      <c r="OPX18" s="202"/>
      <c r="OPY18" s="203"/>
      <c r="OPZ18" s="203"/>
      <c r="OQA18" s="203"/>
      <c r="OQB18" s="199"/>
      <c r="OQC18" s="199"/>
      <c r="OQD18" s="200"/>
      <c r="OQE18" s="199"/>
      <c r="OQF18" s="199"/>
      <c r="OQG18" s="199"/>
      <c r="OQH18" s="201"/>
      <c r="OQI18" s="202"/>
      <c r="OQJ18" s="203"/>
      <c r="OQK18" s="203"/>
      <c r="OQL18" s="203"/>
      <c r="OQM18" s="199"/>
      <c r="OQN18" s="199"/>
      <c r="OQO18" s="200"/>
      <c r="OQP18" s="199"/>
      <c r="OQQ18" s="199"/>
      <c r="OQR18" s="199"/>
      <c r="OQS18" s="201"/>
      <c r="OQT18" s="202"/>
      <c r="OQU18" s="203"/>
      <c r="OQV18" s="203"/>
      <c r="OQW18" s="203"/>
      <c r="OQX18" s="199"/>
      <c r="OQY18" s="199"/>
      <c r="OQZ18" s="200"/>
      <c r="ORA18" s="199"/>
      <c r="ORB18" s="199"/>
      <c r="ORC18" s="199"/>
      <c r="ORD18" s="201"/>
      <c r="ORE18" s="202"/>
      <c r="ORF18" s="203"/>
      <c r="ORG18" s="203"/>
      <c r="ORH18" s="203"/>
      <c r="ORI18" s="199"/>
      <c r="ORJ18" s="199"/>
      <c r="ORK18" s="200"/>
      <c r="ORL18" s="199"/>
      <c r="ORM18" s="199"/>
      <c r="ORN18" s="199"/>
      <c r="ORO18" s="201"/>
      <c r="ORP18" s="202"/>
      <c r="ORQ18" s="203"/>
      <c r="ORR18" s="203"/>
      <c r="ORS18" s="203"/>
      <c r="ORT18" s="199"/>
      <c r="ORU18" s="199"/>
      <c r="ORV18" s="200"/>
      <c r="ORW18" s="199"/>
      <c r="ORX18" s="199"/>
      <c r="ORY18" s="199"/>
      <c r="ORZ18" s="201"/>
      <c r="OSA18" s="202"/>
      <c r="OSB18" s="203"/>
      <c r="OSC18" s="203"/>
      <c r="OSD18" s="203"/>
      <c r="OSE18" s="199"/>
      <c r="OSF18" s="199"/>
      <c r="OSG18" s="200"/>
      <c r="OSH18" s="199"/>
      <c r="OSI18" s="199"/>
      <c r="OSJ18" s="199"/>
      <c r="OSK18" s="201"/>
      <c r="OSL18" s="202"/>
      <c r="OSM18" s="203"/>
      <c r="OSN18" s="203"/>
      <c r="OSO18" s="203"/>
      <c r="OSP18" s="199"/>
      <c r="OSQ18" s="199"/>
      <c r="OSR18" s="200"/>
      <c r="OSS18" s="199"/>
      <c r="OST18" s="199"/>
      <c r="OSU18" s="199"/>
      <c r="OSV18" s="201"/>
      <c r="OSW18" s="202"/>
      <c r="OSX18" s="203"/>
      <c r="OSY18" s="203"/>
      <c r="OSZ18" s="203"/>
      <c r="OTA18" s="199"/>
      <c r="OTB18" s="199"/>
      <c r="OTC18" s="200"/>
      <c r="OTD18" s="199"/>
      <c r="OTE18" s="199"/>
      <c r="OTF18" s="199"/>
      <c r="OTG18" s="201"/>
      <c r="OTH18" s="202"/>
      <c r="OTI18" s="203"/>
      <c r="OTJ18" s="203"/>
      <c r="OTK18" s="203"/>
      <c r="OTL18" s="199"/>
      <c r="OTM18" s="199"/>
      <c r="OTN18" s="200"/>
      <c r="OTO18" s="199"/>
      <c r="OTP18" s="199"/>
      <c r="OTQ18" s="199"/>
      <c r="OTR18" s="201"/>
      <c r="OTS18" s="202"/>
      <c r="OTT18" s="203"/>
      <c r="OTU18" s="203"/>
      <c r="OTV18" s="203"/>
      <c r="OTW18" s="199"/>
      <c r="OTX18" s="199"/>
      <c r="OTY18" s="200"/>
      <c r="OTZ18" s="199"/>
      <c r="OUA18" s="199"/>
      <c r="OUB18" s="199"/>
      <c r="OUC18" s="201"/>
      <c r="OUD18" s="202"/>
      <c r="OUE18" s="203"/>
      <c r="OUF18" s="203"/>
      <c r="OUG18" s="203"/>
      <c r="OUH18" s="199"/>
      <c r="OUI18" s="199"/>
      <c r="OUJ18" s="200"/>
      <c r="OUK18" s="199"/>
      <c r="OUL18" s="199"/>
      <c r="OUM18" s="199"/>
      <c r="OUN18" s="201"/>
      <c r="OUO18" s="202"/>
      <c r="OUP18" s="203"/>
      <c r="OUQ18" s="203"/>
      <c r="OUR18" s="203"/>
      <c r="OUS18" s="199"/>
      <c r="OUT18" s="199"/>
      <c r="OUU18" s="200"/>
      <c r="OUV18" s="199"/>
      <c r="OUW18" s="199"/>
      <c r="OUX18" s="199"/>
      <c r="OUY18" s="201"/>
      <c r="OUZ18" s="202"/>
      <c r="OVA18" s="203"/>
      <c r="OVB18" s="203"/>
      <c r="OVC18" s="203"/>
      <c r="OVD18" s="199"/>
      <c r="OVE18" s="199"/>
      <c r="OVF18" s="200"/>
      <c r="OVG18" s="199"/>
      <c r="OVH18" s="199"/>
      <c r="OVI18" s="199"/>
      <c r="OVJ18" s="201"/>
      <c r="OVK18" s="202"/>
      <c r="OVL18" s="203"/>
      <c r="OVM18" s="203"/>
      <c r="OVN18" s="203"/>
      <c r="OVO18" s="199"/>
      <c r="OVP18" s="199"/>
      <c r="OVQ18" s="200"/>
      <c r="OVR18" s="199"/>
      <c r="OVS18" s="199"/>
      <c r="OVT18" s="199"/>
      <c r="OVU18" s="201"/>
      <c r="OVV18" s="202"/>
      <c r="OVW18" s="203"/>
      <c r="OVX18" s="203"/>
      <c r="OVY18" s="203"/>
      <c r="OVZ18" s="199"/>
      <c r="OWA18" s="199"/>
      <c r="OWB18" s="200"/>
      <c r="OWC18" s="199"/>
      <c r="OWD18" s="199"/>
      <c r="OWE18" s="199"/>
      <c r="OWF18" s="201"/>
      <c r="OWG18" s="202"/>
      <c r="OWH18" s="203"/>
      <c r="OWI18" s="203"/>
      <c r="OWJ18" s="203"/>
      <c r="OWK18" s="199"/>
      <c r="OWL18" s="199"/>
      <c r="OWM18" s="200"/>
      <c r="OWN18" s="199"/>
      <c r="OWO18" s="199"/>
      <c r="OWP18" s="199"/>
      <c r="OWQ18" s="201"/>
      <c r="OWR18" s="202"/>
      <c r="OWS18" s="203"/>
      <c r="OWT18" s="203"/>
      <c r="OWU18" s="203"/>
      <c r="OWV18" s="199"/>
      <c r="OWW18" s="199"/>
      <c r="OWX18" s="200"/>
      <c r="OWY18" s="199"/>
      <c r="OWZ18" s="199"/>
      <c r="OXA18" s="199"/>
      <c r="OXB18" s="201"/>
      <c r="OXC18" s="202"/>
      <c r="OXD18" s="203"/>
      <c r="OXE18" s="203"/>
      <c r="OXF18" s="203"/>
      <c r="OXG18" s="199"/>
      <c r="OXH18" s="199"/>
      <c r="OXI18" s="200"/>
      <c r="OXJ18" s="199"/>
      <c r="OXK18" s="199"/>
      <c r="OXL18" s="199"/>
      <c r="OXM18" s="201"/>
      <c r="OXN18" s="202"/>
      <c r="OXO18" s="203"/>
      <c r="OXP18" s="203"/>
      <c r="OXQ18" s="203"/>
      <c r="OXR18" s="199"/>
      <c r="OXS18" s="199"/>
      <c r="OXT18" s="200"/>
      <c r="OXU18" s="199"/>
      <c r="OXV18" s="199"/>
      <c r="OXW18" s="199"/>
      <c r="OXX18" s="201"/>
      <c r="OXY18" s="202"/>
      <c r="OXZ18" s="203"/>
      <c r="OYA18" s="203"/>
      <c r="OYB18" s="203"/>
      <c r="OYC18" s="199"/>
      <c r="OYD18" s="199"/>
      <c r="OYE18" s="200"/>
      <c r="OYF18" s="199"/>
      <c r="OYG18" s="199"/>
      <c r="OYH18" s="199"/>
      <c r="OYI18" s="201"/>
      <c r="OYJ18" s="202"/>
      <c r="OYK18" s="203"/>
      <c r="OYL18" s="203"/>
      <c r="OYM18" s="203"/>
      <c r="OYN18" s="199"/>
      <c r="OYO18" s="199"/>
      <c r="OYP18" s="200"/>
      <c r="OYQ18" s="199"/>
      <c r="OYR18" s="199"/>
      <c r="OYS18" s="199"/>
      <c r="OYT18" s="201"/>
      <c r="OYU18" s="202"/>
      <c r="OYV18" s="203"/>
      <c r="OYW18" s="203"/>
      <c r="OYX18" s="203"/>
      <c r="OYY18" s="199"/>
      <c r="OYZ18" s="199"/>
      <c r="OZA18" s="200"/>
      <c r="OZB18" s="199"/>
      <c r="OZC18" s="199"/>
      <c r="OZD18" s="199"/>
      <c r="OZE18" s="201"/>
      <c r="OZF18" s="202"/>
      <c r="OZG18" s="203"/>
      <c r="OZH18" s="203"/>
      <c r="OZI18" s="203"/>
      <c r="OZJ18" s="199"/>
      <c r="OZK18" s="199"/>
      <c r="OZL18" s="200"/>
      <c r="OZM18" s="199"/>
      <c r="OZN18" s="199"/>
      <c r="OZO18" s="199"/>
      <c r="OZP18" s="201"/>
      <c r="OZQ18" s="202"/>
      <c r="OZR18" s="203"/>
      <c r="OZS18" s="203"/>
      <c r="OZT18" s="203"/>
      <c r="OZU18" s="199"/>
      <c r="OZV18" s="199"/>
      <c r="OZW18" s="200"/>
      <c r="OZX18" s="199"/>
      <c r="OZY18" s="199"/>
      <c r="OZZ18" s="199"/>
      <c r="PAA18" s="201"/>
      <c r="PAB18" s="202"/>
      <c r="PAC18" s="203"/>
      <c r="PAD18" s="203"/>
      <c r="PAE18" s="203"/>
      <c r="PAF18" s="199"/>
      <c r="PAG18" s="199"/>
      <c r="PAH18" s="200"/>
      <c r="PAI18" s="199"/>
      <c r="PAJ18" s="199"/>
      <c r="PAK18" s="199"/>
      <c r="PAL18" s="201"/>
      <c r="PAM18" s="202"/>
      <c r="PAN18" s="203"/>
      <c r="PAO18" s="203"/>
      <c r="PAP18" s="203"/>
      <c r="PAQ18" s="199"/>
      <c r="PAR18" s="199"/>
      <c r="PAS18" s="200"/>
      <c r="PAT18" s="199"/>
      <c r="PAU18" s="199"/>
      <c r="PAV18" s="199"/>
      <c r="PAW18" s="201"/>
      <c r="PAX18" s="202"/>
      <c r="PAY18" s="203"/>
      <c r="PAZ18" s="203"/>
      <c r="PBA18" s="203"/>
      <c r="PBB18" s="199"/>
      <c r="PBC18" s="199"/>
      <c r="PBD18" s="200"/>
      <c r="PBE18" s="199"/>
      <c r="PBF18" s="199"/>
      <c r="PBG18" s="199"/>
      <c r="PBH18" s="201"/>
      <c r="PBI18" s="202"/>
      <c r="PBJ18" s="203"/>
      <c r="PBK18" s="203"/>
      <c r="PBL18" s="203"/>
      <c r="PBM18" s="199"/>
      <c r="PBN18" s="199"/>
      <c r="PBO18" s="200"/>
      <c r="PBP18" s="199"/>
      <c r="PBQ18" s="199"/>
      <c r="PBR18" s="199"/>
      <c r="PBS18" s="201"/>
      <c r="PBT18" s="202"/>
      <c r="PBU18" s="203"/>
      <c r="PBV18" s="203"/>
      <c r="PBW18" s="203"/>
      <c r="PBX18" s="199"/>
      <c r="PBY18" s="199"/>
      <c r="PBZ18" s="200"/>
      <c r="PCA18" s="199"/>
      <c r="PCB18" s="199"/>
      <c r="PCC18" s="199"/>
      <c r="PCD18" s="201"/>
      <c r="PCE18" s="202"/>
      <c r="PCF18" s="203"/>
      <c r="PCG18" s="203"/>
      <c r="PCH18" s="203"/>
      <c r="PCI18" s="199"/>
      <c r="PCJ18" s="199"/>
      <c r="PCK18" s="200"/>
      <c r="PCL18" s="199"/>
      <c r="PCM18" s="199"/>
      <c r="PCN18" s="199"/>
      <c r="PCO18" s="201"/>
      <c r="PCP18" s="202"/>
      <c r="PCQ18" s="203"/>
      <c r="PCR18" s="203"/>
      <c r="PCS18" s="203"/>
      <c r="PCT18" s="199"/>
      <c r="PCU18" s="199"/>
      <c r="PCV18" s="200"/>
      <c r="PCW18" s="199"/>
      <c r="PCX18" s="199"/>
      <c r="PCY18" s="199"/>
      <c r="PCZ18" s="201"/>
      <c r="PDA18" s="202"/>
      <c r="PDB18" s="203"/>
      <c r="PDC18" s="203"/>
      <c r="PDD18" s="203"/>
      <c r="PDE18" s="199"/>
      <c r="PDF18" s="199"/>
      <c r="PDG18" s="200"/>
      <c r="PDH18" s="199"/>
      <c r="PDI18" s="199"/>
      <c r="PDJ18" s="199"/>
      <c r="PDK18" s="201"/>
      <c r="PDL18" s="202"/>
      <c r="PDM18" s="203"/>
      <c r="PDN18" s="203"/>
      <c r="PDO18" s="203"/>
      <c r="PDP18" s="199"/>
      <c r="PDQ18" s="199"/>
      <c r="PDR18" s="200"/>
      <c r="PDS18" s="199"/>
      <c r="PDT18" s="199"/>
      <c r="PDU18" s="199"/>
      <c r="PDV18" s="201"/>
      <c r="PDW18" s="202"/>
      <c r="PDX18" s="203"/>
      <c r="PDY18" s="203"/>
      <c r="PDZ18" s="203"/>
      <c r="PEA18" s="199"/>
      <c r="PEB18" s="199"/>
      <c r="PEC18" s="200"/>
      <c r="PED18" s="199"/>
      <c r="PEE18" s="199"/>
      <c r="PEF18" s="199"/>
      <c r="PEG18" s="201"/>
      <c r="PEH18" s="202"/>
      <c r="PEI18" s="203"/>
      <c r="PEJ18" s="203"/>
      <c r="PEK18" s="203"/>
      <c r="PEL18" s="199"/>
      <c r="PEM18" s="199"/>
      <c r="PEN18" s="200"/>
      <c r="PEO18" s="199"/>
      <c r="PEP18" s="199"/>
      <c r="PEQ18" s="199"/>
      <c r="PER18" s="201"/>
      <c r="PES18" s="202"/>
      <c r="PET18" s="203"/>
      <c r="PEU18" s="203"/>
      <c r="PEV18" s="203"/>
      <c r="PEW18" s="199"/>
      <c r="PEX18" s="199"/>
      <c r="PEY18" s="200"/>
      <c r="PEZ18" s="199"/>
      <c r="PFA18" s="199"/>
      <c r="PFB18" s="199"/>
      <c r="PFC18" s="201"/>
      <c r="PFD18" s="202"/>
      <c r="PFE18" s="203"/>
      <c r="PFF18" s="203"/>
      <c r="PFG18" s="203"/>
      <c r="PFH18" s="199"/>
      <c r="PFI18" s="199"/>
      <c r="PFJ18" s="200"/>
      <c r="PFK18" s="199"/>
      <c r="PFL18" s="199"/>
      <c r="PFM18" s="199"/>
      <c r="PFN18" s="201"/>
      <c r="PFO18" s="202"/>
      <c r="PFP18" s="203"/>
      <c r="PFQ18" s="203"/>
      <c r="PFR18" s="203"/>
      <c r="PFS18" s="199"/>
      <c r="PFT18" s="199"/>
      <c r="PFU18" s="200"/>
      <c r="PFV18" s="199"/>
      <c r="PFW18" s="199"/>
      <c r="PFX18" s="199"/>
      <c r="PFY18" s="201"/>
      <c r="PFZ18" s="202"/>
      <c r="PGA18" s="203"/>
      <c r="PGB18" s="203"/>
      <c r="PGC18" s="203"/>
      <c r="PGD18" s="199"/>
      <c r="PGE18" s="199"/>
      <c r="PGF18" s="200"/>
      <c r="PGG18" s="199"/>
      <c r="PGH18" s="199"/>
      <c r="PGI18" s="199"/>
      <c r="PGJ18" s="201"/>
      <c r="PGK18" s="202"/>
      <c r="PGL18" s="203"/>
      <c r="PGM18" s="203"/>
      <c r="PGN18" s="203"/>
      <c r="PGO18" s="199"/>
      <c r="PGP18" s="199"/>
      <c r="PGQ18" s="200"/>
      <c r="PGR18" s="199"/>
      <c r="PGS18" s="199"/>
      <c r="PGT18" s="199"/>
      <c r="PGU18" s="201"/>
      <c r="PGV18" s="202"/>
      <c r="PGW18" s="203"/>
      <c r="PGX18" s="203"/>
      <c r="PGY18" s="203"/>
      <c r="PGZ18" s="199"/>
      <c r="PHA18" s="199"/>
      <c r="PHB18" s="200"/>
      <c r="PHC18" s="199"/>
      <c r="PHD18" s="199"/>
      <c r="PHE18" s="199"/>
      <c r="PHF18" s="201"/>
      <c r="PHG18" s="202"/>
      <c r="PHH18" s="203"/>
      <c r="PHI18" s="203"/>
      <c r="PHJ18" s="203"/>
      <c r="PHK18" s="199"/>
      <c r="PHL18" s="199"/>
      <c r="PHM18" s="200"/>
      <c r="PHN18" s="199"/>
      <c r="PHO18" s="199"/>
      <c r="PHP18" s="199"/>
      <c r="PHQ18" s="201"/>
      <c r="PHR18" s="202"/>
      <c r="PHS18" s="203"/>
      <c r="PHT18" s="203"/>
      <c r="PHU18" s="203"/>
      <c r="PHV18" s="199"/>
      <c r="PHW18" s="199"/>
      <c r="PHX18" s="200"/>
      <c r="PHY18" s="199"/>
      <c r="PHZ18" s="199"/>
      <c r="PIA18" s="199"/>
      <c r="PIB18" s="201"/>
      <c r="PIC18" s="202"/>
      <c r="PID18" s="203"/>
      <c r="PIE18" s="203"/>
      <c r="PIF18" s="203"/>
      <c r="PIG18" s="199"/>
      <c r="PIH18" s="199"/>
      <c r="PII18" s="200"/>
      <c r="PIJ18" s="199"/>
      <c r="PIK18" s="199"/>
      <c r="PIL18" s="199"/>
      <c r="PIM18" s="201"/>
      <c r="PIN18" s="202"/>
      <c r="PIO18" s="203"/>
      <c r="PIP18" s="203"/>
      <c r="PIQ18" s="203"/>
      <c r="PIR18" s="199"/>
      <c r="PIS18" s="199"/>
      <c r="PIT18" s="200"/>
      <c r="PIU18" s="199"/>
      <c r="PIV18" s="199"/>
      <c r="PIW18" s="199"/>
      <c r="PIX18" s="201"/>
      <c r="PIY18" s="202"/>
      <c r="PIZ18" s="203"/>
      <c r="PJA18" s="203"/>
      <c r="PJB18" s="203"/>
      <c r="PJC18" s="199"/>
      <c r="PJD18" s="199"/>
      <c r="PJE18" s="200"/>
      <c r="PJF18" s="199"/>
      <c r="PJG18" s="199"/>
      <c r="PJH18" s="199"/>
      <c r="PJI18" s="201"/>
      <c r="PJJ18" s="202"/>
      <c r="PJK18" s="203"/>
      <c r="PJL18" s="203"/>
      <c r="PJM18" s="203"/>
      <c r="PJN18" s="199"/>
      <c r="PJO18" s="199"/>
      <c r="PJP18" s="200"/>
      <c r="PJQ18" s="199"/>
      <c r="PJR18" s="199"/>
      <c r="PJS18" s="199"/>
      <c r="PJT18" s="201"/>
      <c r="PJU18" s="202"/>
      <c r="PJV18" s="203"/>
      <c r="PJW18" s="203"/>
      <c r="PJX18" s="203"/>
      <c r="PJY18" s="199"/>
      <c r="PJZ18" s="199"/>
      <c r="PKA18" s="200"/>
      <c r="PKB18" s="199"/>
      <c r="PKC18" s="199"/>
      <c r="PKD18" s="199"/>
      <c r="PKE18" s="201"/>
      <c r="PKF18" s="202"/>
      <c r="PKG18" s="203"/>
      <c r="PKH18" s="203"/>
      <c r="PKI18" s="203"/>
      <c r="PKJ18" s="199"/>
      <c r="PKK18" s="199"/>
      <c r="PKL18" s="200"/>
      <c r="PKM18" s="199"/>
      <c r="PKN18" s="199"/>
      <c r="PKO18" s="199"/>
      <c r="PKP18" s="201"/>
      <c r="PKQ18" s="202"/>
      <c r="PKR18" s="203"/>
      <c r="PKS18" s="203"/>
      <c r="PKT18" s="203"/>
      <c r="PKU18" s="199"/>
      <c r="PKV18" s="199"/>
      <c r="PKW18" s="200"/>
      <c r="PKX18" s="199"/>
      <c r="PKY18" s="199"/>
      <c r="PKZ18" s="199"/>
      <c r="PLA18" s="201"/>
      <c r="PLB18" s="202"/>
      <c r="PLC18" s="203"/>
      <c r="PLD18" s="203"/>
      <c r="PLE18" s="203"/>
      <c r="PLF18" s="199"/>
      <c r="PLG18" s="199"/>
      <c r="PLH18" s="200"/>
      <c r="PLI18" s="199"/>
      <c r="PLJ18" s="199"/>
      <c r="PLK18" s="199"/>
      <c r="PLL18" s="201"/>
      <c r="PLM18" s="202"/>
      <c r="PLN18" s="203"/>
      <c r="PLO18" s="203"/>
      <c r="PLP18" s="203"/>
      <c r="PLQ18" s="199"/>
      <c r="PLR18" s="199"/>
      <c r="PLS18" s="200"/>
      <c r="PLT18" s="199"/>
      <c r="PLU18" s="199"/>
      <c r="PLV18" s="199"/>
      <c r="PLW18" s="201"/>
      <c r="PLX18" s="202"/>
      <c r="PLY18" s="203"/>
      <c r="PLZ18" s="203"/>
      <c r="PMA18" s="203"/>
      <c r="PMB18" s="199"/>
      <c r="PMC18" s="199"/>
      <c r="PMD18" s="200"/>
      <c r="PME18" s="199"/>
      <c r="PMF18" s="199"/>
      <c r="PMG18" s="199"/>
      <c r="PMH18" s="201"/>
      <c r="PMI18" s="202"/>
      <c r="PMJ18" s="203"/>
      <c r="PMK18" s="203"/>
      <c r="PML18" s="203"/>
      <c r="PMM18" s="199"/>
      <c r="PMN18" s="199"/>
      <c r="PMO18" s="200"/>
      <c r="PMP18" s="199"/>
      <c r="PMQ18" s="199"/>
      <c r="PMR18" s="199"/>
      <c r="PMS18" s="201"/>
      <c r="PMT18" s="202"/>
      <c r="PMU18" s="203"/>
      <c r="PMV18" s="203"/>
      <c r="PMW18" s="203"/>
      <c r="PMX18" s="199"/>
      <c r="PMY18" s="199"/>
      <c r="PMZ18" s="200"/>
      <c r="PNA18" s="199"/>
      <c r="PNB18" s="199"/>
      <c r="PNC18" s="199"/>
      <c r="PND18" s="201"/>
      <c r="PNE18" s="202"/>
      <c r="PNF18" s="203"/>
      <c r="PNG18" s="203"/>
      <c r="PNH18" s="203"/>
      <c r="PNI18" s="199"/>
      <c r="PNJ18" s="199"/>
      <c r="PNK18" s="200"/>
      <c r="PNL18" s="199"/>
      <c r="PNM18" s="199"/>
      <c r="PNN18" s="199"/>
      <c r="PNO18" s="201"/>
      <c r="PNP18" s="202"/>
      <c r="PNQ18" s="203"/>
      <c r="PNR18" s="203"/>
      <c r="PNS18" s="203"/>
      <c r="PNT18" s="199"/>
      <c r="PNU18" s="199"/>
      <c r="PNV18" s="200"/>
      <c r="PNW18" s="199"/>
      <c r="PNX18" s="199"/>
      <c r="PNY18" s="199"/>
      <c r="PNZ18" s="201"/>
      <c r="POA18" s="202"/>
      <c r="POB18" s="203"/>
      <c r="POC18" s="203"/>
      <c r="POD18" s="203"/>
      <c r="POE18" s="199"/>
      <c r="POF18" s="199"/>
      <c r="POG18" s="200"/>
      <c r="POH18" s="199"/>
      <c r="POI18" s="199"/>
      <c r="POJ18" s="199"/>
      <c r="POK18" s="201"/>
      <c r="POL18" s="202"/>
      <c r="POM18" s="203"/>
      <c r="PON18" s="203"/>
      <c r="POO18" s="203"/>
      <c r="POP18" s="199"/>
      <c r="POQ18" s="199"/>
      <c r="POR18" s="200"/>
      <c r="POS18" s="199"/>
      <c r="POT18" s="199"/>
      <c r="POU18" s="199"/>
      <c r="POV18" s="201"/>
      <c r="POW18" s="202"/>
      <c r="POX18" s="203"/>
      <c r="POY18" s="203"/>
      <c r="POZ18" s="203"/>
      <c r="PPA18" s="199"/>
      <c r="PPB18" s="199"/>
      <c r="PPC18" s="200"/>
      <c r="PPD18" s="199"/>
      <c r="PPE18" s="199"/>
      <c r="PPF18" s="199"/>
      <c r="PPG18" s="201"/>
      <c r="PPH18" s="202"/>
      <c r="PPI18" s="203"/>
      <c r="PPJ18" s="203"/>
      <c r="PPK18" s="203"/>
      <c r="PPL18" s="199"/>
      <c r="PPM18" s="199"/>
      <c r="PPN18" s="200"/>
      <c r="PPO18" s="199"/>
      <c r="PPP18" s="199"/>
      <c r="PPQ18" s="199"/>
      <c r="PPR18" s="201"/>
      <c r="PPS18" s="202"/>
      <c r="PPT18" s="203"/>
      <c r="PPU18" s="203"/>
      <c r="PPV18" s="203"/>
      <c r="PPW18" s="199"/>
      <c r="PPX18" s="199"/>
      <c r="PPY18" s="200"/>
      <c r="PPZ18" s="199"/>
      <c r="PQA18" s="199"/>
      <c r="PQB18" s="199"/>
      <c r="PQC18" s="201"/>
      <c r="PQD18" s="202"/>
      <c r="PQE18" s="203"/>
      <c r="PQF18" s="203"/>
      <c r="PQG18" s="203"/>
      <c r="PQH18" s="199"/>
      <c r="PQI18" s="199"/>
      <c r="PQJ18" s="200"/>
      <c r="PQK18" s="199"/>
      <c r="PQL18" s="199"/>
      <c r="PQM18" s="199"/>
      <c r="PQN18" s="201"/>
      <c r="PQO18" s="202"/>
      <c r="PQP18" s="203"/>
      <c r="PQQ18" s="203"/>
      <c r="PQR18" s="203"/>
      <c r="PQS18" s="199"/>
      <c r="PQT18" s="199"/>
      <c r="PQU18" s="200"/>
      <c r="PQV18" s="199"/>
      <c r="PQW18" s="199"/>
      <c r="PQX18" s="199"/>
      <c r="PQY18" s="201"/>
      <c r="PQZ18" s="202"/>
      <c r="PRA18" s="203"/>
      <c r="PRB18" s="203"/>
      <c r="PRC18" s="203"/>
      <c r="PRD18" s="199"/>
      <c r="PRE18" s="199"/>
      <c r="PRF18" s="200"/>
      <c r="PRG18" s="199"/>
      <c r="PRH18" s="199"/>
      <c r="PRI18" s="199"/>
      <c r="PRJ18" s="201"/>
      <c r="PRK18" s="202"/>
      <c r="PRL18" s="203"/>
      <c r="PRM18" s="203"/>
      <c r="PRN18" s="203"/>
      <c r="PRO18" s="199"/>
      <c r="PRP18" s="199"/>
      <c r="PRQ18" s="200"/>
      <c r="PRR18" s="199"/>
      <c r="PRS18" s="199"/>
      <c r="PRT18" s="199"/>
      <c r="PRU18" s="201"/>
      <c r="PRV18" s="202"/>
      <c r="PRW18" s="203"/>
      <c r="PRX18" s="203"/>
      <c r="PRY18" s="203"/>
      <c r="PRZ18" s="199"/>
      <c r="PSA18" s="199"/>
      <c r="PSB18" s="200"/>
      <c r="PSC18" s="199"/>
      <c r="PSD18" s="199"/>
      <c r="PSE18" s="199"/>
      <c r="PSF18" s="201"/>
      <c r="PSG18" s="202"/>
      <c r="PSH18" s="203"/>
      <c r="PSI18" s="203"/>
      <c r="PSJ18" s="203"/>
      <c r="PSK18" s="199"/>
      <c r="PSL18" s="199"/>
      <c r="PSM18" s="200"/>
      <c r="PSN18" s="199"/>
      <c r="PSO18" s="199"/>
      <c r="PSP18" s="199"/>
      <c r="PSQ18" s="201"/>
      <c r="PSR18" s="202"/>
      <c r="PSS18" s="203"/>
      <c r="PST18" s="203"/>
      <c r="PSU18" s="203"/>
      <c r="PSV18" s="199"/>
      <c r="PSW18" s="199"/>
      <c r="PSX18" s="200"/>
      <c r="PSY18" s="199"/>
      <c r="PSZ18" s="199"/>
      <c r="PTA18" s="199"/>
      <c r="PTB18" s="201"/>
      <c r="PTC18" s="202"/>
      <c r="PTD18" s="203"/>
      <c r="PTE18" s="203"/>
      <c r="PTF18" s="203"/>
      <c r="PTG18" s="199"/>
      <c r="PTH18" s="199"/>
      <c r="PTI18" s="200"/>
      <c r="PTJ18" s="199"/>
      <c r="PTK18" s="199"/>
      <c r="PTL18" s="199"/>
      <c r="PTM18" s="201"/>
      <c r="PTN18" s="202"/>
      <c r="PTO18" s="203"/>
      <c r="PTP18" s="203"/>
      <c r="PTQ18" s="203"/>
      <c r="PTR18" s="199"/>
      <c r="PTS18" s="199"/>
      <c r="PTT18" s="200"/>
      <c r="PTU18" s="199"/>
      <c r="PTV18" s="199"/>
      <c r="PTW18" s="199"/>
      <c r="PTX18" s="201"/>
      <c r="PTY18" s="202"/>
      <c r="PTZ18" s="203"/>
      <c r="PUA18" s="203"/>
      <c r="PUB18" s="203"/>
      <c r="PUC18" s="199"/>
      <c r="PUD18" s="199"/>
      <c r="PUE18" s="200"/>
      <c r="PUF18" s="199"/>
      <c r="PUG18" s="199"/>
      <c r="PUH18" s="199"/>
      <c r="PUI18" s="201"/>
      <c r="PUJ18" s="202"/>
      <c r="PUK18" s="203"/>
      <c r="PUL18" s="203"/>
      <c r="PUM18" s="203"/>
      <c r="PUN18" s="199"/>
      <c r="PUO18" s="199"/>
      <c r="PUP18" s="200"/>
      <c r="PUQ18" s="199"/>
      <c r="PUR18" s="199"/>
      <c r="PUS18" s="199"/>
      <c r="PUT18" s="201"/>
      <c r="PUU18" s="202"/>
      <c r="PUV18" s="203"/>
      <c r="PUW18" s="203"/>
      <c r="PUX18" s="203"/>
      <c r="PUY18" s="199"/>
      <c r="PUZ18" s="199"/>
      <c r="PVA18" s="200"/>
      <c r="PVB18" s="199"/>
      <c r="PVC18" s="199"/>
      <c r="PVD18" s="199"/>
      <c r="PVE18" s="201"/>
      <c r="PVF18" s="202"/>
      <c r="PVG18" s="203"/>
      <c r="PVH18" s="203"/>
      <c r="PVI18" s="203"/>
      <c r="PVJ18" s="199"/>
      <c r="PVK18" s="199"/>
      <c r="PVL18" s="200"/>
      <c r="PVM18" s="199"/>
      <c r="PVN18" s="199"/>
      <c r="PVO18" s="199"/>
      <c r="PVP18" s="201"/>
      <c r="PVQ18" s="202"/>
      <c r="PVR18" s="203"/>
      <c r="PVS18" s="203"/>
      <c r="PVT18" s="203"/>
      <c r="PVU18" s="199"/>
      <c r="PVV18" s="199"/>
      <c r="PVW18" s="200"/>
      <c r="PVX18" s="199"/>
      <c r="PVY18" s="199"/>
      <c r="PVZ18" s="199"/>
      <c r="PWA18" s="201"/>
      <c r="PWB18" s="202"/>
      <c r="PWC18" s="203"/>
      <c r="PWD18" s="203"/>
      <c r="PWE18" s="203"/>
      <c r="PWF18" s="199"/>
      <c r="PWG18" s="199"/>
      <c r="PWH18" s="200"/>
      <c r="PWI18" s="199"/>
      <c r="PWJ18" s="199"/>
      <c r="PWK18" s="199"/>
      <c r="PWL18" s="201"/>
      <c r="PWM18" s="202"/>
      <c r="PWN18" s="203"/>
      <c r="PWO18" s="203"/>
      <c r="PWP18" s="203"/>
      <c r="PWQ18" s="199"/>
      <c r="PWR18" s="199"/>
      <c r="PWS18" s="200"/>
      <c r="PWT18" s="199"/>
      <c r="PWU18" s="199"/>
      <c r="PWV18" s="199"/>
      <c r="PWW18" s="201"/>
      <c r="PWX18" s="202"/>
      <c r="PWY18" s="203"/>
      <c r="PWZ18" s="203"/>
      <c r="PXA18" s="203"/>
      <c r="PXB18" s="199"/>
      <c r="PXC18" s="199"/>
      <c r="PXD18" s="200"/>
      <c r="PXE18" s="199"/>
      <c r="PXF18" s="199"/>
      <c r="PXG18" s="199"/>
      <c r="PXH18" s="201"/>
      <c r="PXI18" s="202"/>
      <c r="PXJ18" s="203"/>
      <c r="PXK18" s="203"/>
      <c r="PXL18" s="203"/>
      <c r="PXM18" s="199"/>
      <c r="PXN18" s="199"/>
      <c r="PXO18" s="200"/>
      <c r="PXP18" s="199"/>
      <c r="PXQ18" s="199"/>
      <c r="PXR18" s="199"/>
      <c r="PXS18" s="201"/>
      <c r="PXT18" s="202"/>
      <c r="PXU18" s="203"/>
      <c r="PXV18" s="203"/>
      <c r="PXW18" s="203"/>
      <c r="PXX18" s="199"/>
      <c r="PXY18" s="199"/>
      <c r="PXZ18" s="200"/>
      <c r="PYA18" s="199"/>
      <c r="PYB18" s="199"/>
      <c r="PYC18" s="199"/>
      <c r="PYD18" s="201"/>
      <c r="PYE18" s="202"/>
      <c r="PYF18" s="203"/>
      <c r="PYG18" s="203"/>
      <c r="PYH18" s="203"/>
      <c r="PYI18" s="199"/>
      <c r="PYJ18" s="199"/>
      <c r="PYK18" s="200"/>
      <c r="PYL18" s="199"/>
      <c r="PYM18" s="199"/>
      <c r="PYN18" s="199"/>
      <c r="PYO18" s="201"/>
      <c r="PYP18" s="202"/>
      <c r="PYQ18" s="203"/>
      <c r="PYR18" s="203"/>
      <c r="PYS18" s="203"/>
      <c r="PYT18" s="199"/>
      <c r="PYU18" s="199"/>
      <c r="PYV18" s="200"/>
      <c r="PYW18" s="199"/>
      <c r="PYX18" s="199"/>
      <c r="PYY18" s="199"/>
      <c r="PYZ18" s="201"/>
      <c r="PZA18" s="202"/>
      <c r="PZB18" s="203"/>
      <c r="PZC18" s="203"/>
      <c r="PZD18" s="203"/>
      <c r="PZE18" s="199"/>
      <c r="PZF18" s="199"/>
      <c r="PZG18" s="200"/>
      <c r="PZH18" s="199"/>
      <c r="PZI18" s="199"/>
      <c r="PZJ18" s="199"/>
      <c r="PZK18" s="201"/>
      <c r="PZL18" s="202"/>
      <c r="PZM18" s="203"/>
      <c r="PZN18" s="203"/>
      <c r="PZO18" s="203"/>
      <c r="PZP18" s="199"/>
      <c r="PZQ18" s="199"/>
      <c r="PZR18" s="200"/>
      <c r="PZS18" s="199"/>
      <c r="PZT18" s="199"/>
      <c r="PZU18" s="199"/>
      <c r="PZV18" s="201"/>
      <c r="PZW18" s="202"/>
      <c r="PZX18" s="203"/>
      <c r="PZY18" s="203"/>
      <c r="PZZ18" s="203"/>
      <c r="QAA18" s="199"/>
      <c r="QAB18" s="199"/>
      <c r="QAC18" s="200"/>
      <c r="QAD18" s="199"/>
      <c r="QAE18" s="199"/>
      <c r="QAF18" s="199"/>
      <c r="QAG18" s="201"/>
      <c r="QAH18" s="202"/>
      <c r="QAI18" s="203"/>
      <c r="QAJ18" s="203"/>
      <c r="QAK18" s="203"/>
      <c r="QAL18" s="199"/>
      <c r="QAM18" s="199"/>
      <c r="QAN18" s="200"/>
      <c r="QAO18" s="199"/>
      <c r="QAP18" s="199"/>
      <c r="QAQ18" s="199"/>
      <c r="QAR18" s="201"/>
      <c r="QAS18" s="202"/>
      <c r="QAT18" s="203"/>
      <c r="QAU18" s="203"/>
      <c r="QAV18" s="203"/>
      <c r="QAW18" s="199"/>
      <c r="QAX18" s="199"/>
      <c r="QAY18" s="200"/>
      <c r="QAZ18" s="199"/>
      <c r="QBA18" s="199"/>
      <c r="QBB18" s="199"/>
      <c r="QBC18" s="201"/>
      <c r="QBD18" s="202"/>
      <c r="QBE18" s="203"/>
      <c r="QBF18" s="203"/>
      <c r="QBG18" s="203"/>
      <c r="QBH18" s="199"/>
      <c r="QBI18" s="199"/>
      <c r="QBJ18" s="200"/>
      <c r="QBK18" s="199"/>
      <c r="QBL18" s="199"/>
      <c r="QBM18" s="199"/>
      <c r="QBN18" s="201"/>
      <c r="QBO18" s="202"/>
      <c r="QBP18" s="203"/>
      <c r="QBQ18" s="203"/>
      <c r="QBR18" s="203"/>
      <c r="QBS18" s="199"/>
      <c r="QBT18" s="199"/>
      <c r="QBU18" s="200"/>
      <c r="QBV18" s="199"/>
      <c r="QBW18" s="199"/>
      <c r="QBX18" s="199"/>
      <c r="QBY18" s="201"/>
      <c r="QBZ18" s="202"/>
      <c r="QCA18" s="203"/>
      <c r="QCB18" s="203"/>
      <c r="QCC18" s="203"/>
      <c r="QCD18" s="199"/>
      <c r="QCE18" s="199"/>
      <c r="QCF18" s="200"/>
      <c r="QCG18" s="199"/>
      <c r="QCH18" s="199"/>
      <c r="QCI18" s="199"/>
      <c r="QCJ18" s="201"/>
      <c r="QCK18" s="202"/>
      <c r="QCL18" s="203"/>
      <c r="QCM18" s="203"/>
      <c r="QCN18" s="203"/>
      <c r="QCO18" s="199"/>
      <c r="QCP18" s="199"/>
      <c r="QCQ18" s="200"/>
      <c r="QCR18" s="199"/>
      <c r="QCS18" s="199"/>
      <c r="QCT18" s="199"/>
      <c r="QCU18" s="201"/>
      <c r="QCV18" s="202"/>
      <c r="QCW18" s="203"/>
      <c r="QCX18" s="203"/>
      <c r="QCY18" s="203"/>
      <c r="QCZ18" s="199"/>
      <c r="QDA18" s="199"/>
      <c r="QDB18" s="200"/>
      <c r="QDC18" s="199"/>
      <c r="QDD18" s="199"/>
      <c r="QDE18" s="199"/>
      <c r="QDF18" s="201"/>
      <c r="QDG18" s="202"/>
      <c r="QDH18" s="203"/>
      <c r="QDI18" s="203"/>
      <c r="QDJ18" s="203"/>
      <c r="QDK18" s="199"/>
      <c r="QDL18" s="199"/>
      <c r="QDM18" s="200"/>
      <c r="QDN18" s="199"/>
      <c r="QDO18" s="199"/>
      <c r="QDP18" s="199"/>
      <c r="QDQ18" s="201"/>
      <c r="QDR18" s="202"/>
      <c r="QDS18" s="203"/>
      <c r="QDT18" s="203"/>
      <c r="QDU18" s="203"/>
      <c r="QDV18" s="199"/>
      <c r="QDW18" s="199"/>
      <c r="QDX18" s="200"/>
      <c r="QDY18" s="199"/>
      <c r="QDZ18" s="199"/>
      <c r="QEA18" s="199"/>
      <c r="QEB18" s="201"/>
      <c r="QEC18" s="202"/>
      <c r="QED18" s="203"/>
      <c r="QEE18" s="203"/>
      <c r="QEF18" s="203"/>
      <c r="QEG18" s="199"/>
      <c r="QEH18" s="199"/>
      <c r="QEI18" s="200"/>
      <c r="QEJ18" s="199"/>
      <c r="QEK18" s="199"/>
      <c r="QEL18" s="199"/>
      <c r="QEM18" s="201"/>
      <c r="QEN18" s="202"/>
      <c r="QEO18" s="203"/>
      <c r="QEP18" s="203"/>
      <c r="QEQ18" s="203"/>
      <c r="QER18" s="199"/>
      <c r="QES18" s="199"/>
      <c r="QET18" s="200"/>
      <c r="QEU18" s="199"/>
      <c r="QEV18" s="199"/>
      <c r="QEW18" s="199"/>
      <c r="QEX18" s="201"/>
      <c r="QEY18" s="202"/>
      <c r="QEZ18" s="203"/>
      <c r="QFA18" s="203"/>
      <c r="QFB18" s="203"/>
      <c r="QFC18" s="199"/>
      <c r="QFD18" s="199"/>
      <c r="QFE18" s="200"/>
      <c r="QFF18" s="199"/>
      <c r="QFG18" s="199"/>
      <c r="QFH18" s="199"/>
      <c r="QFI18" s="201"/>
      <c r="QFJ18" s="202"/>
      <c r="QFK18" s="203"/>
      <c r="QFL18" s="203"/>
      <c r="QFM18" s="203"/>
      <c r="QFN18" s="199"/>
      <c r="QFO18" s="199"/>
      <c r="QFP18" s="200"/>
      <c r="QFQ18" s="199"/>
      <c r="QFR18" s="199"/>
      <c r="QFS18" s="199"/>
      <c r="QFT18" s="201"/>
      <c r="QFU18" s="202"/>
      <c r="QFV18" s="203"/>
      <c r="QFW18" s="203"/>
      <c r="QFX18" s="203"/>
      <c r="QFY18" s="199"/>
      <c r="QFZ18" s="199"/>
      <c r="QGA18" s="200"/>
      <c r="QGB18" s="199"/>
      <c r="QGC18" s="199"/>
      <c r="QGD18" s="199"/>
      <c r="QGE18" s="201"/>
      <c r="QGF18" s="202"/>
      <c r="QGG18" s="203"/>
      <c r="QGH18" s="203"/>
      <c r="QGI18" s="203"/>
      <c r="QGJ18" s="199"/>
      <c r="QGK18" s="199"/>
      <c r="QGL18" s="200"/>
      <c r="QGM18" s="199"/>
      <c r="QGN18" s="199"/>
      <c r="QGO18" s="199"/>
      <c r="QGP18" s="201"/>
      <c r="QGQ18" s="202"/>
      <c r="QGR18" s="203"/>
      <c r="QGS18" s="203"/>
      <c r="QGT18" s="203"/>
      <c r="QGU18" s="199"/>
      <c r="QGV18" s="199"/>
      <c r="QGW18" s="200"/>
      <c r="QGX18" s="199"/>
      <c r="QGY18" s="199"/>
      <c r="QGZ18" s="199"/>
      <c r="QHA18" s="201"/>
      <c r="QHB18" s="202"/>
      <c r="QHC18" s="203"/>
      <c r="QHD18" s="203"/>
      <c r="QHE18" s="203"/>
      <c r="QHF18" s="199"/>
      <c r="QHG18" s="199"/>
      <c r="QHH18" s="200"/>
      <c r="QHI18" s="199"/>
      <c r="QHJ18" s="199"/>
      <c r="QHK18" s="199"/>
      <c r="QHL18" s="201"/>
      <c r="QHM18" s="202"/>
      <c r="QHN18" s="203"/>
      <c r="QHO18" s="203"/>
      <c r="QHP18" s="203"/>
      <c r="QHQ18" s="199"/>
      <c r="QHR18" s="199"/>
      <c r="QHS18" s="200"/>
      <c r="QHT18" s="199"/>
      <c r="QHU18" s="199"/>
      <c r="QHV18" s="199"/>
      <c r="QHW18" s="201"/>
      <c r="QHX18" s="202"/>
      <c r="QHY18" s="203"/>
      <c r="QHZ18" s="203"/>
      <c r="QIA18" s="203"/>
      <c r="QIB18" s="199"/>
      <c r="QIC18" s="199"/>
      <c r="QID18" s="200"/>
      <c r="QIE18" s="199"/>
      <c r="QIF18" s="199"/>
      <c r="QIG18" s="199"/>
      <c r="QIH18" s="201"/>
      <c r="QII18" s="202"/>
      <c r="QIJ18" s="203"/>
      <c r="QIK18" s="203"/>
      <c r="QIL18" s="203"/>
      <c r="QIM18" s="199"/>
      <c r="QIN18" s="199"/>
      <c r="QIO18" s="200"/>
      <c r="QIP18" s="199"/>
      <c r="QIQ18" s="199"/>
      <c r="QIR18" s="199"/>
      <c r="QIS18" s="201"/>
      <c r="QIT18" s="202"/>
      <c r="QIU18" s="203"/>
      <c r="QIV18" s="203"/>
      <c r="QIW18" s="203"/>
      <c r="QIX18" s="199"/>
      <c r="QIY18" s="199"/>
      <c r="QIZ18" s="200"/>
      <c r="QJA18" s="199"/>
      <c r="QJB18" s="199"/>
      <c r="QJC18" s="199"/>
      <c r="QJD18" s="201"/>
      <c r="QJE18" s="202"/>
      <c r="QJF18" s="203"/>
      <c r="QJG18" s="203"/>
      <c r="QJH18" s="203"/>
      <c r="QJI18" s="199"/>
      <c r="QJJ18" s="199"/>
      <c r="QJK18" s="200"/>
      <c r="QJL18" s="199"/>
      <c r="QJM18" s="199"/>
      <c r="QJN18" s="199"/>
      <c r="QJO18" s="201"/>
      <c r="QJP18" s="202"/>
      <c r="QJQ18" s="203"/>
      <c r="QJR18" s="203"/>
      <c r="QJS18" s="203"/>
      <c r="QJT18" s="199"/>
      <c r="QJU18" s="199"/>
      <c r="QJV18" s="200"/>
      <c r="QJW18" s="199"/>
      <c r="QJX18" s="199"/>
      <c r="QJY18" s="199"/>
      <c r="QJZ18" s="201"/>
      <c r="QKA18" s="202"/>
      <c r="QKB18" s="203"/>
      <c r="QKC18" s="203"/>
      <c r="QKD18" s="203"/>
      <c r="QKE18" s="199"/>
      <c r="QKF18" s="199"/>
      <c r="QKG18" s="200"/>
      <c r="QKH18" s="199"/>
      <c r="QKI18" s="199"/>
      <c r="QKJ18" s="199"/>
      <c r="QKK18" s="201"/>
      <c r="QKL18" s="202"/>
      <c r="QKM18" s="203"/>
      <c r="QKN18" s="203"/>
      <c r="QKO18" s="203"/>
      <c r="QKP18" s="199"/>
      <c r="QKQ18" s="199"/>
      <c r="QKR18" s="200"/>
      <c r="QKS18" s="199"/>
      <c r="QKT18" s="199"/>
      <c r="QKU18" s="199"/>
      <c r="QKV18" s="201"/>
      <c r="QKW18" s="202"/>
      <c r="QKX18" s="203"/>
      <c r="QKY18" s="203"/>
      <c r="QKZ18" s="203"/>
      <c r="QLA18" s="199"/>
      <c r="QLB18" s="199"/>
      <c r="QLC18" s="200"/>
      <c r="QLD18" s="199"/>
      <c r="QLE18" s="199"/>
      <c r="QLF18" s="199"/>
      <c r="QLG18" s="201"/>
      <c r="QLH18" s="202"/>
      <c r="QLI18" s="203"/>
      <c r="QLJ18" s="203"/>
      <c r="QLK18" s="203"/>
      <c r="QLL18" s="199"/>
      <c r="QLM18" s="199"/>
      <c r="QLN18" s="200"/>
      <c r="QLO18" s="199"/>
      <c r="QLP18" s="199"/>
      <c r="QLQ18" s="199"/>
      <c r="QLR18" s="201"/>
      <c r="QLS18" s="202"/>
      <c r="QLT18" s="203"/>
      <c r="QLU18" s="203"/>
      <c r="QLV18" s="203"/>
      <c r="QLW18" s="199"/>
      <c r="QLX18" s="199"/>
      <c r="QLY18" s="200"/>
      <c r="QLZ18" s="199"/>
      <c r="QMA18" s="199"/>
      <c r="QMB18" s="199"/>
      <c r="QMC18" s="201"/>
      <c r="QMD18" s="202"/>
      <c r="QME18" s="203"/>
      <c r="QMF18" s="203"/>
      <c r="QMG18" s="203"/>
      <c r="QMH18" s="199"/>
      <c r="QMI18" s="199"/>
      <c r="QMJ18" s="200"/>
      <c r="QMK18" s="199"/>
      <c r="QML18" s="199"/>
      <c r="QMM18" s="199"/>
      <c r="QMN18" s="201"/>
      <c r="QMO18" s="202"/>
      <c r="QMP18" s="203"/>
      <c r="QMQ18" s="203"/>
      <c r="QMR18" s="203"/>
      <c r="QMS18" s="199"/>
      <c r="QMT18" s="199"/>
      <c r="QMU18" s="200"/>
      <c r="QMV18" s="199"/>
      <c r="QMW18" s="199"/>
      <c r="QMX18" s="199"/>
      <c r="QMY18" s="201"/>
      <c r="QMZ18" s="202"/>
      <c r="QNA18" s="203"/>
      <c r="QNB18" s="203"/>
      <c r="QNC18" s="203"/>
      <c r="QND18" s="199"/>
      <c r="QNE18" s="199"/>
      <c r="QNF18" s="200"/>
      <c r="QNG18" s="199"/>
      <c r="QNH18" s="199"/>
      <c r="QNI18" s="199"/>
      <c r="QNJ18" s="201"/>
      <c r="QNK18" s="202"/>
      <c r="QNL18" s="203"/>
      <c r="QNM18" s="203"/>
      <c r="QNN18" s="203"/>
      <c r="QNO18" s="199"/>
      <c r="QNP18" s="199"/>
      <c r="QNQ18" s="200"/>
      <c r="QNR18" s="199"/>
      <c r="QNS18" s="199"/>
      <c r="QNT18" s="199"/>
      <c r="QNU18" s="201"/>
      <c r="QNV18" s="202"/>
      <c r="QNW18" s="203"/>
      <c r="QNX18" s="203"/>
      <c r="QNY18" s="203"/>
      <c r="QNZ18" s="199"/>
      <c r="QOA18" s="199"/>
      <c r="QOB18" s="200"/>
      <c r="QOC18" s="199"/>
      <c r="QOD18" s="199"/>
      <c r="QOE18" s="199"/>
      <c r="QOF18" s="201"/>
      <c r="QOG18" s="202"/>
      <c r="QOH18" s="203"/>
      <c r="QOI18" s="203"/>
      <c r="QOJ18" s="203"/>
      <c r="QOK18" s="199"/>
      <c r="QOL18" s="199"/>
      <c r="QOM18" s="200"/>
      <c r="QON18" s="199"/>
      <c r="QOO18" s="199"/>
      <c r="QOP18" s="199"/>
      <c r="QOQ18" s="201"/>
      <c r="QOR18" s="202"/>
      <c r="QOS18" s="203"/>
      <c r="QOT18" s="203"/>
      <c r="QOU18" s="203"/>
      <c r="QOV18" s="199"/>
      <c r="QOW18" s="199"/>
      <c r="QOX18" s="200"/>
      <c r="QOY18" s="199"/>
      <c r="QOZ18" s="199"/>
      <c r="QPA18" s="199"/>
      <c r="QPB18" s="201"/>
      <c r="QPC18" s="202"/>
      <c r="QPD18" s="203"/>
      <c r="QPE18" s="203"/>
      <c r="QPF18" s="203"/>
      <c r="QPG18" s="199"/>
      <c r="QPH18" s="199"/>
      <c r="QPI18" s="200"/>
      <c r="QPJ18" s="199"/>
      <c r="QPK18" s="199"/>
      <c r="QPL18" s="199"/>
      <c r="QPM18" s="201"/>
      <c r="QPN18" s="202"/>
      <c r="QPO18" s="203"/>
      <c r="QPP18" s="203"/>
      <c r="QPQ18" s="203"/>
      <c r="QPR18" s="199"/>
      <c r="QPS18" s="199"/>
      <c r="QPT18" s="200"/>
      <c r="QPU18" s="199"/>
      <c r="QPV18" s="199"/>
      <c r="QPW18" s="199"/>
      <c r="QPX18" s="201"/>
      <c r="QPY18" s="202"/>
      <c r="QPZ18" s="203"/>
      <c r="QQA18" s="203"/>
      <c r="QQB18" s="203"/>
      <c r="QQC18" s="199"/>
      <c r="QQD18" s="199"/>
      <c r="QQE18" s="200"/>
      <c r="QQF18" s="199"/>
      <c r="QQG18" s="199"/>
      <c r="QQH18" s="199"/>
      <c r="QQI18" s="201"/>
      <c r="QQJ18" s="202"/>
      <c r="QQK18" s="203"/>
      <c r="QQL18" s="203"/>
      <c r="QQM18" s="203"/>
      <c r="QQN18" s="199"/>
      <c r="QQO18" s="199"/>
      <c r="QQP18" s="200"/>
      <c r="QQQ18" s="199"/>
      <c r="QQR18" s="199"/>
      <c r="QQS18" s="199"/>
      <c r="QQT18" s="201"/>
      <c r="QQU18" s="202"/>
      <c r="QQV18" s="203"/>
      <c r="QQW18" s="203"/>
      <c r="QQX18" s="203"/>
      <c r="QQY18" s="199"/>
      <c r="QQZ18" s="199"/>
      <c r="QRA18" s="200"/>
      <c r="QRB18" s="199"/>
      <c r="QRC18" s="199"/>
      <c r="QRD18" s="199"/>
      <c r="QRE18" s="201"/>
      <c r="QRF18" s="202"/>
      <c r="QRG18" s="203"/>
      <c r="QRH18" s="203"/>
      <c r="QRI18" s="203"/>
      <c r="QRJ18" s="199"/>
      <c r="QRK18" s="199"/>
      <c r="QRL18" s="200"/>
      <c r="QRM18" s="199"/>
      <c r="QRN18" s="199"/>
      <c r="QRO18" s="199"/>
      <c r="QRP18" s="201"/>
      <c r="QRQ18" s="202"/>
      <c r="QRR18" s="203"/>
      <c r="QRS18" s="203"/>
      <c r="QRT18" s="203"/>
      <c r="QRU18" s="199"/>
      <c r="QRV18" s="199"/>
      <c r="QRW18" s="200"/>
      <c r="QRX18" s="199"/>
      <c r="QRY18" s="199"/>
      <c r="QRZ18" s="199"/>
      <c r="QSA18" s="201"/>
      <c r="QSB18" s="202"/>
      <c r="QSC18" s="203"/>
      <c r="QSD18" s="203"/>
      <c r="QSE18" s="203"/>
      <c r="QSF18" s="199"/>
      <c r="QSG18" s="199"/>
      <c r="QSH18" s="200"/>
      <c r="QSI18" s="199"/>
      <c r="QSJ18" s="199"/>
      <c r="QSK18" s="199"/>
      <c r="QSL18" s="201"/>
      <c r="QSM18" s="202"/>
      <c r="QSN18" s="203"/>
      <c r="QSO18" s="203"/>
      <c r="QSP18" s="203"/>
      <c r="QSQ18" s="199"/>
      <c r="QSR18" s="199"/>
      <c r="QSS18" s="200"/>
      <c r="QST18" s="199"/>
      <c r="QSU18" s="199"/>
      <c r="QSV18" s="199"/>
      <c r="QSW18" s="201"/>
      <c r="QSX18" s="202"/>
      <c r="QSY18" s="203"/>
      <c r="QSZ18" s="203"/>
      <c r="QTA18" s="203"/>
      <c r="QTB18" s="199"/>
      <c r="QTC18" s="199"/>
      <c r="QTD18" s="200"/>
      <c r="QTE18" s="199"/>
      <c r="QTF18" s="199"/>
      <c r="QTG18" s="199"/>
      <c r="QTH18" s="201"/>
      <c r="QTI18" s="202"/>
      <c r="QTJ18" s="203"/>
      <c r="QTK18" s="203"/>
      <c r="QTL18" s="203"/>
      <c r="QTM18" s="199"/>
      <c r="QTN18" s="199"/>
      <c r="QTO18" s="200"/>
      <c r="QTP18" s="199"/>
      <c r="QTQ18" s="199"/>
      <c r="QTR18" s="199"/>
      <c r="QTS18" s="201"/>
      <c r="QTT18" s="202"/>
      <c r="QTU18" s="203"/>
      <c r="QTV18" s="203"/>
      <c r="QTW18" s="203"/>
      <c r="QTX18" s="199"/>
      <c r="QTY18" s="199"/>
      <c r="QTZ18" s="200"/>
      <c r="QUA18" s="199"/>
      <c r="QUB18" s="199"/>
      <c r="QUC18" s="199"/>
      <c r="QUD18" s="201"/>
      <c r="QUE18" s="202"/>
      <c r="QUF18" s="203"/>
      <c r="QUG18" s="203"/>
      <c r="QUH18" s="203"/>
      <c r="QUI18" s="199"/>
      <c r="QUJ18" s="199"/>
      <c r="QUK18" s="200"/>
      <c r="QUL18" s="199"/>
      <c r="QUM18" s="199"/>
      <c r="QUN18" s="199"/>
      <c r="QUO18" s="201"/>
      <c r="QUP18" s="202"/>
      <c r="QUQ18" s="203"/>
      <c r="QUR18" s="203"/>
      <c r="QUS18" s="203"/>
      <c r="QUT18" s="199"/>
      <c r="QUU18" s="199"/>
      <c r="QUV18" s="200"/>
      <c r="QUW18" s="199"/>
      <c r="QUX18" s="199"/>
      <c r="QUY18" s="199"/>
      <c r="QUZ18" s="201"/>
      <c r="QVA18" s="202"/>
      <c r="QVB18" s="203"/>
      <c r="QVC18" s="203"/>
      <c r="QVD18" s="203"/>
      <c r="QVE18" s="199"/>
      <c r="QVF18" s="199"/>
      <c r="QVG18" s="200"/>
      <c r="QVH18" s="199"/>
      <c r="QVI18" s="199"/>
      <c r="QVJ18" s="199"/>
      <c r="QVK18" s="201"/>
      <c r="QVL18" s="202"/>
      <c r="QVM18" s="203"/>
      <c r="QVN18" s="203"/>
      <c r="QVO18" s="203"/>
      <c r="QVP18" s="199"/>
      <c r="QVQ18" s="199"/>
      <c r="QVR18" s="200"/>
      <c r="QVS18" s="199"/>
      <c r="QVT18" s="199"/>
      <c r="QVU18" s="199"/>
      <c r="QVV18" s="201"/>
      <c r="QVW18" s="202"/>
      <c r="QVX18" s="203"/>
      <c r="QVY18" s="203"/>
      <c r="QVZ18" s="203"/>
      <c r="QWA18" s="199"/>
      <c r="QWB18" s="199"/>
      <c r="QWC18" s="200"/>
      <c r="QWD18" s="199"/>
      <c r="QWE18" s="199"/>
      <c r="QWF18" s="199"/>
      <c r="QWG18" s="201"/>
      <c r="QWH18" s="202"/>
      <c r="QWI18" s="203"/>
      <c r="QWJ18" s="203"/>
      <c r="QWK18" s="203"/>
      <c r="QWL18" s="199"/>
      <c r="QWM18" s="199"/>
      <c r="QWN18" s="200"/>
      <c r="QWO18" s="199"/>
      <c r="QWP18" s="199"/>
      <c r="QWQ18" s="199"/>
      <c r="QWR18" s="201"/>
      <c r="QWS18" s="202"/>
      <c r="QWT18" s="203"/>
      <c r="QWU18" s="203"/>
      <c r="QWV18" s="203"/>
      <c r="QWW18" s="199"/>
      <c r="QWX18" s="199"/>
      <c r="QWY18" s="200"/>
      <c r="QWZ18" s="199"/>
      <c r="QXA18" s="199"/>
      <c r="QXB18" s="199"/>
      <c r="QXC18" s="201"/>
      <c r="QXD18" s="202"/>
      <c r="QXE18" s="203"/>
      <c r="QXF18" s="203"/>
      <c r="QXG18" s="203"/>
      <c r="QXH18" s="199"/>
      <c r="QXI18" s="199"/>
      <c r="QXJ18" s="200"/>
      <c r="QXK18" s="199"/>
      <c r="QXL18" s="199"/>
      <c r="QXM18" s="199"/>
      <c r="QXN18" s="201"/>
      <c r="QXO18" s="202"/>
      <c r="QXP18" s="203"/>
      <c r="QXQ18" s="203"/>
      <c r="QXR18" s="203"/>
      <c r="QXS18" s="199"/>
      <c r="QXT18" s="199"/>
      <c r="QXU18" s="200"/>
      <c r="QXV18" s="199"/>
      <c r="QXW18" s="199"/>
      <c r="QXX18" s="199"/>
      <c r="QXY18" s="201"/>
      <c r="QXZ18" s="202"/>
      <c r="QYA18" s="203"/>
      <c r="QYB18" s="203"/>
      <c r="QYC18" s="203"/>
      <c r="QYD18" s="199"/>
      <c r="QYE18" s="199"/>
      <c r="QYF18" s="200"/>
      <c r="QYG18" s="199"/>
      <c r="QYH18" s="199"/>
      <c r="QYI18" s="199"/>
      <c r="QYJ18" s="201"/>
      <c r="QYK18" s="202"/>
      <c r="QYL18" s="203"/>
      <c r="QYM18" s="203"/>
      <c r="QYN18" s="203"/>
      <c r="QYO18" s="199"/>
      <c r="QYP18" s="199"/>
      <c r="QYQ18" s="200"/>
      <c r="QYR18" s="199"/>
      <c r="QYS18" s="199"/>
      <c r="QYT18" s="199"/>
      <c r="QYU18" s="201"/>
      <c r="QYV18" s="202"/>
      <c r="QYW18" s="203"/>
      <c r="QYX18" s="203"/>
      <c r="QYY18" s="203"/>
      <c r="QYZ18" s="199"/>
      <c r="QZA18" s="199"/>
      <c r="QZB18" s="200"/>
      <c r="QZC18" s="199"/>
      <c r="QZD18" s="199"/>
      <c r="QZE18" s="199"/>
      <c r="QZF18" s="201"/>
      <c r="QZG18" s="202"/>
      <c r="QZH18" s="203"/>
      <c r="QZI18" s="203"/>
      <c r="QZJ18" s="203"/>
      <c r="QZK18" s="199"/>
      <c r="QZL18" s="199"/>
      <c r="QZM18" s="200"/>
      <c r="QZN18" s="199"/>
      <c r="QZO18" s="199"/>
      <c r="QZP18" s="199"/>
      <c r="QZQ18" s="201"/>
      <c r="QZR18" s="202"/>
      <c r="QZS18" s="203"/>
      <c r="QZT18" s="203"/>
      <c r="QZU18" s="203"/>
      <c r="QZV18" s="199"/>
      <c r="QZW18" s="199"/>
      <c r="QZX18" s="200"/>
      <c r="QZY18" s="199"/>
      <c r="QZZ18" s="199"/>
      <c r="RAA18" s="199"/>
      <c r="RAB18" s="201"/>
      <c r="RAC18" s="202"/>
      <c r="RAD18" s="203"/>
      <c r="RAE18" s="203"/>
      <c r="RAF18" s="203"/>
      <c r="RAG18" s="199"/>
      <c r="RAH18" s="199"/>
      <c r="RAI18" s="200"/>
      <c r="RAJ18" s="199"/>
      <c r="RAK18" s="199"/>
      <c r="RAL18" s="199"/>
      <c r="RAM18" s="201"/>
      <c r="RAN18" s="202"/>
      <c r="RAO18" s="203"/>
      <c r="RAP18" s="203"/>
      <c r="RAQ18" s="203"/>
      <c r="RAR18" s="199"/>
      <c r="RAS18" s="199"/>
      <c r="RAT18" s="200"/>
      <c r="RAU18" s="199"/>
      <c r="RAV18" s="199"/>
      <c r="RAW18" s="199"/>
      <c r="RAX18" s="201"/>
      <c r="RAY18" s="202"/>
      <c r="RAZ18" s="203"/>
      <c r="RBA18" s="203"/>
      <c r="RBB18" s="203"/>
      <c r="RBC18" s="199"/>
      <c r="RBD18" s="199"/>
      <c r="RBE18" s="200"/>
      <c r="RBF18" s="199"/>
      <c r="RBG18" s="199"/>
      <c r="RBH18" s="199"/>
      <c r="RBI18" s="201"/>
      <c r="RBJ18" s="202"/>
      <c r="RBK18" s="203"/>
      <c r="RBL18" s="203"/>
      <c r="RBM18" s="203"/>
      <c r="RBN18" s="199"/>
      <c r="RBO18" s="199"/>
      <c r="RBP18" s="200"/>
      <c r="RBQ18" s="199"/>
      <c r="RBR18" s="199"/>
      <c r="RBS18" s="199"/>
      <c r="RBT18" s="201"/>
      <c r="RBU18" s="202"/>
      <c r="RBV18" s="203"/>
      <c r="RBW18" s="203"/>
      <c r="RBX18" s="203"/>
      <c r="RBY18" s="199"/>
      <c r="RBZ18" s="199"/>
      <c r="RCA18" s="200"/>
      <c r="RCB18" s="199"/>
      <c r="RCC18" s="199"/>
      <c r="RCD18" s="199"/>
      <c r="RCE18" s="201"/>
      <c r="RCF18" s="202"/>
      <c r="RCG18" s="203"/>
      <c r="RCH18" s="203"/>
      <c r="RCI18" s="203"/>
      <c r="RCJ18" s="199"/>
      <c r="RCK18" s="199"/>
      <c r="RCL18" s="200"/>
      <c r="RCM18" s="199"/>
      <c r="RCN18" s="199"/>
      <c r="RCO18" s="199"/>
      <c r="RCP18" s="201"/>
      <c r="RCQ18" s="202"/>
      <c r="RCR18" s="203"/>
      <c r="RCS18" s="203"/>
      <c r="RCT18" s="203"/>
      <c r="RCU18" s="199"/>
      <c r="RCV18" s="199"/>
      <c r="RCW18" s="200"/>
      <c r="RCX18" s="199"/>
      <c r="RCY18" s="199"/>
      <c r="RCZ18" s="199"/>
      <c r="RDA18" s="201"/>
      <c r="RDB18" s="202"/>
      <c r="RDC18" s="203"/>
      <c r="RDD18" s="203"/>
      <c r="RDE18" s="203"/>
      <c r="RDF18" s="199"/>
      <c r="RDG18" s="199"/>
      <c r="RDH18" s="200"/>
      <c r="RDI18" s="199"/>
      <c r="RDJ18" s="199"/>
      <c r="RDK18" s="199"/>
      <c r="RDL18" s="201"/>
      <c r="RDM18" s="202"/>
      <c r="RDN18" s="203"/>
      <c r="RDO18" s="203"/>
      <c r="RDP18" s="203"/>
      <c r="RDQ18" s="199"/>
      <c r="RDR18" s="199"/>
      <c r="RDS18" s="200"/>
      <c r="RDT18" s="199"/>
      <c r="RDU18" s="199"/>
      <c r="RDV18" s="199"/>
      <c r="RDW18" s="201"/>
      <c r="RDX18" s="202"/>
      <c r="RDY18" s="203"/>
      <c r="RDZ18" s="203"/>
      <c r="REA18" s="203"/>
      <c r="REB18" s="199"/>
      <c r="REC18" s="199"/>
      <c r="RED18" s="200"/>
      <c r="REE18" s="199"/>
      <c r="REF18" s="199"/>
      <c r="REG18" s="199"/>
      <c r="REH18" s="201"/>
      <c r="REI18" s="202"/>
      <c r="REJ18" s="203"/>
      <c r="REK18" s="203"/>
      <c r="REL18" s="203"/>
      <c r="REM18" s="199"/>
      <c r="REN18" s="199"/>
      <c r="REO18" s="200"/>
      <c r="REP18" s="199"/>
      <c r="REQ18" s="199"/>
      <c r="RER18" s="199"/>
      <c r="RES18" s="201"/>
      <c r="RET18" s="202"/>
      <c r="REU18" s="203"/>
      <c r="REV18" s="203"/>
      <c r="REW18" s="203"/>
      <c r="REX18" s="199"/>
      <c r="REY18" s="199"/>
      <c r="REZ18" s="200"/>
      <c r="RFA18" s="199"/>
      <c r="RFB18" s="199"/>
      <c r="RFC18" s="199"/>
      <c r="RFD18" s="201"/>
      <c r="RFE18" s="202"/>
      <c r="RFF18" s="203"/>
      <c r="RFG18" s="203"/>
      <c r="RFH18" s="203"/>
      <c r="RFI18" s="199"/>
      <c r="RFJ18" s="199"/>
      <c r="RFK18" s="200"/>
      <c r="RFL18" s="199"/>
      <c r="RFM18" s="199"/>
      <c r="RFN18" s="199"/>
      <c r="RFO18" s="201"/>
      <c r="RFP18" s="202"/>
      <c r="RFQ18" s="203"/>
      <c r="RFR18" s="203"/>
      <c r="RFS18" s="203"/>
      <c r="RFT18" s="199"/>
      <c r="RFU18" s="199"/>
      <c r="RFV18" s="200"/>
      <c r="RFW18" s="199"/>
      <c r="RFX18" s="199"/>
      <c r="RFY18" s="199"/>
      <c r="RFZ18" s="201"/>
      <c r="RGA18" s="202"/>
      <c r="RGB18" s="203"/>
      <c r="RGC18" s="203"/>
      <c r="RGD18" s="203"/>
      <c r="RGE18" s="199"/>
      <c r="RGF18" s="199"/>
      <c r="RGG18" s="200"/>
      <c r="RGH18" s="199"/>
      <c r="RGI18" s="199"/>
      <c r="RGJ18" s="199"/>
      <c r="RGK18" s="201"/>
      <c r="RGL18" s="202"/>
      <c r="RGM18" s="203"/>
      <c r="RGN18" s="203"/>
      <c r="RGO18" s="203"/>
      <c r="RGP18" s="199"/>
      <c r="RGQ18" s="199"/>
      <c r="RGR18" s="200"/>
      <c r="RGS18" s="199"/>
      <c r="RGT18" s="199"/>
      <c r="RGU18" s="199"/>
      <c r="RGV18" s="201"/>
      <c r="RGW18" s="202"/>
      <c r="RGX18" s="203"/>
      <c r="RGY18" s="203"/>
      <c r="RGZ18" s="203"/>
      <c r="RHA18" s="199"/>
      <c r="RHB18" s="199"/>
      <c r="RHC18" s="200"/>
      <c r="RHD18" s="199"/>
      <c r="RHE18" s="199"/>
      <c r="RHF18" s="199"/>
      <c r="RHG18" s="201"/>
      <c r="RHH18" s="202"/>
      <c r="RHI18" s="203"/>
      <c r="RHJ18" s="203"/>
      <c r="RHK18" s="203"/>
      <c r="RHL18" s="199"/>
      <c r="RHM18" s="199"/>
      <c r="RHN18" s="200"/>
      <c r="RHO18" s="199"/>
      <c r="RHP18" s="199"/>
      <c r="RHQ18" s="199"/>
      <c r="RHR18" s="201"/>
      <c r="RHS18" s="202"/>
      <c r="RHT18" s="203"/>
      <c r="RHU18" s="203"/>
      <c r="RHV18" s="203"/>
      <c r="RHW18" s="199"/>
      <c r="RHX18" s="199"/>
      <c r="RHY18" s="200"/>
      <c r="RHZ18" s="199"/>
      <c r="RIA18" s="199"/>
      <c r="RIB18" s="199"/>
      <c r="RIC18" s="201"/>
      <c r="RID18" s="202"/>
      <c r="RIE18" s="203"/>
      <c r="RIF18" s="203"/>
      <c r="RIG18" s="203"/>
      <c r="RIH18" s="199"/>
      <c r="RII18" s="199"/>
      <c r="RIJ18" s="200"/>
      <c r="RIK18" s="199"/>
      <c r="RIL18" s="199"/>
      <c r="RIM18" s="199"/>
      <c r="RIN18" s="201"/>
      <c r="RIO18" s="202"/>
      <c r="RIP18" s="203"/>
      <c r="RIQ18" s="203"/>
      <c r="RIR18" s="203"/>
      <c r="RIS18" s="199"/>
      <c r="RIT18" s="199"/>
      <c r="RIU18" s="200"/>
      <c r="RIV18" s="199"/>
      <c r="RIW18" s="199"/>
      <c r="RIX18" s="199"/>
      <c r="RIY18" s="201"/>
      <c r="RIZ18" s="202"/>
      <c r="RJA18" s="203"/>
      <c r="RJB18" s="203"/>
      <c r="RJC18" s="203"/>
      <c r="RJD18" s="199"/>
      <c r="RJE18" s="199"/>
      <c r="RJF18" s="200"/>
      <c r="RJG18" s="199"/>
      <c r="RJH18" s="199"/>
      <c r="RJI18" s="199"/>
      <c r="RJJ18" s="201"/>
      <c r="RJK18" s="202"/>
      <c r="RJL18" s="203"/>
      <c r="RJM18" s="203"/>
      <c r="RJN18" s="203"/>
      <c r="RJO18" s="199"/>
      <c r="RJP18" s="199"/>
      <c r="RJQ18" s="200"/>
      <c r="RJR18" s="199"/>
      <c r="RJS18" s="199"/>
      <c r="RJT18" s="199"/>
      <c r="RJU18" s="201"/>
      <c r="RJV18" s="202"/>
      <c r="RJW18" s="203"/>
      <c r="RJX18" s="203"/>
      <c r="RJY18" s="203"/>
      <c r="RJZ18" s="199"/>
      <c r="RKA18" s="199"/>
      <c r="RKB18" s="200"/>
      <c r="RKC18" s="199"/>
      <c r="RKD18" s="199"/>
      <c r="RKE18" s="199"/>
      <c r="RKF18" s="201"/>
      <c r="RKG18" s="202"/>
      <c r="RKH18" s="203"/>
      <c r="RKI18" s="203"/>
      <c r="RKJ18" s="203"/>
      <c r="RKK18" s="199"/>
      <c r="RKL18" s="199"/>
      <c r="RKM18" s="200"/>
      <c r="RKN18" s="199"/>
      <c r="RKO18" s="199"/>
      <c r="RKP18" s="199"/>
      <c r="RKQ18" s="201"/>
      <c r="RKR18" s="202"/>
      <c r="RKS18" s="203"/>
      <c r="RKT18" s="203"/>
      <c r="RKU18" s="203"/>
      <c r="RKV18" s="199"/>
      <c r="RKW18" s="199"/>
      <c r="RKX18" s="200"/>
      <c r="RKY18" s="199"/>
      <c r="RKZ18" s="199"/>
      <c r="RLA18" s="199"/>
      <c r="RLB18" s="201"/>
      <c r="RLC18" s="202"/>
      <c r="RLD18" s="203"/>
      <c r="RLE18" s="203"/>
      <c r="RLF18" s="203"/>
      <c r="RLG18" s="199"/>
      <c r="RLH18" s="199"/>
      <c r="RLI18" s="200"/>
      <c r="RLJ18" s="199"/>
      <c r="RLK18" s="199"/>
      <c r="RLL18" s="199"/>
      <c r="RLM18" s="201"/>
      <c r="RLN18" s="202"/>
      <c r="RLO18" s="203"/>
      <c r="RLP18" s="203"/>
      <c r="RLQ18" s="203"/>
      <c r="RLR18" s="199"/>
      <c r="RLS18" s="199"/>
      <c r="RLT18" s="200"/>
      <c r="RLU18" s="199"/>
      <c r="RLV18" s="199"/>
      <c r="RLW18" s="199"/>
      <c r="RLX18" s="201"/>
      <c r="RLY18" s="202"/>
      <c r="RLZ18" s="203"/>
      <c r="RMA18" s="203"/>
      <c r="RMB18" s="203"/>
      <c r="RMC18" s="199"/>
      <c r="RMD18" s="199"/>
      <c r="RME18" s="200"/>
      <c r="RMF18" s="199"/>
      <c r="RMG18" s="199"/>
      <c r="RMH18" s="199"/>
      <c r="RMI18" s="201"/>
      <c r="RMJ18" s="202"/>
      <c r="RMK18" s="203"/>
      <c r="RML18" s="203"/>
      <c r="RMM18" s="203"/>
      <c r="RMN18" s="199"/>
      <c r="RMO18" s="199"/>
      <c r="RMP18" s="200"/>
      <c r="RMQ18" s="199"/>
      <c r="RMR18" s="199"/>
      <c r="RMS18" s="199"/>
      <c r="RMT18" s="201"/>
      <c r="RMU18" s="202"/>
      <c r="RMV18" s="203"/>
      <c r="RMW18" s="203"/>
      <c r="RMX18" s="203"/>
      <c r="RMY18" s="199"/>
      <c r="RMZ18" s="199"/>
      <c r="RNA18" s="200"/>
      <c r="RNB18" s="199"/>
      <c r="RNC18" s="199"/>
      <c r="RND18" s="199"/>
      <c r="RNE18" s="201"/>
      <c r="RNF18" s="202"/>
      <c r="RNG18" s="203"/>
      <c r="RNH18" s="203"/>
      <c r="RNI18" s="203"/>
      <c r="RNJ18" s="199"/>
      <c r="RNK18" s="199"/>
      <c r="RNL18" s="200"/>
      <c r="RNM18" s="199"/>
      <c r="RNN18" s="199"/>
      <c r="RNO18" s="199"/>
      <c r="RNP18" s="201"/>
      <c r="RNQ18" s="202"/>
      <c r="RNR18" s="203"/>
      <c r="RNS18" s="203"/>
      <c r="RNT18" s="203"/>
      <c r="RNU18" s="199"/>
      <c r="RNV18" s="199"/>
      <c r="RNW18" s="200"/>
      <c r="RNX18" s="199"/>
      <c r="RNY18" s="199"/>
      <c r="RNZ18" s="199"/>
      <c r="ROA18" s="201"/>
      <c r="ROB18" s="202"/>
      <c r="ROC18" s="203"/>
      <c r="ROD18" s="203"/>
      <c r="ROE18" s="203"/>
      <c r="ROF18" s="199"/>
      <c r="ROG18" s="199"/>
      <c r="ROH18" s="200"/>
      <c r="ROI18" s="199"/>
      <c r="ROJ18" s="199"/>
      <c r="ROK18" s="199"/>
      <c r="ROL18" s="201"/>
      <c r="ROM18" s="202"/>
      <c r="RON18" s="203"/>
      <c r="ROO18" s="203"/>
      <c r="ROP18" s="203"/>
      <c r="ROQ18" s="199"/>
      <c r="ROR18" s="199"/>
      <c r="ROS18" s="200"/>
      <c r="ROT18" s="199"/>
      <c r="ROU18" s="199"/>
      <c r="ROV18" s="199"/>
      <c r="ROW18" s="201"/>
      <c r="ROX18" s="202"/>
      <c r="ROY18" s="203"/>
      <c r="ROZ18" s="203"/>
      <c r="RPA18" s="203"/>
      <c r="RPB18" s="199"/>
      <c r="RPC18" s="199"/>
      <c r="RPD18" s="200"/>
      <c r="RPE18" s="199"/>
      <c r="RPF18" s="199"/>
      <c r="RPG18" s="199"/>
      <c r="RPH18" s="201"/>
      <c r="RPI18" s="202"/>
      <c r="RPJ18" s="203"/>
      <c r="RPK18" s="203"/>
      <c r="RPL18" s="203"/>
      <c r="RPM18" s="199"/>
      <c r="RPN18" s="199"/>
      <c r="RPO18" s="200"/>
      <c r="RPP18" s="199"/>
      <c r="RPQ18" s="199"/>
      <c r="RPR18" s="199"/>
      <c r="RPS18" s="201"/>
      <c r="RPT18" s="202"/>
      <c r="RPU18" s="203"/>
      <c r="RPV18" s="203"/>
      <c r="RPW18" s="203"/>
      <c r="RPX18" s="199"/>
      <c r="RPY18" s="199"/>
      <c r="RPZ18" s="200"/>
      <c r="RQA18" s="199"/>
      <c r="RQB18" s="199"/>
      <c r="RQC18" s="199"/>
      <c r="RQD18" s="201"/>
      <c r="RQE18" s="202"/>
      <c r="RQF18" s="203"/>
      <c r="RQG18" s="203"/>
      <c r="RQH18" s="203"/>
      <c r="RQI18" s="199"/>
      <c r="RQJ18" s="199"/>
      <c r="RQK18" s="200"/>
      <c r="RQL18" s="199"/>
      <c r="RQM18" s="199"/>
      <c r="RQN18" s="199"/>
      <c r="RQO18" s="201"/>
      <c r="RQP18" s="202"/>
      <c r="RQQ18" s="203"/>
      <c r="RQR18" s="203"/>
      <c r="RQS18" s="203"/>
      <c r="RQT18" s="199"/>
      <c r="RQU18" s="199"/>
      <c r="RQV18" s="200"/>
      <c r="RQW18" s="199"/>
      <c r="RQX18" s="199"/>
      <c r="RQY18" s="199"/>
      <c r="RQZ18" s="201"/>
      <c r="RRA18" s="202"/>
      <c r="RRB18" s="203"/>
      <c r="RRC18" s="203"/>
      <c r="RRD18" s="203"/>
      <c r="RRE18" s="199"/>
      <c r="RRF18" s="199"/>
      <c r="RRG18" s="200"/>
      <c r="RRH18" s="199"/>
      <c r="RRI18" s="199"/>
      <c r="RRJ18" s="199"/>
      <c r="RRK18" s="201"/>
      <c r="RRL18" s="202"/>
      <c r="RRM18" s="203"/>
      <c r="RRN18" s="203"/>
      <c r="RRO18" s="203"/>
      <c r="RRP18" s="199"/>
      <c r="RRQ18" s="199"/>
      <c r="RRR18" s="200"/>
      <c r="RRS18" s="199"/>
      <c r="RRT18" s="199"/>
      <c r="RRU18" s="199"/>
      <c r="RRV18" s="201"/>
      <c r="RRW18" s="202"/>
      <c r="RRX18" s="203"/>
      <c r="RRY18" s="203"/>
      <c r="RRZ18" s="203"/>
      <c r="RSA18" s="199"/>
      <c r="RSB18" s="199"/>
      <c r="RSC18" s="200"/>
      <c r="RSD18" s="199"/>
      <c r="RSE18" s="199"/>
      <c r="RSF18" s="199"/>
      <c r="RSG18" s="201"/>
      <c r="RSH18" s="202"/>
      <c r="RSI18" s="203"/>
      <c r="RSJ18" s="203"/>
      <c r="RSK18" s="203"/>
      <c r="RSL18" s="199"/>
      <c r="RSM18" s="199"/>
      <c r="RSN18" s="200"/>
      <c r="RSO18" s="199"/>
      <c r="RSP18" s="199"/>
      <c r="RSQ18" s="199"/>
      <c r="RSR18" s="201"/>
      <c r="RSS18" s="202"/>
      <c r="RST18" s="203"/>
      <c r="RSU18" s="203"/>
      <c r="RSV18" s="203"/>
      <c r="RSW18" s="199"/>
      <c r="RSX18" s="199"/>
      <c r="RSY18" s="200"/>
      <c r="RSZ18" s="199"/>
      <c r="RTA18" s="199"/>
      <c r="RTB18" s="199"/>
      <c r="RTC18" s="201"/>
      <c r="RTD18" s="202"/>
      <c r="RTE18" s="203"/>
      <c r="RTF18" s="203"/>
      <c r="RTG18" s="203"/>
      <c r="RTH18" s="199"/>
      <c r="RTI18" s="199"/>
      <c r="RTJ18" s="200"/>
      <c r="RTK18" s="199"/>
      <c r="RTL18" s="199"/>
      <c r="RTM18" s="199"/>
      <c r="RTN18" s="201"/>
      <c r="RTO18" s="202"/>
      <c r="RTP18" s="203"/>
      <c r="RTQ18" s="203"/>
      <c r="RTR18" s="203"/>
      <c r="RTS18" s="199"/>
      <c r="RTT18" s="199"/>
      <c r="RTU18" s="200"/>
      <c r="RTV18" s="199"/>
      <c r="RTW18" s="199"/>
      <c r="RTX18" s="199"/>
      <c r="RTY18" s="201"/>
      <c r="RTZ18" s="202"/>
      <c r="RUA18" s="203"/>
      <c r="RUB18" s="203"/>
      <c r="RUC18" s="203"/>
      <c r="RUD18" s="199"/>
      <c r="RUE18" s="199"/>
      <c r="RUF18" s="200"/>
      <c r="RUG18" s="199"/>
      <c r="RUH18" s="199"/>
      <c r="RUI18" s="199"/>
      <c r="RUJ18" s="201"/>
      <c r="RUK18" s="202"/>
      <c r="RUL18" s="203"/>
      <c r="RUM18" s="203"/>
      <c r="RUN18" s="203"/>
      <c r="RUO18" s="199"/>
      <c r="RUP18" s="199"/>
      <c r="RUQ18" s="200"/>
      <c r="RUR18" s="199"/>
      <c r="RUS18" s="199"/>
      <c r="RUT18" s="199"/>
      <c r="RUU18" s="201"/>
      <c r="RUV18" s="202"/>
      <c r="RUW18" s="203"/>
      <c r="RUX18" s="203"/>
      <c r="RUY18" s="203"/>
      <c r="RUZ18" s="199"/>
      <c r="RVA18" s="199"/>
      <c r="RVB18" s="200"/>
      <c r="RVC18" s="199"/>
      <c r="RVD18" s="199"/>
      <c r="RVE18" s="199"/>
      <c r="RVF18" s="201"/>
      <c r="RVG18" s="202"/>
      <c r="RVH18" s="203"/>
      <c r="RVI18" s="203"/>
      <c r="RVJ18" s="203"/>
      <c r="RVK18" s="199"/>
      <c r="RVL18" s="199"/>
      <c r="RVM18" s="200"/>
      <c r="RVN18" s="199"/>
      <c r="RVO18" s="199"/>
      <c r="RVP18" s="199"/>
      <c r="RVQ18" s="201"/>
      <c r="RVR18" s="202"/>
      <c r="RVS18" s="203"/>
      <c r="RVT18" s="203"/>
      <c r="RVU18" s="203"/>
      <c r="RVV18" s="199"/>
      <c r="RVW18" s="199"/>
      <c r="RVX18" s="200"/>
      <c r="RVY18" s="199"/>
      <c r="RVZ18" s="199"/>
      <c r="RWA18" s="199"/>
      <c r="RWB18" s="201"/>
      <c r="RWC18" s="202"/>
      <c r="RWD18" s="203"/>
      <c r="RWE18" s="203"/>
      <c r="RWF18" s="203"/>
      <c r="RWG18" s="199"/>
      <c r="RWH18" s="199"/>
      <c r="RWI18" s="200"/>
      <c r="RWJ18" s="199"/>
      <c r="RWK18" s="199"/>
      <c r="RWL18" s="199"/>
      <c r="RWM18" s="201"/>
      <c r="RWN18" s="202"/>
      <c r="RWO18" s="203"/>
      <c r="RWP18" s="203"/>
      <c r="RWQ18" s="203"/>
      <c r="RWR18" s="199"/>
      <c r="RWS18" s="199"/>
      <c r="RWT18" s="200"/>
      <c r="RWU18" s="199"/>
      <c r="RWV18" s="199"/>
      <c r="RWW18" s="199"/>
      <c r="RWX18" s="201"/>
      <c r="RWY18" s="202"/>
      <c r="RWZ18" s="203"/>
      <c r="RXA18" s="203"/>
      <c r="RXB18" s="203"/>
      <c r="RXC18" s="199"/>
      <c r="RXD18" s="199"/>
      <c r="RXE18" s="200"/>
      <c r="RXF18" s="199"/>
      <c r="RXG18" s="199"/>
      <c r="RXH18" s="199"/>
      <c r="RXI18" s="201"/>
      <c r="RXJ18" s="202"/>
      <c r="RXK18" s="203"/>
      <c r="RXL18" s="203"/>
      <c r="RXM18" s="203"/>
      <c r="RXN18" s="199"/>
      <c r="RXO18" s="199"/>
      <c r="RXP18" s="200"/>
      <c r="RXQ18" s="199"/>
      <c r="RXR18" s="199"/>
      <c r="RXS18" s="199"/>
      <c r="RXT18" s="201"/>
      <c r="RXU18" s="202"/>
      <c r="RXV18" s="203"/>
      <c r="RXW18" s="203"/>
      <c r="RXX18" s="203"/>
      <c r="RXY18" s="199"/>
      <c r="RXZ18" s="199"/>
      <c r="RYA18" s="200"/>
      <c r="RYB18" s="199"/>
      <c r="RYC18" s="199"/>
      <c r="RYD18" s="199"/>
      <c r="RYE18" s="201"/>
      <c r="RYF18" s="202"/>
      <c r="RYG18" s="203"/>
      <c r="RYH18" s="203"/>
      <c r="RYI18" s="203"/>
      <c r="RYJ18" s="199"/>
      <c r="RYK18" s="199"/>
      <c r="RYL18" s="200"/>
      <c r="RYM18" s="199"/>
      <c r="RYN18" s="199"/>
      <c r="RYO18" s="199"/>
      <c r="RYP18" s="201"/>
      <c r="RYQ18" s="202"/>
      <c r="RYR18" s="203"/>
      <c r="RYS18" s="203"/>
      <c r="RYT18" s="203"/>
      <c r="RYU18" s="199"/>
      <c r="RYV18" s="199"/>
      <c r="RYW18" s="200"/>
      <c r="RYX18" s="199"/>
      <c r="RYY18" s="199"/>
      <c r="RYZ18" s="199"/>
      <c r="RZA18" s="201"/>
      <c r="RZB18" s="202"/>
      <c r="RZC18" s="203"/>
      <c r="RZD18" s="203"/>
      <c r="RZE18" s="203"/>
      <c r="RZF18" s="199"/>
      <c r="RZG18" s="199"/>
      <c r="RZH18" s="200"/>
      <c r="RZI18" s="199"/>
      <c r="RZJ18" s="199"/>
      <c r="RZK18" s="199"/>
      <c r="RZL18" s="201"/>
      <c r="RZM18" s="202"/>
      <c r="RZN18" s="203"/>
      <c r="RZO18" s="203"/>
      <c r="RZP18" s="203"/>
      <c r="RZQ18" s="199"/>
      <c r="RZR18" s="199"/>
      <c r="RZS18" s="200"/>
      <c r="RZT18" s="199"/>
      <c r="RZU18" s="199"/>
      <c r="RZV18" s="199"/>
      <c r="RZW18" s="201"/>
      <c r="RZX18" s="202"/>
      <c r="RZY18" s="203"/>
      <c r="RZZ18" s="203"/>
      <c r="SAA18" s="203"/>
      <c r="SAB18" s="199"/>
      <c r="SAC18" s="199"/>
      <c r="SAD18" s="200"/>
      <c r="SAE18" s="199"/>
      <c r="SAF18" s="199"/>
      <c r="SAG18" s="199"/>
      <c r="SAH18" s="201"/>
      <c r="SAI18" s="202"/>
      <c r="SAJ18" s="203"/>
      <c r="SAK18" s="203"/>
      <c r="SAL18" s="203"/>
      <c r="SAM18" s="199"/>
      <c r="SAN18" s="199"/>
      <c r="SAO18" s="200"/>
      <c r="SAP18" s="199"/>
      <c r="SAQ18" s="199"/>
      <c r="SAR18" s="199"/>
      <c r="SAS18" s="201"/>
      <c r="SAT18" s="202"/>
      <c r="SAU18" s="203"/>
      <c r="SAV18" s="203"/>
      <c r="SAW18" s="203"/>
      <c r="SAX18" s="199"/>
      <c r="SAY18" s="199"/>
      <c r="SAZ18" s="200"/>
      <c r="SBA18" s="199"/>
      <c r="SBB18" s="199"/>
      <c r="SBC18" s="199"/>
      <c r="SBD18" s="201"/>
      <c r="SBE18" s="202"/>
      <c r="SBF18" s="203"/>
      <c r="SBG18" s="203"/>
      <c r="SBH18" s="203"/>
      <c r="SBI18" s="199"/>
      <c r="SBJ18" s="199"/>
      <c r="SBK18" s="200"/>
      <c r="SBL18" s="199"/>
      <c r="SBM18" s="199"/>
      <c r="SBN18" s="199"/>
      <c r="SBO18" s="201"/>
      <c r="SBP18" s="202"/>
      <c r="SBQ18" s="203"/>
      <c r="SBR18" s="203"/>
      <c r="SBS18" s="203"/>
      <c r="SBT18" s="199"/>
      <c r="SBU18" s="199"/>
      <c r="SBV18" s="200"/>
      <c r="SBW18" s="199"/>
      <c r="SBX18" s="199"/>
      <c r="SBY18" s="199"/>
      <c r="SBZ18" s="201"/>
      <c r="SCA18" s="202"/>
      <c r="SCB18" s="203"/>
      <c r="SCC18" s="203"/>
      <c r="SCD18" s="203"/>
      <c r="SCE18" s="199"/>
      <c r="SCF18" s="199"/>
      <c r="SCG18" s="200"/>
      <c r="SCH18" s="199"/>
      <c r="SCI18" s="199"/>
      <c r="SCJ18" s="199"/>
      <c r="SCK18" s="201"/>
      <c r="SCL18" s="202"/>
      <c r="SCM18" s="203"/>
      <c r="SCN18" s="203"/>
      <c r="SCO18" s="203"/>
      <c r="SCP18" s="199"/>
      <c r="SCQ18" s="199"/>
      <c r="SCR18" s="200"/>
      <c r="SCS18" s="199"/>
      <c r="SCT18" s="199"/>
      <c r="SCU18" s="199"/>
      <c r="SCV18" s="201"/>
      <c r="SCW18" s="202"/>
      <c r="SCX18" s="203"/>
      <c r="SCY18" s="203"/>
      <c r="SCZ18" s="203"/>
      <c r="SDA18" s="199"/>
      <c r="SDB18" s="199"/>
      <c r="SDC18" s="200"/>
      <c r="SDD18" s="199"/>
      <c r="SDE18" s="199"/>
      <c r="SDF18" s="199"/>
      <c r="SDG18" s="201"/>
      <c r="SDH18" s="202"/>
      <c r="SDI18" s="203"/>
      <c r="SDJ18" s="203"/>
      <c r="SDK18" s="203"/>
      <c r="SDL18" s="199"/>
      <c r="SDM18" s="199"/>
      <c r="SDN18" s="200"/>
      <c r="SDO18" s="199"/>
      <c r="SDP18" s="199"/>
      <c r="SDQ18" s="199"/>
      <c r="SDR18" s="201"/>
      <c r="SDS18" s="202"/>
      <c r="SDT18" s="203"/>
      <c r="SDU18" s="203"/>
      <c r="SDV18" s="203"/>
      <c r="SDW18" s="199"/>
      <c r="SDX18" s="199"/>
      <c r="SDY18" s="200"/>
      <c r="SDZ18" s="199"/>
      <c r="SEA18" s="199"/>
      <c r="SEB18" s="199"/>
      <c r="SEC18" s="201"/>
      <c r="SED18" s="202"/>
      <c r="SEE18" s="203"/>
      <c r="SEF18" s="203"/>
      <c r="SEG18" s="203"/>
      <c r="SEH18" s="199"/>
      <c r="SEI18" s="199"/>
      <c r="SEJ18" s="200"/>
      <c r="SEK18" s="199"/>
      <c r="SEL18" s="199"/>
      <c r="SEM18" s="199"/>
      <c r="SEN18" s="201"/>
      <c r="SEO18" s="202"/>
      <c r="SEP18" s="203"/>
      <c r="SEQ18" s="203"/>
      <c r="SER18" s="203"/>
      <c r="SES18" s="199"/>
      <c r="SET18" s="199"/>
      <c r="SEU18" s="200"/>
      <c r="SEV18" s="199"/>
      <c r="SEW18" s="199"/>
      <c r="SEX18" s="199"/>
      <c r="SEY18" s="201"/>
      <c r="SEZ18" s="202"/>
      <c r="SFA18" s="203"/>
      <c r="SFB18" s="203"/>
      <c r="SFC18" s="203"/>
      <c r="SFD18" s="199"/>
      <c r="SFE18" s="199"/>
      <c r="SFF18" s="200"/>
      <c r="SFG18" s="199"/>
      <c r="SFH18" s="199"/>
      <c r="SFI18" s="199"/>
      <c r="SFJ18" s="201"/>
      <c r="SFK18" s="202"/>
      <c r="SFL18" s="203"/>
      <c r="SFM18" s="203"/>
      <c r="SFN18" s="203"/>
      <c r="SFO18" s="199"/>
      <c r="SFP18" s="199"/>
      <c r="SFQ18" s="200"/>
      <c r="SFR18" s="199"/>
      <c r="SFS18" s="199"/>
      <c r="SFT18" s="199"/>
      <c r="SFU18" s="201"/>
      <c r="SFV18" s="202"/>
      <c r="SFW18" s="203"/>
      <c r="SFX18" s="203"/>
      <c r="SFY18" s="203"/>
      <c r="SFZ18" s="199"/>
      <c r="SGA18" s="199"/>
      <c r="SGB18" s="200"/>
      <c r="SGC18" s="199"/>
      <c r="SGD18" s="199"/>
      <c r="SGE18" s="199"/>
      <c r="SGF18" s="201"/>
      <c r="SGG18" s="202"/>
      <c r="SGH18" s="203"/>
      <c r="SGI18" s="203"/>
      <c r="SGJ18" s="203"/>
      <c r="SGK18" s="199"/>
      <c r="SGL18" s="199"/>
      <c r="SGM18" s="200"/>
      <c r="SGN18" s="199"/>
      <c r="SGO18" s="199"/>
      <c r="SGP18" s="199"/>
      <c r="SGQ18" s="201"/>
      <c r="SGR18" s="202"/>
      <c r="SGS18" s="203"/>
      <c r="SGT18" s="203"/>
      <c r="SGU18" s="203"/>
      <c r="SGV18" s="199"/>
      <c r="SGW18" s="199"/>
      <c r="SGX18" s="200"/>
      <c r="SGY18" s="199"/>
      <c r="SGZ18" s="199"/>
      <c r="SHA18" s="199"/>
      <c r="SHB18" s="201"/>
      <c r="SHC18" s="202"/>
      <c r="SHD18" s="203"/>
      <c r="SHE18" s="203"/>
      <c r="SHF18" s="203"/>
      <c r="SHG18" s="199"/>
      <c r="SHH18" s="199"/>
      <c r="SHI18" s="200"/>
      <c r="SHJ18" s="199"/>
      <c r="SHK18" s="199"/>
      <c r="SHL18" s="199"/>
      <c r="SHM18" s="201"/>
      <c r="SHN18" s="202"/>
      <c r="SHO18" s="203"/>
      <c r="SHP18" s="203"/>
      <c r="SHQ18" s="203"/>
      <c r="SHR18" s="199"/>
      <c r="SHS18" s="199"/>
      <c r="SHT18" s="200"/>
      <c r="SHU18" s="199"/>
      <c r="SHV18" s="199"/>
      <c r="SHW18" s="199"/>
      <c r="SHX18" s="201"/>
      <c r="SHY18" s="202"/>
      <c r="SHZ18" s="203"/>
      <c r="SIA18" s="203"/>
      <c r="SIB18" s="203"/>
      <c r="SIC18" s="199"/>
      <c r="SID18" s="199"/>
      <c r="SIE18" s="200"/>
      <c r="SIF18" s="199"/>
      <c r="SIG18" s="199"/>
      <c r="SIH18" s="199"/>
      <c r="SII18" s="201"/>
      <c r="SIJ18" s="202"/>
      <c r="SIK18" s="203"/>
      <c r="SIL18" s="203"/>
      <c r="SIM18" s="203"/>
      <c r="SIN18" s="199"/>
      <c r="SIO18" s="199"/>
      <c r="SIP18" s="200"/>
      <c r="SIQ18" s="199"/>
      <c r="SIR18" s="199"/>
      <c r="SIS18" s="199"/>
      <c r="SIT18" s="201"/>
      <c r="SIU18" s="202"/>
      <c r="SIV18" s="203"/>
      <c r="SIW18" s="203"/>
      <c r="SIX18" s="203"/>
      <c r="SIY18" s="199"/>
      <c r="SIZ18" s="199"/>
      <c r="SJA18" s="200"/>
      <c r="SJB18" s="199"/>
      <c r="SJC18" s="199"/>
      <c r="SJD18" s="199"/>
      <c r="SJE18" s="201"/>
      <c r="SJF18" s="202"/>
      <c r="SJG18" s="203"/>
      <c r="SJH18" s="203"/>
      <c r="SJI18" s="203"/>
      <c r="SJJ18" s="199"/>
      <c r="SJK18" s="199"/>
      <c r="SJL18" s="200"/>
      <c r="SJM18" s="199"/>
      <c r="SJN18" s="199"/>
      <c r="SJO18" s="199"/>
      <c r="SJP18" s="201"/>
      <c r="SJQ18" s="202"/>
      <c r="SJR18" s="203"/>
      <c r="SJS18" s="203"/>
      <c r="SJT18" s="203"/>
      <c r="SJU18" s="199"/>
      <c r="SJV18" s="199"/>
      <c r="SJW18" s="200"/>
      <c r="SJX18" s="199"/>
      <c r="SJY18" s="199"/>
      <c r="SJZ18" s="199"/>
      <c r="SKA18" s="201"/>
      <c r="SKB18" s="202"/>
      <c r="SKC18" s="203"/>
      <c r="SKD18" s="203"/>
      <c r="SKE18" s="203"/>
      <c r="SKF18" s="199"/>
      <c r="SKG18" s="199"/>
      <c r="SKH18" s="200"/>
      <c r="SKI18" s="199"/>
      <c r="SKJ18" s="199"/>
      <c r="SKK18" s="199"/>
      <c r="SKL18" s="201"/>
      <c r="SKM18" s="202"/>
      <c r="SKN18" s="203"/>
      <c r="SKO18" s="203"/>
      <c r="SKP18" s="203"/>
      <c r="SKQ18" s="199"/>
      <c r="SKR18" s="199"/>
      <c r="SKS18" s="200"/>
      <c r="SKT18" s="199"/>
      <c r="SKU18" s="199"/>
      <c r="SKV18" s="199"/>
      <c r="SKW18" s="201"/>
      <c r="SKX18" s="202"/>
      <c r="SKY18" s="203"/>
      <c r="SKZ18" s="203"/>
      <c r="SLA18" s="203"/>
      <c r="SLB18" s="199"/>
      <c r="SLC18" s="199"/>
      <c r="SLD18" s="200"/>
      <c r="SLE18" s="199"/>
      <c r="SLF18" s="199"/>
      <c r="SLG18" s="199"/>
      <c r="SLH18" s="201"/>
      <c r="SLI18" s="202"/>
      <c r="SLJ18" s="203"/>
      <c r="SLK18" s="203"/>
      <c r="SLL18" s="203"/>
      <c r="SLM18" s="199"/>
      <c r="SLN18" s="199"/>
      <c r="SLO18" s="200"/>
      <c r="SLP18" s="199"/>
      <c r="SLQ18" s="199"/>
      <c r="SLR18" s="199"/>
      <c r="SLS18" s="201"/>
      <c r="SLT18" s="202"/>
      <c r="SLU18" s="203"/>
      <c r="SLV18" s="203"/>
      <c r="SLW18" s="203"/>
      <c r="SLX18" s="199"/>
      <c r="SLY18" s="199"/>
      <c r="SLZ18" s="200"/>
      <c r="SMA18" s="199"/>
      <c r="SMB18" s="199"/>
      <c r="SMC18" s="199"/>
      <c r="SMD18" s="201"/>
      <c r="SME18" s="202"/>
      <c r="SMF18" s="203"/>
      <c r="SMG18" s="203"/>
      <c r="SMH18" s="203"/>
      <c r="SMI18" s="199"/>
      <c r="SMJ18" s="199"/>
      <c r="SMK18" s="200"/>
      <c r="SML18" s="199"/>
      <c r="SMM18" s="199"/>
      <c r="SMN18" s="199"/>
      <c r="SMO18" s="201"/>
      <c r="SMP18" s="202"/>
      <c r="SMQ18" s="203"/>
      <c r="SMR18" s="203"/>
      <c r="SMS18" s="203"/>
      <c r="SMT18" s="199"/>
      <c r="SMU18" s="199"/>
      <c r="SMV18" s="200"/>
      <c r="SMW18" s="199"/>
      <c r="SMX18" s="199"/>
      <c r="SMY18" s="199"/>
      <c r="SMZ18" s="201"/>
      <c r="SNA18" s="202"/>
      <c r="SNB18" s="203"/>
      <c r="SNC18" s="203"/>
      <c r="SND18" s="203"/>
      <c r="SNE18" s="199"/>
      <c r="SNF18" s="199"/>
      <c r="SNG18" s="200"/>
      <c r="SNH18" s="199"/>
      <c r="SNI18" s="199"/>
      <c r="SNJ18" s="199"/>
      <c r="SNK18" s="201"/>
      <c r="SNL18" s="202"/>
      <c r="SNM18" s="203"/>
      <c r="SNN18" s="203"/>
      <c r="SNO18" s="203"/>
      <c r="SNP18" s="199"/>
      <c r="SNQ18" s="199"/>
      <c r="SNR18" s="200"/>
      <c r="SNS18" s="199"/>
      <c r="SNT18" s="199"/>
      <c r="SNU18" s="199"/>
      <c r="SNV18" s="201"/>
      <c r="SNW18" s="202"/>
      <c r="SNX18" s="203"/>
      <c r="SNY18" s="203"/>
      <c r="SNZ18" s="203"/>
      <c r="SOA18" s="199"/>
      <c r="SOB18" s="199"/>
      <c r="SOC18" s="200"/>
      <c r="SOD18" s="199"/>
      <c r="SOE18" s="199"/>
      <c r="SOF18" s="199"/>
      <c r="SOG18" s="201"/>
      <c r="SOH18" s="202"/>
      <c r="SOI18" s="203"/>
      <c r="SOJ18" s="203"/>
      <c r="SOK18" s="203"/>
      <c r="SOL18" s="199"/>
      <c r="SOM18" s="199"/>
      <c r="SON18" s="200"/>
      <c r="SOO18" s="199"/>
      <c r="SOP18" s="199"/>
      <c r="SOQ18" s="199"/>
      <c r="SOR18" s="201"/>
      <c r="SOS18" s="202"/>
      <c r="SOT18" s="203"/>
      <c r="SOU18" s="203"/>
      <c r="SOV18" s="203"/>
      <c r="SOW18" s="199"/>
      <c r="SOX18" s="199"/>
      <c r="SOY18" s="200"/>
      <c r="SOZ18" s="199"/>
      <c r="SPA18" s="199"/>
      <c r="SPB18" s="199"/>
      <c r="SPC18" s="201"/>
      <c r="SPD18" s="202"/>
      <c r="SPE18" s="203"/>
      <c r="SPF18" s="203"/>
      <c r="SPG18" s="203"/>
      <c r="SPH18" s="199"/>
      <c r="SPI18" s="199"/>
      <c r="SPJ18" s="200"/>
      <c r="SPK18" s="199"/>
      <c r="SPL18" s="199"/>
      <c r="SPM18" s="199"/>
      <c r="SPN18" s="201"/>
      <c r="SPO18" s="202"/>
      <c r="SPP18" s="203"/>
      <c r="SPQ18" s="203"/>
      <c r="SPR18" s="203"/>
      <c r="SPS18" s="199"/>
      <c r="SPT18" s="199"/>
      <c r="SPU18" s="200"/>
      <c r="SPV18" s="199"/>
      <c r="SPW18" s="199"/>
      <c r="SPX18" s="199"/>
      <c r="SPY18" s="201"/>
      <c r="SPZ18" s="202"/>
      <c r="SQA18" s="203"/>
      <c r="SQB18" s="203"/>
      <c r="SQC18" s="203"/>
      <c r="SQD18" s="199"/>
      <c r="SQE18" s="199"/>
      <c r="SQF18" s="200"/>
      <c r="SQG18" s="199"/>
      <c r="SQH18" s="199"/>
      <c r="SQI18" s="199"/>
      <c r="SQJ18" s="201"/>
      <c r="SQK18" s="202"/>
      <c r="SQL18" s="203"/>
      <c r="SQM18" s="203"/>
      <c r="SQN18" s="203"/>
      <c r="SQO18" s="199"/>
      <c r="SQP18" s="199"/>
      <c r="SQQ18" s="200"/>
      <c r="SQR18" s="199"/>
      <c r="SQS18" s="199"/>
      <c r="SQT18" s="199"/>
      <c r="SQU18" s="201"/>
      <c r="SQV18" s="202"/>
      <c r="SQW18" s="203"/>
      <c r="SQX18" s="203"/>
      <c r="SQY18" s="203"/>
      <c r="SQZ18" s="199"/>
      <c r="SRA18" s="199"/>
      <c r="SRB18" s="200"/>
      <c r="SRC18" s="199"/>
      <c r="SRD18" s="199"/>
      <c r="SRE18" s="199"/>
      <c r="SRF18" s="201"/>
      <c r="SRG18" s="202"/>
      <c r="SRH18" s="203"/>
      <c r="SRI18" s="203"/>
      <c r="SRJ18" s="203"/>
      <c r="SRK18" s="199"/>
      <c r="SRL18" s="199"/>
      <c r="SRM18" s="200"/>
      <c r="SRN18" s="199"/>
      <c r="SRO18" s="199"/>
      <c r="SRP18" s="199"/>
      <c r="SRQ18" s="201"/>
      <c r="SRR18" s="202"/>
      <c r="SRS18" s="203"/>
      <c r="SRT18" s="203"/>
      <c r="SRU18" s="203"/>
      <c r="SRV18" s="199"/>
      <c r="SRW18" s="199"/>
      <c r="SRX18" s="200"/>
      <c r="SRY18" s="199"/>
      <c r="SRZ18" s="199"/>
      <c r="SSA18" s="199"/>
      <c r="SSB18" s="201"/>
      <c r="SSC18" s="202"/>
      <c r="SSD18" s="203"/>
      <c r="SSE18" s="203"/>
      <c r="SSF18" s="203"/>
      <c r="SSG18" s="199"/>
      <c r="SSH18" s="199"/>
      <c r="SSI18" s="200"/>
      <c r="SSJ18" s="199"/>
      <c r="SSK18" s="199"/>
      <c r="SSL18" s="199"/>
      <c r="SSM18" s="201"/>
      <c r="SSN18" s="202"/>
      <c r="SSO18" s="203"/>
      <c r="SSP18" s="203"/>
      <c r="SSQ18" s="203"/>
      <c r="SSR18" s="199"/>
      <c r="SSS18" s="199"/>
      <c r="SST18" s="200"/>
      <c r="SSU18" s="199"/>
      <c r="SSV18" s="199"/>
      <c r="SSW18" s="199"/>
      <c r="SSX18" s="201"/>
      <c r="SSY18" s="202"/>
      <c r="SSZ18" s="203"/>
      <c r="STA18" s="203"/>
      <c r="STB18" s="203"/>
      <c r="STC18" s="199"/>
      <c r="STD18" s="199"/>
      <c r="STE18" s="200"/>
      <c r="STF18" s="199"/>
      <c r="STG18" s="199"/>
      <c r="STH18" s="199"/>
      <c r="STI18" s="201"/>
      <c r="STJ18" s="202"/>
      <c r="STK18" s="203"/>
      <c r="STL18" s="203"/>
      <c r="STM18" s="203"/>
      <c r="STN18" s="199"/>
      <c r="STO18" s="199"/>
      <c r="STP18" s="200"/>
      <c r="STQ18" s="199"/>
      <c r="STR18" s="199"/>
      <c r="STS18" s="199"/>
      <c r="STT18" s="201"/>
      <c r="STU18" s="202"/>
      <c r="STV18" s="203"/>
      <c r="STW18" s="203"/>
      <c r="STX18" s="203"/>
      <c r="STY18" s="199"/>
      <c r="STZ18" s="199"/>
      <c r="SUA18" s="200"/>
      <c r="SUB18" s="199"/>
      <c r="SUC18" s="199"/>
      <c r="SUD18" s="199"/>
      <c r="SUE18" s="201"/>
      <c r="SUF18" s="202"/>
      <c r="SUG18" s="203"/>
      <c r="SUH18" s="203"/>
      <c r="SUI18" s="203"/>
      <c r="SUJ18" s="199"/>
      <c r="SUK18" s="199"/>
      <c r="SUL18" s="200"/>
      <c r="SUM18" s="199"/>
      <c r="SUN18" s="199"/>
      <c r="SUO18" s="199"/>
      <c r="SUP18" s="201"/>
      <c r="SUQ18" s="202"/>
      <c r="SUR18" s="203"/>
      <c r="SUS18" s="203"/>
      <c r="SUT18" s="203"/>
      <c r="SUU18" s="199"/>
      <c r="SUV18" s="199"/>
      <c r="SUW18" s="200"/>
      <c r="SUX18" s="199"/>
      <c r="SUY18" s="199"/>
      <c r="SUZ18" s="199"/>
      <c r="SVA18" s="201"/>
      <c r="SVB18" s="202"/>
      <c r="SVC18" s="203"/>
      <c r="SVD18" s="203"/>
      <c r="SVE18" s="203"/>
      <c r="SVF18" s="199"/>
      <c r="SVG18" s="199"/>
      <c r="SVH18" s="200"/>
      <c r="SVI18" s="199"/>
      <c r="SVJ18" s="199"/>
      <c r="SVK18" s="199"/>
      <c r="SVL18" s="201"/>
      <c r="SVM18" s="202"/>
      <c r="SVN18" s="203"/>
      <c r="SVO18" s="203"/>
      <c r="SVP18" s="203"/>
      <c r="SVQ18" s="199"/>
      <c r="SVR18" s="199"/>
      <c r="SVS18" s="200"/>
      <c r="SVT18" s="199"/>
      <c r="SVU18" s="199"/>
      <c r="SVV18" s="199"/>
      <c r="SVW18" s="201"/>
      <c r="SVX18" s="202"/>
      <c r="SVY18" s="203"/>
      <c r="SVZ18" s="203"/>
      <c r="SWA18" s="203"/>
      <c r="SWB18" s="199"/>
      <c r="SWC18" s="199"/>
      <c r="SWD18" s="200"/>
      <c r="SWE18" s="199"/>
      <c r="SWF18" s="199"/>
      <c r="SWG18" s="199"/>
      <c r="SWH18" s="201"/>
      <c r="SWI18" s="202"/>
      <c r="SWJ18" s="203"/>
      <c r="SWK18" s="203"/>
      <c r="SWL18" s="203"/>
      <c r="SWM18" s="199"/>
      <c r="SWN18" s="199"/>
      <c r="SWO18" s="200"/>
      <c r="SWP18" s="199"/>
      <c r="SWQ18" s="199"/>
      <c r="SWR18" s="199"/>
      <c r="SWS18" s="201"/>
      <c r="SWT18" s="202"/>
      <c r="SWU18" s="203"/>
      <c r="SWV18" s="203"/>
      <c r="SWW18" s="203"/>
      <c r="SWX18" s="199"/>
      <c r="SWY18" s="199"/>
      <c r="SWZ18" s="200"/>
      <c r="SXA18" s="199"/>
      <c r="SXB18" s="199"/>
      <c r="SXC18" s="199"/>
      <c r="SXD18" s="201"/>
      <c r="SXE18" s="202"/>
      <c r="SXF18" s="203"/>
      <c r="SXG18" s="203"/>
      <c r="SXH18" s="203"/>
      <c r="SXI18" s="199"/>
      <c r="SXJ18" s="199"/>
      <c r="SXK18" s="200"/>
      <c r="SXL18" s="199"/>
      <c r="SXM18" s="199"/>
      <c r="SXN18" s="199"/>
      <c r="SXO18" s="201"/>
      <c r="SXP18" s="202"/>
      <c r="SXQ18" s="203"/>
      <c r="SXR18" s="203"/>
      <c r="SXS18" s="203"/>
      <c r="SXT18" s="199"/>
      <c r="SXU18" s="199"/>
      <c r="SXV18" s="200"/>
      <c r="SXW18" s="199"/>
      <c r="SXX18" s="199"/>
      <c r="SXY18" s="199"/>
      <c r="SXZ18" s="201"/>
      <c r="SYA18" s="202"/>
      <c r="SYB18" s="203"/>
      <c r="SYC18" s="203"/>
      <c r="SYD18" s="203"/>
      <c r="SYE18" s="199"/>
      <c r="SYF18" s="199"/>
      <c r="SYG18" s="200"/>
      <c r="SYH18" s="199"/>
      <c r="SYI18" s="199"/>
      <c r="SYJ18" s="199"/>
      <c r="SYK18" s="201"/>
      <c r="SYL18" s="202"/>
      <c r="SYM18" s="203"/>
      <c r="SYN18" s="203"/>
      <c r="SYO18" s="203"/>
      <c r="SYP18" s="199"/>
      <c r="SYQ18" s="199"/>
      <c r="SYR18" s="200"/>
      <c r="SYS18" s="199"/>
      <c r="SYT18" s="199"/>
      <c r="SYU18" s="199"/>
      <c r="SYV18" s="201"/>
      <c r="SYW18" s="202"/>
      <c r="SYX18" s="203"/>
      <c r="SYY18" s="203"/>
      <c r="SYZ18" s="203"/>
      <c r="SZA18" s="199"/>
      <c r="SZB18" s="199"/>
      <c r="SZC18" s="200"/>
      <c r="SZD18" s="199"/>
      <c r="SZE18" s="199"/>
      <c r="SZF18" s="199"/>
      <c r="SZG18" s="201"/>
      <c r="SZH18" s="202"/>
      <c r="SZI18" s="203"/>
      <c r="SZJ18" s="203"/>
      <c r="SZK18" s="203"/>
      <c r="SZL18" s="199"/>
      <c r="SZM18" s="199"/>
      <c r="SZN18" s="200"/>
      <c r="SZO18" s="199"/>
      <c r="SZP18" s="199"/>
      <c r="SZQ18" s="199"/>
      <c r="SZR18" s="201"/>
      <c r="SZS18" s="202"/>
      <c r="SZT18" s="203"/>
      <c r="SZU18" s="203"/>
      <c r="SZV18" s="203"/>
      <c r="SZW18" s="199"/>
      <c r="SZX18" s="199"/>
      <c r="SZY18" s="200"/>
      <c r="SZZ18" s="199"/>
      <c r="TAA18" s="199"/>
      <c r="TAB18" s="199"/>
      <c r="TAC18" s="201"/>
      <c r="TAD18" s="202"/>
      <c r="TAE18" s="203"/>
      <c r="TAF18" s="203"/>
      <c r="TAG18" s="203"/>
      <c r="TAH18" s="199"/>
      <c r="TAI18" s="199"/>
      <c r="TAJ18" s="200"/>
      <c r="TAK18" s="199"/>
      <c r="TAL18" s="199"/>
      <c r="TAM18" s="199"/>
      <c r="TAN18" s="201"/>
      <c r="TAO18" s="202"/>
      <c r="TAP18" s="203"/>
      <c r="TAQ18" s="203"/>
      <c r="TAR18" s="203"/>
      <c r="TAS18" s="199"/>
      <c r="TAT18" s="199"/>
      <c r="TAU18" s="200"/>
      <c r="TAV18" s="199"/>
      <c r="TAW18" s="199"/>
      <c r="TAX18" s="199"/>
      <c r="TAY18" s="201"/>
      <c r="TAZ18" s="202"/>
      <c r="TBA18" s="203"/>
      <c r="TBB18" s="203"/>
      <c r="TBC18" s="203"/>
      <c r="TBD18" s="199"/>
      <c r="TBE18" s="199"/>
      <c r="TBF18" s="200"/>
      <c r="TBG18" s="199"/>
      <c r="TBH18" s="199"/>
      <c r="TBI18" s="199"/>
      <c r="TBJ18" s="201"/>
      <c r="TBK18" s="202"/>
      <c r="TBL18" s="203"/>
      <c r="TBM18" s="203"/>
      <c r="TBN18" s="203"/>
      <c r="TBO18" s="199"/>
      <c r="TBP18" s="199"/>
      <c r="TBQ18" s="200"/>
      <c r="TBR18" s="199"/>
      <c r="TBS18" s="199"/>
      <c r="TBT18" s="199"/>
      <c r="TBU18" s="201"/>
      <c r="TBV18" s="202"/>
      <c r="TBW18" s="203"/>
      <c r="TBX18" s="203"/>
      <c r="TBY18" s="203"/>
      <c r="TBZ18" s="199"/>
      <c r="TCA18" s="199"/>
      <c r="TCB18" s="200"/>
      <c r="TCC18" s="199"/>
      <c r="TCD18" s="199"/>
      <c r="TCE18" s="199"/>
      <c r="TCF18" s="201"/>
      <c r="TCG18" s="202"/>
      <c r="TCH18" s="203"/>
      <c r="TCI18" s="203"/>
      <c r="TCJ18" s="203"/>
      <c r="TCK18" s="199"/>
      <c r="TCL18" s="199"/>
      <c r="TCM18" s="200"/>
      <c r="TCN18" s="199"/>
      <c r="TCO18" s="199"/>
      <c r="TCP18" s="199"/>
      <c r="TCQ18" s="201"/>
      <c r="TCR18" s="202"/>
      <c r="TCS18" s="203"/>
      <c r="TCT18" s="203"/>
      <c r="TCU18" s="203"/>
      <c r="TCV18" s="199"/>
      <c r="TCW18" s="199"/>
      <c r="TCX18" s="200"/>
      <c r="TCY18" s="199"/>
      <c r="TCZ18" s="199"/>
      <c r="TDA18" s="199"/>
      <c r="TDB18" s="201"/>
      <c r="TDC18" s="202"/>
      <c r="TDD18" s="203"/>
      <c r="TDE18" s="203"/>
      <c r="TDF18" s="203"/>
      <c r="TDG18" s="199"/>
      <c r="TDH18" s="199"/>
      <c r="TDI18" s="200"/>
      <c r="TDJ18" s="199"/>
      <c r="TDK18" s="199"/>
      <c r="TDL18" s="199"/>
      <c r="TDM18" s="201"/>
      <c r="TDN18" s="202"/>
      <c r="TDO18" s="203"/>
      <c r="TDP18" s="203"/>
      <c r="TDQ18" s="203"/>
      <c r="TDR18" s="199"/>
      <c r="TDS18" s="199"/>
      <c r="TDT18" s="200"/>
      <c r="TDU18" s="199"/>
      <c r="TDV18" s="199"/>
      <c r="TDW18" s="199"/>
      <c r="TDX18" s="201"/>
      <c r="TDY18" s="202"/>
      <c r="TDZ18" s="203"/>
      <c r="TEA18" s="203"/>
      <c r="TEB18" s="203"/>
      <c r="TEC18" s="199"/>
      <c r="TED18" s="199"/>
      <c r="TEE18" s="200"/>
      <c r="TEF18" s="199"/>
      <c r="TEG18" s="199"/>
      <c r="TEH18" s="199"/>
      <c r="TEI18" s="201"/>
      <c r="TEJ18" s="202"/>
      <c r="TEK18" s="203"/>
      <c r="TEL18" s="203"/>
      <c r="TEM18" s="203"/>
      <c r="TEN18" s="199"/>
      <c r="TEO18" s="199"/>
      <c r="TEP18" s="200"/>
      <c r="TEQ18" s="199"/>
      <c r="TER18" s="199"/>
      <c r="TES18" s="199"/>
      <c r="TET18" s="201"/>
      <c r="TEU18" s="202"/>
      <c r="TEV18" s="203"/>
      <c r="TEW18" s="203"/>
      <c r="TEX18" s="203"/>
      <c r="TEY18" s="199"/>
      <c r="TEZ18" s="199"/>
      <c r="TFA18" s="200"/>
      <c r="TFB18" s="199"/>
      <c r="TFC18" s="199"/>
      <c r="TFD18" s="199"/>
      <c r="TFE18" s="201"/>
      <c r="TFF18" s="202"/>
      <c r="TFG18" s="203"/>
      <c r="TFH18" s="203"/>
      <c r="TFI18" s="203"/>
      <c r="TFJ18" s="199"/>
      <c r="TFK18" s="199"/>
      <c r="TFL18" s="200"/>
      <c r="TFM18" s="199"/>
      <c r="TFN18" s="199"/>
      <c r="TFO18" s="199"/>
      <c r="TFP18" s="201"/>
      <c r="TFQ18" s="202"/>
      <c r="TFR18" s="203"/>
      <c r="TFS18" s="203"/>
      <c r="TFT18" s="203"/>
      <c r="TFU18" s="199"/>
      <c r="TFV18" s="199"/>
      <c r="TFW18" s="200"/>
      <c r="TFX18" s="199"/>
      <c r="TFY18" s="199"/>
      <c r="TFZ18" s="199"/>
      <c r="TGA18" s="201"/>
      <c r="TGB18" s="202"/>
      <c r="TGC18" s="203"/>
      <c r="TGD18" s="203"/>
      <c r="TGE18" s="203"/>
      <c r="TGF18" s="199"/>
      <c r="TGG18" s="199"/>
      <c r="TGH18" s="200"/>
      <c r="TGI18" s="199"/>
      <c r="TGJ18" s="199"/>
      <c r="TGK18" s="199"/>
      <c r="TGL18" s="201"/>
      <c r="TGM18" s="202"/>
      <c r="TGN18" s="203"/>
      <c r="TGO18" s="203"/>
      <c r="TGP18" s="203"/>
      <c r="TGQ18" s="199"/>
      <c r="TGR18" s="199"/>
      <c r="TGS18" s="200"/>
      <c r="TGT18" s="199"/>
      <c r="TGU18" s="199"/>
      <c r="TGV18" s="199"/>
      <c r="TGW18" s="201"/>
      <c r="TGX18" s="202"/>
      <c r="TGY18" s="203"/>
      <c r="TGZ18" s="203"/>
      <c r="THA18" s="203"/>
      <c r="THB18" s="199"/>
      <c r="THC18" s="199"/>
      <c r="THD18" s="200"/>
      <c r="THE18" s="199"/>
      <c r="THF18" s="199"/>
      <c r="THG18" s="199"/>
      <c r="THH18" s="201"/>
      <c r="THI18" s="202"/>
      <c r="THJ18" s="203"/>
      <c r="THK18" s="203"/>
      <c r="THL18" s="203"/>
      <c r="THM18" s="199"/>
      <c r="THN18" s="199"/>
      <c r="THO18" s="200"/>
      <c r="THP18" s="199"/>
      <c r="THQ18" s="199"/>
      <c r="THR18" s="199"/>
      <c r="THS18" s="201"/>
      <c r="THT18" s="202"/>
      <c r="THU18" s="203"/>
      <c r="THV18" s="203"/>
      <c r="THW18" s="203"/>
      <c r="THX18" s="199"/>
      <c r="THY18" s="199"/>
      <c r="THZ18" s="200"/>
      <c r="TIA18" s="199"/>
      <c r="TIB18" s="199"/>
      <c r="TIC18" s="199"/>
      <c r="TID18" s="201"/>
      <c r="TIE18" s="202"/>
      <c r="TIF18" s="203"/>
      <c r="TIG18" s="203"/>
      <c r="TIH18" s="203"/>
      <c r="TII18" s="199"/>
      <c r="TIJ18" s="199"/>
      <c r="TIK18" s="200"/>
      <c r="TIL18" s="199"/>
      <c r="TIM18" s="199"/>
      <c r="TIN18" s="199"/>
      <c r="TIO18" s="201"/>
      <c r="TIP18" s="202"/>
      <c r="TIQ18" s="203"/>
      <c r="TIR18" s="203"/>
      <c r="TIS18" s="203"/>
      <c r="TIT18" s="199"/>
      <c r="TIU18" s="199"/>
      <c r="TIV18" s="200"/>
      <c r="TIW18" s="199"/>
      <c r="TIX18" s="199"/>
      <c r="TIY18" s="199"/>
      <c r="TIZ18" s="201"/>
      <c r="TJA18" s="202"/>
      <c r="TJB18" s="203"/>
      <c r="TJC18" s="203"/>
      <c r="TJD18" s="203"/>
      <c r="TJE18" s="199"/>
      <c r="TJF18" s="199"/>
      <c r="TJG18" s="200"/>
      <c r="TJH18" s="199"/>
      <c r="TJI18" s="199"/>
      <c r="TJJ18" s="199"/>
      <c r="TJK18" s="201"/>
      <c r="TJL18" s="202"/>
      <c r="TJM18" s="203"/>
      <c r="TJN18" s="203"/>
      <c r="TJO18" s="203"/>
      <c r="TJP18" s="199"/>
      <c r="TJQ18" s="199"/>
      <c r="TJR18" s="200"/>
      <c r="TJS18" s="199"/>
      <c r="TJT18" s="199"/>
      <c r="TJU18" s="199"/>
      <c r="TJV18" s="201"/>
      <c r="TJW18" s="202"/>
      <c r="TJX18" s="203"/>
      <c r="TJY18" s="203"/>
      <c r="TJZ18" s="203"/>
      <c r="TKA18" s="199"/>
      <c r="TKB18" s="199"/>
      <c r="TKC18" s="200"/>
      <c r="TKD18" s="199"/>
      <c r="TKE18" s="199"/>
      <c r="TKF18" s="199"/>
      <c r="TKG18" s="201"/>
      <c r="TKH18" s="202"/>
      <c r="TKI18" s="203"/>
      <c r="TKJ18" s="203"/>
      <c r="TKK18" s="203"/>
      <c r="TKL18" s="199"/>
      <c r="TKM18" s="199"/>
      <c r="TKN18" s="200"/>
      <c r="TKO18" s="199"/>
      <c r="TKP18" s="199"/>
      <c r="TKQ18" s="199"/>
      <c r="TKR18" s="201"/>
      <c r="TKS18" s="202"/>
      <c r="TKT18" s="203"/>
      <c r="TKU18" s="203"/>
      <c r="TKV18" s="203"/>
      <c r="TKW18" s="199"/>
      <c r="TKX18" s="199"/>
      <c r="TKY18" s="200"/>
      <c r="TKZ18" s="199"/>
      <c r="TLA18" s="199"/>
      <c r="TLB18" s="199"/>
      <c r="TLC18" s="201"/>
      <c r="TLD18" s="202"/>
      <c r="TLE18" s="203"/>
      <c r="TLF18" s="203"/>
      <c r="TLG18" s="203"/>
      <c r="TLH18" s="199"/>
      <c r="TLI18" s="199"/>
      <c r="TLJ18" s="200"/>
      <c r="TLK18" s="199"/>
      <c r="TLL18" s="199"/>
      <c r="TLM18" s="199"/>
      <c r="TLN18" s="201"/>
      <c r="TLO18" s="202"/>
      <c r="TLP18" s="203"/>
      <c r="TLQ18" s="203"/>
      <c r="TLR18" s="203"/>
      <c r="TLS18" s="199"/>
      <c r="TLT18" s="199"/>
      <c r="TLU18" s="200"/>
      <c r="TLV18" s="199"/>
      <c r="TLW18" s="199"/>
      <c r="TLX18" s="199"/>
      <c r="TLY18" s="201"/>
      <c r="TLZ18" s="202"/>
      <c r="TMA18" s="203"/>
      <c r="TMB18" s="203"/>
      <c r="TMC18" s="203"/>
      <c r="TMD18" s="199"/>
      <c r="TME18" s="199"/>
      <c r="TMF18" s="200"/>
      <c r="TMG18" s="199"/>
      <c r="TMH18" s="199"/>
      <c r="TMI18" s="199"/>
      <c r="TMJ18" s="201"/>
      <c r="TMK18" s="202"/>
      <c r="TML18" s="203"/>
      <c r="TMM18" s="203"/>
      <c r="TMN18" s="203"/>
      <c r="TMO18" s="199"/>
      <c r="TMP18" s="199"/>
      <c r="TMQ18" s="200"/>
      <c r="TMR18" s="199"/>
      <c r="TMS18" s="199"/>
      <c r="TMT18" s="199"/>
      <c r="TMU18" s="201"/>
      <c r="TMV18" s="202"/>
      <c r="TMW18" s="203"/>
      <c r="TMX18" s="203"/>
      <c r="TMY18" s="203"/>
      <c r="TMZ18" s="199"/>
      <c r="TNA18" s="199"/>
      <c r="TNB18" s="200"/>
      <c r="TNC18" s="199"/>
      <c r="TND18" s="199"/>
      <c r="TNE18" s="199"/>
      <c r="TNF18" s="201"/>
      <c r="TNG18" s="202"/>
      <c r="TNH18" s="203"/>
      <c r="TNI18" s="203"/>
      <c r="TNJ18" s="203"/>
      <c r="TNK18" s="199"/>
      <c r="TNL18" s="199"/>
      <c r="TNM18" s="200"/>
      <c r="TNN18" s="199"/>
      <c r="TNO18" s="199"/>
      <c r="TNP18" s="199"/>
      <c r="TNQ18" s="201"/>
      <c r="TNR18" s="202"/>
      <c r="TNS18" s="203"/>
      <c r="TNT18" s="203"/>
      <c r="TNU18" s="203"/>
      <c r="TNV18" s="199"/>
      <c r="TNW18" s="199"/>
      <c r="TNX18" s="200"/>
      <c r="TNY18" s="199"/>
      <c r="TNZ18" s="199"/>
      <c r="TOA18" s="199"/>
      <c r="TOB18" s="201"/>
      <c r="TOC18" s="202"/>
      <c r="TOD18" s="203"/>
      <c r="TOE18" s="203"/>
      <c r="TOF18" s="203"/>
      <c r="TOG18" s="199"/>
      <c r="TOH18" s="199"/>
      <c r="TOI18" s="200"/>
      <c r="TOJ18" s="199"/>
      <c r="TOK18" s="199"/>
      <c r="TOL18" s="199"/>
      <c r="TOM18" s="201"/>
      <c r="TON18" s="202"/>
      <c r="TOO18" s="203"/>
      <c r="TOP18" s="203"/>
      <c r="TOQ18" s="203"/>
      <c r="TOR18" s="199"/>
      <c r="TOS18" s="199"/>
      <c r="TOT18" s="200"/>
      <c r="TOU18" s="199"/>
      <c r="TOV18" s="199"/>
      <c r="TOW18" s="199"/>
      <c r="TOX18" s="201"/>
      <c r="TOY18" s="202"/>
      <c r="TOZ18" s="203"/>
      <c r="TPA18" s="203"/>
      <c r="TPB18" s="203"/>
      <c r="TPC18" s="199"/>
      <c r="TPD18" s="199"/>
      <c r="TPE18" s="200"/>
      <c r="TPF18" s="199"/>
      <c r="TPG18" s="199"/>
      <c r="TPH18" s="199"/>
      <c r="TPI18" s="201"/>
      <c r="TPJ18" s="202"/>
      <c r="TPK18" s="203"/>
      <c r="TPL18" s="203"/>
      <c r="TPM18" s="203"/>
      <c r="TPN18" s="199"/>
      <c r="TPO18" s="199"/>
      <c r="TPP18" s="200"/>
      <c r="TPQ18" s="199"/>
      <c r="TPR18" s="199"/>
      <c r="TPS18" s="199"/>
      <c r="TPT18" s="201"/>
      <c r="TPU18" s="202"/>
      <c r="TPV18" s="203"/>
      <c r="TPW18" s="203"/>
      <c r="TPX18" s="203"/>
      <c r="TPY18" s="199"/>
      <c r="TPZ18" s="199"/>
      <c r="TQA18" s="200"/>
      <c r="TQB18" s="199"/>
      <c r="TQC18" s="199"/>
      <c r="TQD18" s="199"/>
      <c r="TQE18" s="201"/>
      <c r="TQF18" s="202"/>
      <c r="TQG18" s="203"/>
      <c r="TQH18" s="203"/>
      <c r="TQI18" s="203"/>
      <c r="TQJ18" s="199"/>
      <c r="TQK18" s="199"/>
      <c r="TQL18" s="200"/>
      <c r="TQM18" s="199"/>
      <c r="TQN18" s="199"/>
      <c r="TQO18" s="199"/>
      <c r="TQP18" s="201"/>
      <c r="TQQ18" s="202"/>
      <c r="TQR18" s="203"/>
      <c r="TQS18" s="203"/>
      <c r="TQT18" s="203"/>
      <c r="TQU18" s="199"/>
      <c r="TQV18" s="199"/>
      <c r="TQW18" s="200"/>
      <c r="TQX18" s="199"/>
      <c r="TQY18" s="199"/>
      <c r="TQZ18" s="199"/>
      <c r="TRA18" s="201"/>
      <c r="TRB18" s="202"/>
      <c r="TRC18" s="203"/>
      <c r="TRD18" s="203"/>
      <c r="TRE18" s="203"/>
      <c r="TRF18" s="199"/>
      <c r="TRG18" s="199"/>
      <c r="TRH18" s="200"/>
      <c r="TRI18" s="199"/>
      <c r="TRJ18" s="199"/>
      <c r="TRK18" s="199"/>
      <c r="TRL18" s="201"/>
      <c r="TRM18" s="202"/>
      <c r="TRN18" s="203"/>
      <c r="TRO18" s="203"/>
      <c r="TRP18" s="203"/>
      <c r="TRQ18" s="199"/>
      <c r="TRR18" s="199"/>
      <c r="TRS18" s="200"/>
      <c r="TRT18" s="199"/>
      <c r="TRU18" s="199"/>
      <c r="TRV18" s="199"/>
      <c r="TRW18" s="201"/>
      <c r="TRX18" s="202"/>
      <c r="TRY18" s="203"/>
      <c r="TRZ18" s="203"/>
      <c r="TSA18" s="203"/>
      <c r="TSB18" s="199"/>
      <c r="TSC18" s="199"/>
      <c r="TSD18" s="200"/>
      <c r="TSE18" s="199"/>
      <c r="TSF18" s="199"/>
      <c r="TSG18" s="199"/>
      <c r="TSH18" s="201"/>
      <c r="TSI18" s="202"/>
      <c r="TSJ18" s="203"/>
      <c r="TSK18" s="203"/>
      <c r="TSL18" s="203"/>
      <c r="TSM18" s="199"/>
      <c r="TSN18" s="199"/>
      <c r="TSO18" s="200"/>
      <c r="TSP18" s="199"/>
      <c r="TSQ18" s="199"/>
      <c r="TSR18" s="199"/>
      <c r="TSS18" s="201"/>
      <c r="TST18" s="202"/>
      <c r="TSU18" s="203"/>
      <c r="TSV18" s="203"/>
      <c r="TSW18" s="203"/>
      <c r="TSX18" s="199"/>
      <c r="TSY18" s="199"/>
      <c r="TSZ18" s="200"/>
      <c r="TTA18" s="199"/>
      <c r="TTB18" s="199"/>
      <c r="TTC18" s="199"/>
      <c r="TTD18" s="201"/>
      <c r="TTE18" s="202"/>
      <c r="TTF18" s="203"/>
      <c r="TTG18" s="203"/>
      <c r="TTH18" s="203"/>
      <c r="TTI18" s="199"/>
      <c r="TTJ18" s="199"/>
      <c r="TTK18" s="200"/>
      <c r="TTL18" s="199"/>
      <c r="TTM18" s="199"/>
      <c r="TTN18" s="199"/>
      <c r="TTO18" s="201"/>
      <c r="TTP18" s="202"/>
      <c r="TTQ18" s="203"/>
      <c r="TTR18" s="203"/>
      <c r="TTS18" s="203"/>
      <c r="TTT18" s="199"/>
      <c r="TTU18" s="199"/>
      <c r="TTV18" s="200"/>
      <c r="TTW18" s="199"/>
      <c r="TTX18" s="199"/>
      <c r="TTY18" s="199"/>
      <c r="TTZ18" s="201"/>
      <c r="TUA18" s="202"/>
      <c r="TUB18" s="203"/>
      <c r="TUC18" s="203"/>
      <c r="TUD18" s="203"/>
      <c r="TUE18" s="199"/>
      <c r="TUF18" s="199"/>
      <c r="TUG18" s="200"/>
      <c r="TUH18" s="199"/>
      <c r="TUI18" s="199"/>
      <c r="TUJ18" s="199"/>
      <c r="TUK18" s="201"/>
      <c r="TUL18" s="202"/>
      <c r="TUM18" s="203"/>
      <c r="TUN18" s="203"/>
      <c r="TUO18" s="203"/>
      <c r="TUP18" s="199"/>
      <c r="TUQ18" s="199"/>
      <c r="TUR18" s="200"/>
      <c r="TUS18" s="199"/>
      <c r="TUT18" s="199"/>
      <c r="TUU18" s="199"/>
      <c r="TUV18" s="201"/>
      <c r="TUW18" s="202"/>
      <c r="TUX18" s="203"/>
      <c r="TUY18" s="203"/>
      <c r="TUZ18" s="203"/>
      <c r="TVA18" s="199"/>
      <c r="TVB18" s="199"/>
      <c r="TVC18" s="200"/>
      <c r="TVD18" s="199"/>
      <c r="TVE18" s="199"/>
      <c r="TVF18" s="199"/>
      <c r="TVG18" s="201"/>
      <c r="TVH18" s="202"/>
      <c r="TVI18" s="203"/>
      <c r="TVJ18" s="203"/>
      <c r="TVK18" s="203"/>
      <c r="TVL18" s="199"/>
      <c r="TVM18" s="199"/>
      <c r="TVN18" s="200"/>
      <c r="TVO18" s="199"/>
      <c r="TVP18" s="199"/>
      <c r="TVQ18" s="199"/>
      <c r="TVR18" s="201"/>
      <c r="TVS18" s="202"/>
      <c r="TVT18" s="203"/>
      <c r="TVU18" s="203"/>
      <c r="TVV18" s="203"/>
      <c r="TVW18" s="199"/>
      <c r="TVX18" s="199"/>
      <c r="TVY18" s="200"/>
      <c r="TVZ18" s="199"/>
      <c r="TWA18" s="199"/>
      <c r="TWB18" s="199"/>
      <c r="TWC18" s="201"/>
      <c r="TWD18" s="202"/>
      <c r="TWE18" s="203"/>
      <c r="TWF18" s="203"/>
      <c r="TWG18" s="203"/>
      <c r="TWH18" s="199"/>
      <c r="TWI18" s="199"/>
      <c r="TWJ18" s="200"/>
      <c r="TWK18" s="199"/>
      <c r="TWL18" s="199"/>
      <c r="TWM18" s="199"/>
      <c r="TWN18" s="201"/>
      <c r="TWO18" s="202"/>
      <c r="TWP18" s="203"/>
      <c r="TWQ18" s="203"/>
      <c r="TWR18" s="203"/>
      <c r="TWS18" s="199"/>
      <c r="TWT18" s="199"/>
      <c r="TWU18" s="200"/>
      <c r="TWV18" s="199"/>
      <c r="TWW18" s="199"/>
      <c r="TWX18" s="199"/>
      <c r="TWY18" s="201"/>
      <c r="TWZ18" s="202"/>
      <c r="TXA18" s="203"/>
      <c r="TXB18" s="203"/>
      <c r="TXC18" s="203"/>
      <c r="TXD18" s="199"/>
      <c r="TXE18" s="199"/>
      <c r="TXF18" s="200"/>
      <c r="TXG18" s="199"/>
      <c r="TXH18" s="199"/>
      <c r="TXI18" s="199"/>
      <c r="TXJ18" s="201"/>
      <c r="TXK18" s="202"/>
      <c r="TXL18" s="203"/>
      <c r="TXM18" s="203"/>
      <c r="TXN18" s="203"/>
      <c r="TXO18" s="199"/>
      <c r="TXP18" s="199"/>
      <c r="TXQ18" s="200"/>
      <c r="TXR18" s="199"/>
      <c r="TXS18" s="199"/>
      <c r="TXT18" s="199"/>
      <c r="TXU18" s="201"/>
      <c r="TXV18" s="202"/>
      <c r="TXW18" s="203"/>
      <c r="TXX18" s="203"/>
      <c r="TXY18" s="203"/>
      <c r="TXZ18" s="199"/>
      <c r="TYA18" s="199"/>
      <c r="TYB18" s="200"/>
      <c r="TYC18" s="199"/>
      <c r="TYD18" s="199"/>
      <c r="TYE18" s="199"/>
      <c r="TYF18" s="201"/>
      <c r="TYG18" s="202"/>
      <c r="TYH18" s="203"/>
      <c r="TYI18" s="203"/>
      <c r="TYJ18" s="203"/>
      <c r="TYK18" s="199"/>
      <c r="TYL18" s="199"/>
      <c r="TYM18" s="200"/>
      <c r="TYN18" s="199"/>
      <c r="TYO18" s="199"/>
      <c r="TYP18" s="199"/>
      <c r="TYQ18" s="201"/>
      <c r="TYR18" s="202"/>
      <c r="TYS18" s="203"/>
      <c r="TYT18" s="203"/>
      <c r="TYU18" s="203"/>
      <c r="TYV18" s="199"/>
      <c r="TYW18" s="199"/>
      <c r="TYX18" s="200"/>
      <c r="TYY18" s="199"/>
      <c r="TYZ18" s="199"/>
      <c r="TZA18" s="199"/>
      <c r="TZB18" s="201"/>
      <c r="TZC18" s="202"/>
      <c r="TZD18" s="203"/>
      <c r="TZE18" s="203"/>
      <c r="TZF18" s="203"/>
      <c r="TZG18" s="199"/>
      <c r="TZH18" s="199"/>
      <c r="TZI18" s="200"/>
      <c r="TZJ18" s="199"/>
      <c r="TZK18" s="199"/>
      <c r="TZL18" s="199"/>
      <c r="TZM18" s="201"/>
      <c r="TZN18" s="202"/>
      <c r="TZO18" s="203"/>
      <c r="TZP18" s="203"/>
      <c r="TZQ18" s="203"/>
      <c r="TZR18" s="199"/>
      <c r="TZS18" s="199"/>
      <c r="TZT18" s="200"/>
      <c r="TZU18" s="199"/>
      <c r="TZV18" s="199"/>
      <c r="TZW18" s="199"/>
      <c r="TZX18" s="201"/>
      <c r="TZY18" s="202"/>
      <c r="TZZ18" s="203"/>
      <c r="UAA18" s="203"/>
      <c r="UAB18" s="203"/>
      <c r="UAC18" s="199"/>
      <c r="UAD18" s="199"/>
      <c r="UAE18" s="200"/>
      <c r="UAF18" s="199"/>
      <c r="UAG18" s="199"/>
      <c r="UAH18" s="199"/>
      <c r="UAI18" s="201"/>
      <c r="UAJ18" s="202"/>
      <c r="UAK18" s="203"/>
      <c r="UAL18" s="203"/>
      <c r="UAM18" s="203"/>
      <c r="UAN18" s="199"/>
      <c r="UAO18" s="199"/>
      <c r="UAP18" s="200"/>
      <c r="UAQ18" s="199"/>
      <c r="UAR18" s="199"/>
      <c r="UAS18" s="199"/>
      <c r="UAT18" s="201"/>
      <c r="UAU18" s="202"/>
      <c r="UAV18" s="203"/>
      <c r="UAW18" s="203"/>
      <c r="UAX18" s="203"/>
      <c r="UAY18" s="199"/>
      <c r="UAZ18" s="199"/>
      <c r="UBA18" s="200"/>
      <c r="UBB18" s="199"/>
      <c r="UBC18" s="199"/>
      <c r="UBD18" s="199"/>
      <c r="UBE18" s="201"/>
      <c r="UBF18" s="202"/>
      <c r="UBG18" s="203"/>
      <c r="UBH18" s="203"/>
      <c r="UBI18" s="203"/>
      <c r="UBJ18" s="199"/>
      <c r="UBK18" s="199"/>
      <c r="UBL18" s="200"/>
      <c r="UBM18" s="199"/>
      <c r="UBN18" s="199"/>
      <c r="UBO18" s="199"/>
      <c r="UBP18" s="201"/>
      <c r="UBQ18" s="202"/>
      <c r="UBR18" s="203"/>
      <c r="UBS18" s="203"/>
      <c r="UBT18" s="203"/>
      <c r="UBU18" s="199"/>
      <c r="UBV18" s="199"/>
      <c r="UBW18" s="200"/>
      <c r="UBX18" s="199"/>
      <c r="UBY18" s="199"/>
      <c r="UBZ18" s="199"/>
      <c r="UCA18" s="201"/>
      <c r="UCB18" s="202"/>
      <c r="UCC18" s="203"/>
      <c r="UCD18" s="203"/>
      <c r="UCE18" s="203"/>
      <c r="UCF18" s="199"/>
      <c r="UCG18" s="199"/>
      <c r="UCH18" s="200"/>
      <c r="UCI18" s="199"/>
      <c r="UCJ18" s="199"/>
      <c r="UCK18" s="199"/>
      <c r="UCL18" s="201"/>
      <c r="UCM18" s="202"/>
      <c r="UCN18" s="203"/>
      <c r="UCO18" s="203"/>
      <c r="UCP18" s="203"/>
      <c r="UCQ18" s="199"/>
      <c r="UCR18" s="199"/>
      <c r="UCS18" s="200"/>
      <c r="UCT18" s="199"/>
      <c r="UCU18" s="199"/>
      <c r="UCV18" s="199"/>
      <c r="UCW18" s="201"/>
      <c r="UCX18" s="202"/>
      <c r="UCY18" s="203"/>
      <c r="UCZ18" s="203"/>
      <c r="UDA18" s="203"/>
      <c r="UDB18" s="199"/>
      <c r="UDC18" s="199"/>
      <c r="UDD18" s="200"/>
      <c r="UDE18" s="199"/>
      <c r="UDF18" s="199"/>
      <c r="UDG18" s="199"/>
      <c r="UDH18" s="201"/>
      <c r="UDI18" s="202"/>
      <c r="UDJ18" s="203"/>
      <c r="UDK18" s="203"/>
      <c r="UDL18" s="203"/>
      <c r="UDM18" s="199"/>
      <c r="UDN18" s="199"/>
      <c r="UDO18" s="200"/>
      <c r="UDP18" s="199"/>
      <c r="UDQ18" s="199"/>
      <c r="UDR18" s="199"/>
      <c r="UDS18" s="201"/>
      <c r="UDT18" s="202"/>
      <c r="UDU18" s="203"/>
      <c r="UDV18" s="203"/>
      <c r="UDW18" s="203"/>
      <c r="UDX18" s="199"/>
      <c r="UDY18" s="199"/>
      <c r="UDZ18" s="200"/>
      <c r="UEA18" s="199"/>
      <c r="UEB18" s="199"/>
      <c r="UEC18" s="199"/>
      <c r="UED18" s="201"/>
      <c r="UEE18" s="202"/>
      <c r="UEF18" s="203"/>
      <c r="UEG18" s="203"/>
      <c r="UEH18" s="203"/>
      <c r="UEI18" s="199"/>
      <c r="UEJ18" s="199"/>
      <c r="UEK18" s="200"/>
      <c r="UEL18" s="199"/>
      <c r="UEM18" s="199"/>
      <c r="UEN18" s="199"/>
      <c r="UEO18" s="201"/>
      <c r="UEP18" s="202"/>
      <c r="UEQ18" s="203"/>
      <c r="UER18" s="203"/>
      <c r="UES18" s="203"/>
      <c r="UET18" s="199"/>
      <c r="UEU18" s="199"/>
      <c r="UEV18" s="200"/>
      <c r="UEW18" s="199"/>
      <c r="UEX18" s="199"/>
      <c r="UEY18" s="199"/>
      <c r="UEZ18" s="201"/>
      <c r="UFA18" s="202"/>
      <c r="UFB18" s="203"/>
      <c r="UFC18" s="203"/>
      <c r="UFD18" s="203"/>
      <c r="UFE18" s="199"/>
      <c r="UFF18" s="199"/>
      <c r="UFG18" s="200"/>
      <c r="UFH18" s="199"/>
      <c r="UFI18" s="199"/>
      <c r="UFJ18" s="199"/>
      <c r="UFK18" s="201"/>
      <c r="UFL18" s="202"/>
      <c r="UFM18" s="203"/>
      <c r="UFN18" s="203"/>
      <c r="UFO18" s="203"/>
      <c r="UFP18" s="199"/>
      <c r="UFQ18" s="199"/>
      <c r="UFR18" s="200"/>
      <c r="UFS18" s="199"/>
      <c r="UFT18" s="199"/>
      <c r="UFU18" s="199"/>
      <c r="UFV18" s="201"/>
      <c r="UFW18" s="202"/>
      <c r="UFX18" s="203"/>
      <c r="UFY18" s="203"/>
      <c r="UFZ18" s="203"/>
      <c r="UGA18" s="199"/>
      <c r="UGB18" s="199"/>
      <c r="UGC18" s="200"/>
      <c r="UGD18" s="199"/>
      <c r="UGE18" s="199"/>
      <c r="UGF18" s="199"/>
      <c r="UGG18" s="201"/>
      <c r="UGH18" s="202"/>
      <c r="UGI18" s="203"/>
      <c r="UGJ18" s="203"/>
      <c r="UGK18" s="203"/>
      <c r="UGL18" s="199"/>
      <c r="UGM18" s="199"/>
      <c r="UGN18" s="200"/>
      <c r="UGO18" s="199"/>
      <c r="UGP18" s="199"/>
      <c r="UGQ18" s="199"/>
      <c r="UGR18" s="201"/>
      <c r="UGS18" s="202"/>
      <c r="UGT18" s="203"/>
      <c r="UGU18" s="203"/>
      <c r="UGV18" s="203"/>
      <c r="UGW18" s="199"/>
      <c r="UGX18" s="199"/>
      <c r="UGY18" s="200"/>
      <c r="UGZ18" s="199"/>
      <c r="UHA18" s="199"/>
      <c r="UHB18" s="199"/>
      <c r="UHC18" s="201"/>
      <c r="UHD18" s="202"/>
      <c r="UHE18" s="203"/>
      <c r="UHF18" s="203"/>
      <c r="UHG18" s="203"/>
      <c r="UHH18" s="199"/>
      <c r="UHI18" s="199"/>
      <c r="UHJ18" s="200"/>
      <c r="UHK18" s="199"/>
      <c r="UHL18" s="199"/>
      <c r="UHM18" s="199"/>
      <c r="UHN18" s="201"/>
      <c r="UHO18" s="202"/>
      <c r="UHP18" s="203"/>
      <c r="UHQ18" s="203"/>
      <c r="UHR18" s="203"/>
      <c r="UHS18" s="199"/>
      <c r="UHT18" s="199"/>
      <c r="UHU18" s="200"/>
      <c r="UHV18" s="199"/>
      <c r="UHW18" s="199"/>
      <c r="UHX18" s="199"/>
      <c r="UHY18" s="201"/>
      <c r="UHZ18" s="202"/>
      <c r="UIA18" s="203"/>
      <c r="UIB18" s="203"/>
      <c r="UIC18" s="203"/>
      <c r="UID18" s="199"/>
      <c r="UIE18" s="199"/>
      <c r="UIF18" s="200"/>
      <c r="UIG18" s="199"/>
      <c r="UIH18" s="199"/>
      <c r="UII18" s="199"/>
      <c r="UIJ18" s="201"/>
      <c r="UIK18" s="202"/>
      <c r="UIL18" s="203"/>
      <c r="UIM18" s="203"/>
      <c r="UIN18" s="203"/>
      <c r="UIO18" s="199"/>
      <c r="UIP18" s="199"/>
      <c r="UIQ18" s="200"/>
      <c r="UIR18" s="199"/>
      <c r="UIS18" s="199"/>
      <c r="UIT18" s="199"/>
      <c r="UIU18" s="201"/>
      <c r="UIV18" s="202"/>
      <c r="UIW18" s="203"/>
      <c r="UIX18" s="203"/>
      <c r="UIY18" s="203"/>
      <c r="UIZ18" s="199"/>
      <c r="UJA18" s="199"/>
      <c r="UJB18" s="200"/>
      <c r="UJC18" s="199"/>
      <c r="UJD18" s="199"/>
      <c r="UJE18" s="199"/>
      <c r="UJF18" s="201"/>
      <c r="UJG18" s="202"/>
      <c r="UJH18" s="203"/>
      <c r="UJI18" s="203"/>
      <c r="UJJ18" s="203"/>
      <c r="UJK18" s="199"/>
      <c r="UJL18" s="199"/>
      <c r="UJM18" s="200"/>
      <c r="UJN18" s="199"/>
      <c r="UJO18" s="199"/>
      <c r="UJP18" s="199"/>
      <c r="UJQ18" s="201"/>
      <c r="UJR18" s="202"/>
      <c r="UJS18" s="203"/>
      <c r="UJT18" s="203"/>
      <c r="UJU18" s="203"/>
      <c r="UJV18" s="199"/>
      <c r="UJW18" s="199"/>
      <c r="UJX18" s="200"/>
      <c r="UJY18" s="199"/>
      <c r="UJZ18" s="199"/>
      <c r="UKA18" s="199"/>
      <c r="UKB18" s="201"/>
      <c r="UKC18" s="202"/>
      <c r="UKD18" s="203"/>
      <c r="UKE18" s="203"/>
      <c r="UKF18" s="203"/>
      <c r="UKG18" s="199"/>
      <c r="UKH18" s="199"/>
      <c r="UKI18" s="200"/>
      <c r="UKJ18" s="199"/>
      <c r="UKK18" s="199"/>
      <c r="UKL18" s="199"/>
      <c r="UKM18" s="201"/>
      <c r="UKN18" s="202"/>
      <c r="UKO18" s="203"/>
      <c r="UKP18" s="203"/>
      <c r="UKQ18" s="203"/>
      <c r="UKR18" s="199"/>
      <c r="UKS18" s="199"/>
      <c r="UKT18" s="200"/>
      <c r="UKU18" s="199"/>
      <c r="UKV18" s="199"/>
      <c r="UKW18" s="199"/>
      <c r="UKX18" s="201"/>
      <c r="UKY18" s="202"/>
      <c r="UKZ18" s="203"/>
      <c r="ULA18" s="203"/>
      <c r="ULB18" s="203"/>
      <c r="ULC18" s="199"/>
      <c r="ULD18" s="199"/>
      <c r="ULE18" s="200"/>
      <c r="ULF18" s="199"/>
      <c r="ULG18" s="199"/>
      <c r="ULH18" s="199"/>
      <c r="ULI18" s="201"/>
      <c r="ULJ18" s="202"/>
      <c r="ULK18" s="203"/>
      <c r="ULL18" s="203"/>
      <c r="ULM18" s="203"/>
      <c r="ULN18" s="199"/>
      <c r="ULO18" s="199"/>
      <c r="ULP18" s="200"/>
      <c r="ULQ18" s="199"/>
      <c r="ULR18" s="199"/>
      <c r="ULS18" s="199"/>
      <c r="ULT18" s="201"/>
      <c r="ULU18" s="202"/>
      <c r="ULV18" s="203"/>
      <c r="ULW18" s="203"/>
      <c r="ULX18" s="203"/>
      <c r="ULY18" s="199"/>
      <c r="ULZ18" s="199"/>
      <c r="UMA18" s="200"/>
      <c r="UMB18" s="199"/>
      <c r="UMC18" s="199"/>
      <c r="UMD18" s="199"/>
      <c r="UME18" s="201"/>
      <c r="UMF18" s="202"/>
      <c r="UMG18" s="203"/>
      <c r="UMH18" s="203"/>
      <c r="UMI18" s="203"/>
      <c r="UMJ18" s="199"/>
      <c r="UMK18" s="199"/>
      <c r="UML18" s="200"/>
      <c r="UMM18" s="199"/>
      <c r="UMN18" s="199"/>
      <c r="UMO18" s="199"/>
      <c r="UMP18" s="201"/>
      <c r="UMQ18" s="202"/>
      <c r="UMR18" s="203"/>
      <c r="UMS18" s="203"/>
      <c r="UMT18" s="203"/>
      <c r="UMU18" s="199"/>
      <c r="UMV18" s="199"/>
      <c r="UMW18" s="200"/>
      <c r="UMX18" s="199"/>
      <c r="UMY18" s="199"/>
      <c r="UMZ18" s="199"/>
      <c r="UNA18" s="201"/>
      <c r="UNB18" s="202"/>
      <c r="UNC18" s="203"/>
      <c r="UND18" s="203"/>
      <c r="UNE18" s="203"/>
      <c r="UNF18" s="199"/>
      <c r="UNG18" s="199"/>
      <c r="UNH18" s="200"/>
      <c r="UNI18" s="199"/>
      <c r="UNJ18" s="199"/>
      <c r="UNK18" s="199"/>
      <c r="UNL18" s="201"/>
      <c r="UNM18" s="202"/>
      <c r="UNN18" s="203"/>
      <c r="UNO18" s="203"/>
      <c r="UNP18" s="203"/>
      <c r="UNQ18" s="199"/>
      <c r="UNR18" s="199"/>
      <c r="UNS18" s="200"/>
      <c r="UNT18" s="199"/>
      <c r="UNU18" s="199"/>
      <c r="UNV18" s="199"/>
      <c r="UNW18" s="201"/>
      <c r="UNX18" s="202"/>
      <c r="UNY18" s="203"/>
      <c r="UNZ18" s="203"/>
      <c r="UOA18" s="203"/>
      <c r="UOB18" s="199"/>
      <c r="UOC18" s="199"/>
      <c r="UOD18" s="200"/>
      <c r="UOE18" s="199"/>
      <c r="UOF18" s="199"/>
      <c r="UOG18" s="199"/>
      <c r="UOH18" s="201"/>
      <c r="UOI18" s="202"/>
      <c r="UOJ18" s="203"/>
      <c r="UOK18" s="203"/>
      <c r="UOL18" s="203"/>
      <c r="UOM18" s="199"/>
      <c r="UON18" s="199"/>
      <c r="UOO18" s="200"/>
      <c r="UOP18" s="199"/>
      <c r="UOQ18" s="199"/>
      <c r="UOR18" s="199"/>
      <c r="UOS18" s="201"/>
      <c r="UOT18" s="202"/>
      <c r="UOU18" s="203"/>
      <c r="UOV18" s="203"/>
      <c r="UOW18" s="203"/>
      <c r="UOX18" s="199"/>
      <c r="UOY18" s="199"/>
      <c r="UOZ18" s="200"/>
      <c r="UPA18" s="199"/>
      <c r="UPB18" s="199"/>
      <c r="UPC18" s="199"/>
      <c r="UPD18" s="201"/>
      <c r="UPE18" s="202"/>
      <c r="UPF18" s="203"/>
      <c r="UPG18" s="203"/>
      <c r="UPH18" s="203"/>
      <c r="UPI18" s="199"/>
      <c r="UPJ18" s="199"/>
      <c r="UPK18" s="200"/>
      <c r="UPL18" s="199"/>
      <c r="UPM18" s="199"/>
      <c r="UPN18" s="199"/>
      <c r="UPO18" s="201"/>
      <c r="UPP18" s="202"/>
      <c r="UPQ18" s="203"/>
      <c r="UPR18" s="203"/>
      <c r="UPS18" s="203"/>
      <c r="UPT18" s="199"/>
      <c r="UPU18" s="199"/>
      <c r="UPV18" s="200"/>
      <c r="UPW18" s="199"/>
      <c r="UPX18" s="199"/>
      <c r="UPY18" s="199"/>
      <c r="UPZ18" s="201"/>
      <c r="UQA18" s="202"/>
      <c r="UQB18" s="203"/>
      <c r="UQC18" s="203"/>
      <c r="UQD18" s="203"/>
      <c r="UQE18" s="199"/>
      <c r="UQF18" s="199"/>
      <c r="UQG18" s="200"/>
      <c r="UQH18" s="199"/>
      <c r="UQI18" s="199"/>
      <c r="UQJ18" s="199"/>
      <c r="UQK18" s="201"/>
      <c r="UQL18" s="202"/>
      <c r="UQM18" s="203"/>
      <c r="UQN18" s="203"/>
      <c r="UQO18" s="203"/>
      <c r="UQP18" s="199"/>
      <c r="UQQ18" s="199"/>
      <c r="UQR18" s="200"/>
      <c r="UQS18" s="199"/>
      <c r="UQT18" s="199"/>
      <c r="UQU18" s="199"/>
      <c r="UQV18" s="201"/>
      <c r="UQW18" s="202"/>
      <c r="UQX18" s="203"/>
      <c r="UQY18" s="203"/>
      <c r="UQZ18" s="203"/>
      <c r="URA18" s="199"/>
      <c r="URB18" s="199"/>
      <c r="URC18" s="200"/>
      <c r="URD18" s="199"/>
      <c r="URE18" s="199"/>
      <c r="URF18" s="199"/>
      <c r="URG18" s="201"/>
      <c r="URH18" s="202"/>
      <c r="URI18" s="203"/>
      <c r="URJ18" s="203"/>
      <c r="URK18" s="203"/>
      <c r="URL18" s="199"/>
      <c r="URM18" s="199"/>
      <c r="URN18" s="200"/>
      <c r="URO18" s="199"/>
      <c r="URP18" s="199"/>
      <c r="URQ18" s="199"/>
      <c r="URR18" s="201"/>
      <c r="URS18" s="202"/>
      <c r="URT18" s="203"/>
      <c r="URU18" s="203"/>
      <c r="URV18" s="203"/>
      <c r="URW18" s="199"/>
      <c r="URX18" s="199"/>
      <c r="URY18" s="200"/>
      <c r="URZ18" s="199"/>
      <c r="USA18" s="199"/>
      <c r="USB18" s="199"/>
      <c r="USC18" s="201"/>
      <c r="USD18" s="202"/>
      <c r="USE18" s="203"/>
      <c r="USF18" s="203"/>
      <c r="USG18" s="203"/>
      <c r="USH18" s="199"/>
      <c r="USI18" s="199"/>
      <c r="USJ18" s="200"/>
      <c r="USK18" s="199"/>
      <c r="USL18" s="199"/>
      <c r="USM18" s="199"/>
      <c r="USN18" s="201"/>
      <c r="USO18" s="202"/>
      <c r="USP18" s="203"/>
      <c r="USQ18" s="203"/>
      <c r="USR18" s="203"/>
      <c r="USS18" s="199"/>
      <c r="UST18" s="199"/>
      <c r="USU18" s="200"/>
      <c r="USV18" s="199"/>
      <c r="USW18" s="199"/>
      <c r="USX18" s="199"/>
      <c r="USY18" s="201"/>
      <c r="USZ18" s="202"/>
      <c r="UTA18" s="203"/>
      <c r="UTB18" s="203"/>
      <c r="UTC18" s="203"/>
      <c r="UTD18" s="199"/>
      <c r="UTE18" s="199"/>
      <c r="UTF18" s="200"/>
      <c r="UTG18" s="199"/>
      <c r="UTH18" s="199"/>
      <c r="UTI18" s="199"/>
      <c r="UTJ18" s="201"/>
      <c r="UTK18" s="202"/>
      <c r="UTL18" s="203"/>
      <c r="UTM18" s="203"/>
      <c r="UTN18" s="203"/>
      <c r="UTO18" s="199"/>
      <c r="UTP18" s="199"/>
      <c r="UTQ18" s="200"/>
      <c r="UTR18" s="199"/>
      <c r="UTS18" s="199"/>
      <c r="UTT18" s="199"/>
      <c r="UTU18" s="201"/>
      <c r="UTV18" s="202"/>
      <c r="UTW18" s="203"/>
      <c r="UTX18" s="203"/>
      <c r="UTY18" s="203"/>
      <c r="UTZ18" s="199"/>
      <c r="UUA18" s="199"/>
      <c r="UUB18" s="200"/>
      <c r="UUC18" s="199"/>
      <c r="UUD18" s="199"/>
      <c r="UUE18" s="199"/>
      <c r="UUF18" s="201"/>
      <c r="UUG18" s="202"/>
      <c r="UUH18" s="203"/>
      <c r="UUI18" s="203"/>
      <c r="UUJ18" s="203"/>
      <c r="UUK18" s="199"/>
      <c r="UUL18" s="199"/>
      <c r="UUM18" s="200"/>
      <c r="UUN18" s="199"/>
      <c r="UUO18" s="199"/>
      <c r="UUP18" s="199"/>
      <c r="UUQ18" s="201"/>
      <c r="UUR18" s="202"/>
      <c r="UUS18" s="203"/>
      <c r="UUT18" s="203"/>
      <c r="UUU18" s="203"/>
      <c r="UUV18" s="199"/>
      <c r="UUW18" s="199"/>
      <c r="UUX18" s="200"/>
      <c r="UUY18" s="199"/>
      <c r="UUZ18" s="199"/>
      <c r="UVA18" s="199"/>
      <c r="UVB18" s="201"/>
      <c r="UVC18" s="202"/>
      <c r="UVD18" s="203"/>
      <c r="UVE18" s="203"/>
      <c r="UVF18" s="203"/>
      <c r="UVG18" s="199"/>
      <c r="UVH18" s="199"/>
      <c r="UVI18" s="200"/>
      <c r="UVJ18" s="199"/>
      <c r="UVK18" s="199"/>
      <c r="UVL18" s="199"/>
      <c r="UVM18" s="201"/>
      <c r="UVN18" s="202"/>
      <c r="UVO18" s="203"/>
      <c r="UVP18" s="203"/>
      <c r="UVQ18" s="203"/>
      <c r="UVR18" s="199"/>
      <c r="UVS18" s="199"/>
      <c r="UVT18" s="200"/>
      <c r="UVU18" s="199"/>
      <c r="UVV18" s="199"/>
      <c r="UVW18" s="199"/>
      <c r="UVX18" s="201"/>
      <c r="UVY18" s="202"/>
      <c r="UVZ18" s="203"/>
      <c r="UWA18" s="203"/>
      <c r="UWB18" s="203"/>
      <c r="UWC18" s="199"/>
      <c r="UWD18" s="199"/>
      <c r="UWE18" s="200"/>
      <c r="UWF18" s="199"/>
      <c r="UWG18" s="199"/>
      <c r="UWH18" s="199"/>
      <c r="UWI18" s="201"/>
      <c r="UWJ18" s="202"/>
      <c r="UWK18" s="203"/>
      <c r="UWL18" s="203"/>
      <c r="UWM18" s="203"/>
      <c r="UWN18" s="199"/>
      <c r="UWO18" s="199"/>
      <c r="UWP18" s="200"/>
      <c r="UWQ18" s="199"/>
      <c r="UWR18" s="199"/>
      <c r="UWS18" s="199"/>
      <c r="UWT18" s="201"/>
      <c r="UWU18" s="202"/>
      <c r="UWV18" s="203"/>
      <c r="UWW18" s="203"/>
      <c r="UWX18" s="203"/>
      <c r="UWY18" s="199"/>
      <c r="UWZ18" s="199"/>
      <c r="UXA18" s="200"/>
      <c r="UXB18" s="199"/>
      <c r="UXC18" s="199"/>
      <c r="UXD18" s="199"/>
      <c r="UXE18" s="201"/>
      <c r="UXF18" s="202"/>
      <c r="UXG18" s="203"/>
      <c r="UXH18" s="203"/>
      <c r="UXI18" s="203"/>
      <c r="UXJ18" s="199"/>
      <c r="UXK18" s="199"/>
      <c r="UXL18" s="200"/>
      <c r="UXM18" s="199"/>
      <c r="UXN18" s="199"/>
      <c r="UXO18" s="199"/>
      <c r="UXP18" s="201"/>
      <c r="UXQ18" s="202"/>
      <c r="UXR18" s="203"/>
      <c r="UXS18" s="203"/>
      <c r="UXT18" s="203"/>
      <c r="UXU18" s="199"/>
      <c r="UXV18" s="199"/>
      <c r="UXW18" s="200"/>
      <c r="UXX18" s="199"/>
      <c r="UXY18" s="199"/>
      <c r="UXZ18" s="199"/>
      <c r="UYA18" s="201"/>
      <c r="UYB18" s="202"/>
      <c r="UYC18" s="203"/>
      <c r="UYD18" s="203"/>
      <c r="UYE18" s="203"/>
      <c r="UYF18" s="199"/>
      <c r="UYG18" s="199"/>
      <c r="UYH18" s="200"/>
      <c r="UYI18" s="199"/>
      <c r="UYJ18" s="199"/>
      <c r="UYK18" s="199"/>
      <c r="UYL18" s="201"/>
      <c r="UYM18" s="202"/>
      <c r="UYN18" s="203"/>
      <c r="UYO18" s="203"/>
      <c r="UYP18" s="203"/>
      <c r="UYQ18" s="199"/>
      <c r="UYR18" s="199"/>
      <c r="UYS18" s="200"/>
      <c r="UYT18" s="199"/>
      <c r="UYU18" s="199"/>
      <c r="UYV18" s="199"/>
      <c r="UYW18" s="201"/>
      <c r="UYX18" s="202"/>
      <c r="UYY18" s="203"/>
      <c r="UYZ18" s="203"/>
      <c r="UZA18" s="203"/>
      <c r="UZB18" s="199"/>
      <c r="UZC18" s="199"/>
      <c r="UZD18" s="200"/>
      <c r="UZE18" s="199"/>
      <c r="UZF18" s="199"/>
      <c r="UZG18" s="199"/>
      <c r="UZH18" s="201"/>
      <c r="UZI18" s="202"/>
      <c r="UZJ18" s="203"/>
      <c r="UZK18" s="203"/>
      <c r="UZL18" s="203"/>
      <c r="UZM18" s="199"/>
      <c r="UZN18" s="199"/>
      <c r="UZO18" s="200"/>
      <c r="UZP18" s="199"/>
      <c r="UZQ18" s="199"/>
      <c r="UZR18" s="199"/>
      <c r="UZS18" s="201"/>
      <c r="UZT18" s="202"/>
      <c r="UZU18" s="203"/>
      <c r="UZV18" s="203"/>
      <c r="UZW18" s="203"/>
      <c r="UZX18" s="199"/>
      <c r="UZY18" s="199"/>
      <c r="UZZ18" s="200"/>
      <c r="VAA18" s="199"/>
      <c r="VAB18" s="199"/>
      <c r="VAC18" s="199"/>
      <c r="VAD18" s="201"/>
      <c r="VAE18" s="202"/>
      <c r="VAF18" s="203"/>
      <c r="VAG18" s="203"/>
      <c r="VAH18" s="203"/>
      <c r="VAI18" s="199"/>
      <c r="VAJ18" s="199"/>
      <c r="VAK18" s="200"/>
      <c r="VAL18" s="199"/>
      <c r="VAM18" s="199"/>
      <c r="VAN18" s="199"/>
      <c r="VAO18" s="201"/>
      <c r="VAP18" s="202"/>
      <c r="VAQ18" s="203"/>
      <c r="VAR18" s="203"/>
      <c r="VAS18" s="203"/>
      <c r="VAT18" s="199"/>
      <c r="VAU18" s="199"/>
      <c r="VAV18" s="200"/>
      <c r="VAW18" s="199"/>
      <c r="VAX18" s="199"/>
      <c r="VAY18" s="199"/>
      <c r="VAZ18" s="201"/>
      <c r="VBA18" s="202"/>
      <c r="VBB18" s="203"/>
      <c r="VBC18" s="203"/>
      <c r="VBD18" s="203"/>
      <c r="VBE18" s="199"/>
      <c r="VBF18" s="199"/>
      <c r="VBG18" s="200"/>
      <c r="VBH18" s="199"/>
      <c r="VBI18" s="199"/>
      <c r="VBJ18" s="199"/>
      <c r="VBK18" s="201"/>
      <c r="VBL18" s="202"/>
      <c r="VBM18" s="203"/>
      <c r="VBN18" s="203"/>
      <c r="VBO18" s="203"/>
      <c r="VBP18" s="199"/>
      <c r="VBQ18" s="199"/>
      <c r="VBR18" s="200"/>
      <c r="VBS18" s="199"/>
      <c r="VBT18" s="199"/>
      <c r="VBU18" s="199"/>
      <c r="VBV18" s="201"/>
      <c r="VBW18" s="202"/>
      <c r="VBX18" s="203"/>
      <c r="VBY18" s="203"/>
      <c r="VBZ18" s="203"/>
      <c r="VCA18" s="199"/>
      <c r="VCB18" s="199"/>
      <c r="VCC18" s="200"/>
      <c r="VCD18" s="199"/>
      <c r="VCE18" s="199"/>
      <c r="VCF18" s="199"/>
      <c r="VCG18" s="201"/>
      <c r="VCH18" s="202"/>
      <c r="VCI18" s="203"/>
      <c r="VCJ18" s="203"/>
      <c r="VCK18" s="203"/>
      <c r="VCL18" s="199"/>
      <c r="VCM18" s="199"/>
      <c r="VCN18" s="200"/>
      <c r="VCO18" s="199"/>
      <c r="VCP18" s="199"/>
      <c r="VCQ18" s="199"/>
      <c r="VCR18" s="201"/>
      <c r="VCS18" s="202"/>
      <c r="VCT18" s="203"/>
      <c r="VCU18" s="203"/>
      <c r="VCV18" s="203"/>
      <c r="VCW18" s="199"/>
      <c r="VCX18" s="199"/>
      <c r="VCY18" s="200"/>
      <c r="VCZ18" s="199"/>
      <c r="VDA18" s="199"/>
      <c r="VDB18" s="199"/>
      <c r="VDC18" s="201"/>
      <c r="VDD18" s="202"/>
      <c r="VDE18" s="203"/>
      <c r="VDF18" s="203"/>
      <c r="VDG18" s="203"/>
      <c r="VDH18" s="199"/>
      <c r="VDI18" s="199"/>
      <c r="VDJ18" s="200"/>
      <c r="VDK18" s="199"/>
      <c r="VDL18" s="199"/>
      <c r="VDM18" s="199"/>
      <c r="VDN18" s="201"/>
      <c r="VDO18" s="202"/>
      <c r="VDP18" s="203"/>
      <c r="VDQ18" s="203"/>
      <c r="VDR18" s="203"/>
      <c r="VDS18" s="199"/>
      <c r="VDT18" s="199"/>
      <c r="VDU18" s="200"/>
      <c r="VDV18" s="199"/>
      <c r="VDW18" s="199"/>
      <c r="VDX18" s="199"/>
      <c r="VDY18" s="201"/>
      <c r="VDZ18" s="202"/>
      <c r="VEA18" s="203"/>
      <c r="VEB18" s="203"/>
      <c r="VEC18" s="203"/>
      <c r="VED18" s="199"/>
      <c r="VEE18" s="199"/>
      <c r="VEF18" s="200"/>
      <c r="VEG18" s="199"/>
      <c r="VEH18" s="199"/>
      <c r="VEI18" s="199"/>
      <c r="VEJ18" s="201"/>
      <c r="VEK18" s="202"/>
      <c r="VEL18" s="203"/>
      <c r="VEM18" s="203"/>
      <c r="VEN18" s="203"/>
      <c r="VEO18" s="199"/>
      <c r="VEP18" s="199"/>
      <c r="VEQ18" s="200"/>
      <c r="VER18" s="199"/>
      <c r="VES18" s="199"/>
      <c r="VET18" s="199"/>
      <c r="VEU18" s="201"/>
      <c r="VEV18" s="202"/>
      <c r="VEW18" s="203"/>
      <c r="VEX18" s="203"/>
      <c r="VEY18" s="203"/>
      <c r="VEZ18" s="199"/>
      <c r="VFA18" s="199"/>
      <c r="VFB18" s="200"/>
      <c r="VFC18" s="199"/>
      <c r="VFD18" s="199"/>
      <c r="VFE18" s="199"/>
      <c r="VFF18" s="201"/>
      <c r="VFG18" s="202"/>
      <c r="VFH18" s="203"/>
      <c r="VFI18" s="203"/>
      <c r="VFJ18" s="203"/>
      <c r="VFK18" s="199"/>
      <c r="VFL18" s="199"/>
      <c r="VFM18" s="200"/>
      <c r="VFN18" s="199"/>
      <c r="VFO18" s="199"/>
      <c r="VFP18" s="199"/>
      <c r="VFQ18" s="201"/>
      <c r="VFR18" s="202"/>
      <c r="VFS18" s="203"/>
      <c r="VFT18" s="203"/>
      <c r="VFU18" s="203"/>
      <c r="VFV18" s="199"/>
      <c r="VFW18" s="199"/>
      <c r="VFX18" s="200"/>
      <c r="VFY18" s="199"/>
      <c r="VFZ18" s="199"/>
      <c r="VGA18" s="199"/>
      <c r="VGB18" s="201"/>
      <c r="VGC18" s="202"/>
      <c r="VGD18" s="203"/>
      <c r="VGE18" s="203"/>
      <c r="VGF18" s="203"/>
      <c r="VGG18" s="199"/>
      <c r="VGH18" s="199"/>
      <c r="VGI18" s="200"/>
      <c r="VGJ18" s="199"/>
      <c r="VGK18" s="199"/>
      <c r="VGL18" s="199"/>
      <c r="VGM18" s="201"/>
      <c r="VGN18" s="202"/>
      <c r="VGO18" s="203"/>
      <c r="VGP18" s="203"/>
      <c r="VGQ18" s="203"/>
      <c r="VGR18" s="199"/>
      <c r="VGS18" s="199"/>
      <c r="VGT18" s="200"/>
      <c r="VGU18" s="199"/>
      <c r="VGV18" s="199"/>
      <c r="VGW18" s="199"/>
      <c r="VGX18" s="201"/>
      <c r="VGY18" s="202"/>
      <c r="VGZ18" s="203"/>
      <c r="VHA18" s="203"/>
      <c r="VHB18" s="203"/>
      <c r="VHC18" s="199"/>
      <c r="VHD18" s="199"/>
      <c r="VHE18" s="200"/>
      <c r="VHF18" s="199"/>
      <c r="VHG18" s="199"/>
      <c r="VHH18" s="199"/>
      <c r="VHI18" s="201"/>
      <c r="VHJ18" s="202"/>
      <c r="VHK18" s="203"/>
      <c r="VHL18" s="203"/>
      <c r="VHM18" s="203"/>
      <c r="VHN18" s="199"/>
      <c r="VHO18" s="199"/>
      <c r="VHP18" s="200"/>
      <c r="VHQ18" s="199"/>
      <c r="VHR18" s="199"/>
      <c r="VHS18" s="199"/>
      <c r="VHT18" s="201"/>
      <c r="VHU18" s="202"/>
      <c r="VHV18" s="203"/>
      <c r="VHW18" s="203"/>
      <c r="VHX18" s="203"/>
      <c r="VHY18" s="199"/>
      <c r="VHZ18" s="199"/>
      <c r="VIA18" s="200"/>
      <c r="VIB18" s="199"/>
      <c r="VIC18" s="199"/>
      <c r="VID18" s="199"/>
      <c r="VIE18" s="201"/>
      <c r="VIF18" s="202"/>
      <c r="VIG18" s="203"/>
      <c r="VIH18" s="203"/>
      <c r="VII18" s="203"/>
      <c r="VIJ18" s="199"/>
      <c r="VIK18" s="199"/>
      <c r="VIL18" s="200"/>
      <c r="VIM18" s="199"/>
      <c r="VIN18" s="199"/>
      <c r="VIO18" s="199"/>
      <c r="VIP18" s="201"/>
      <c r="VIQ18" s="202"/>
      <c r="VIR18" s="203"/>
      <c r="VIS18" s="203"/>
      <c r="VIT18" s="203"/>
      <c r="VIU18" s="199"/>
      <c r="VIV18" s="199"/>
      <c r="VIW18" s="200"/>
      <c r="VIX18" s="199"/>
      <c r="VIY18" s="199"/>
      <c r="VIZ18" s="199"/>
      <c r="VJA18" s="201"/>
      <c r="VJB18" s="202"/>
      <c r="VJC18" s="203"/>
      <c r="VJD18" s="203"/>
      <c r="VJE18" s="203"/>
      <c r="VJF18" s="199"/>
      <c r="VJG18" s="199"/>
      <c r="VJH18" s="200"/>
      <c r="VJI18" s="199"/>
      <c r="VJJ18" s="199"/>
      <c r="VJK18" s="199"/>
      <c r="VJL18" s="201"/>
      <c r="VJM18" s="202"/>
      <c r="VJN18" s="203"/>
      <c r="VJO18" s="203"/>
      <c r="VJP18" s="203"/>
      <c r="VJQ18" s="199"/>
      <c r="VJR18" s="199"/>
      <c r="VJS18" s="200"/>
      <c r="VJT18" s="199"/>
      <c r="VJU18" s="199"/>
      <c r="VJV18" s="199"/>
      <c r="VJW18" s="201"/>
      <c r="VJX18" s="202"/>
      <c r="VJY18" s="203"/>
      <c r="VJZ18" s="203"/>
      <c r="VKA18" s="203"/>
      <c r="VKB18" s="199"/>
      <c r="VKC18" s="199"/>
      <c r="VKD18" s="200"/>
      <c r="VKE18" s="199"/>
      <c r="VKF18" s="199"/>
      <c r="VKG18" s="199"/>
      <c r="VKH18" s="201"/>
      <c r="VKI18" s="202"/>
      <c r="VKJ18" s="203"/>
      <c r="VKK18" s="203"/>
      <c r="VKL18" s="203"/>
      <c r="VKM18" s="199"/>
      <c r="VKN18" s="199"/>
      <c r="VKO18" s="200"/>
      <c r="VKP18" s="199"/>
      <c r="VKQ18" s="199"/>
      <c r="VKR18" s="199"/>
      <c r="VKS18" s="201"/>
      <c r="VKT18" s="202"/>
      <c r="VKU18" s="203"/>
      <c r="VKV18" s="203"/>
      <c r="VKW18" s="203"/>
      <c r="VKX18" s="199"/>
      <c r="VKY18" s="199"/>
      <c r="VKZ18" s="200"/>
      <c r="VLA18" s="199"/>
      <c r="VLB18" s="199"/>
      <c r="VLC18" s="199"/>
      <c r="VLD18" s="201"/>
      <c r="VLE18" s="202"/>
      <c r="VLF18" s="203"/>
      <c r="VLG18" s="203"/>
      <c r="VLH18" s="203"/>
      <c r="VLI18" s="199"/>
      <c r="VLJ18" s="199"/>
      <c r="VLK18" s="200"/>
      <c r="VLL18" s="199"/>
      <c r="VLM18" s="199"/>
      <c r="VLN18" s="199"/>
      <c r="VLO18" s="201"/>
      <c r="VLP18" s="202"/>
      <c r="VLQ18" s="203"/>
      <c r="VLR18" s="203"/>
      <c r="VLS18" s="203"/>
      <c r="VLT18" s="199"/>
      <c r="VLU18" s="199"/>
      <c r="VLV18" s="200"/>
      <c r="VLW18" s="199"/>
      <c r="VLX18" s="199"/>
      <c r="VLY18" s="199"/>
      <c r="VLZ18" s="201"/>
      <c r="VMA18" s="202"/>
      <c r="VMB18" s="203"/>
      <c r="VMC18" s="203"/>
      <c r="VMD18" s="203"/>
      <c r="VME18" s="199"/>
      <c r="VMF18" s="199"/>
      <c r="VMG18" s="200"/>
      <c r="VMH18" s="199"/>
      <c r="VMI18" s="199"/>
      <c r="VMJ18" s="199"/>
      <c r="VMK18" s="201"/>
      <c r="VML18" s="202"/>
      <c r="VMM18" s="203"/>
      <c r="VMN18" s="203"/>
      <c r="VMO18" s="203"/>
      <c r="VMP18" s="199"/>
      <c r="VMQ18" s="199"/>
      <c r="VMR18" s="200"/>
      <c r="VMS18" s="199"/>
      <c r="VMT18" s="199"/>
      <c r="VMU18" s="199"/>
      <c r="VMV18" s="201"/>
      <c r="VMW18" s="202"/>
      <c r="VMX18" s="203"/>
      <c r="VMY18" s="203"/>
      <c r="VMZ18" s="203"/>
      <c r="VNA18" s="199"/>
      <c r="VNB18" s="199"/>
      <c r="VNC18" s="200"/>
      <c r="VND18" s="199"/>
      <c r="VNE18" s="199"/>
      <c r="VNF18" s="199"/>
      <c r="VNG18" s="201"/>
      <c r="VNH18" s="202"/>
      <c r="VNI18" s="203"/>
      <c r="VNJ18" s="203"/>
      <c r="VNK18" s="203"/>
      <c r="VNL18" s="199"/>
      <c r="VNM18" s="199"/>
      <c r="VNN18" s="200"/>
      <c r="VNO18" s="199"/>
      <c r="VNP18" s="199"/>
      <c r="VNQ18" s="199"/>
      <c r="VNR18" s="201"/>
      <c r="VNS18" s="202"/>
      <c r="VNT18" s="203"/>
      <c r="VNU18" s="203"/>
      <c r="VNV18" s="203"/>
      <c r="VNW18" s="199"/>
      <c r="VNX18" s="199"/>
      <c r="VNY18" s="200"/>
      <c r="VNZ18" s="199"/>
      <c r="VOA18" s="199"/>
      <c r="VOB18" s="199"/>
      <c r="VOC18" s="201"/>
      <c r="VOD18" s="202"/>
      <c r="VOE18" s="203"/>
      <c r="VOF18" s="203"/>
      <c r="VOG18" s="203"/>
      <c r="VOH18" s="199"/>
      <c r="VOI18" s="199"/>
      <c r="VOJ18" s="200"/>
      <c r="VOK18" s="199"/>
      <c r="VOL18" s="199"/>
      <c r="VOM18" s="199"/>
      <c r="VON18" s="201"/>
      <c r="VOO18" s="202"/>
      <c r="VOP18" s="203"/>
      <c r="VOQ18" s="203"/>
      <c r="VOR18" s="203"/>
      <c r="VOS18" s="199"/>
      <c r="VOT18" s="199"/>
      <c r="VOU18" s="200"/>
      <c r="VOV18" s="199"/>
      <c r="VOW18" s="199"/>
      <c r="VOX18" s="199"/>
      <c r="VOY18" s="201"/>
      <c r="VOZ18" s="202"/>
      <c r="VPA18" s="203"/>
      <c r="VPB18" s="203"/>
      <c r="VPC18" s="203"/>
      <c r="VPD18" s="199"/>
      <c r="VPE18" s="199"/>
      <c r="VPF18" s="200"/>
      <c r="VPG18" s="199"/>
      <c r="VPH18" s="199"/>
      <c r="VPI18" s="199"/>
      <c r="VPJ18" s="201"/>
      <c r="VPK18" s="202"/>
      <c r="VPL18" s="203"/>
      <c r="VPM18" s="203"/>
      <c r="VPN18" s="203"/>
      <c r="VPO18" s="199"/>
      <c r="VPP18" s="199"/>
      <c r="VPQ18" s="200"/>
      <c r="VPR18" s="199"/>
      <c r="VPS18" s="199"/>
      <c r="VPT18" s="199"/>
      <c r="VPU18" s="201"/>
      <c r="VPV18" s="202"/>
      <c r="VPW18" s="203"/>
      <c r="VPX18" s="203"/>
      <c r="VPY18" s="203"/>
      <c r="VPZ18" s="199"/>
      <c r="VQA18" s="199"/>
      <c r="VQB18" s="200"/>
      <c r="VQC18" s="199"/>
      <c r="VQD18" s="199"/>
      <c r="VQE18" s="199"/>
      <c r="VQF18" s="201"/>
      <c r="VQG18" s="202"/>
      <c r="VQH18" s="203"/>
      <c r="VQI18" s="203"/>
      <c r="VQJ18" s="203"/>
      <c r="VQK18" s="199"/>
      <c r="VQL18" s="199"/>
      <c r="VQM18" s="200"/>
      <c r="VQN18" s="199"/>
      <c r="VQO18" s="199"/>
      <c r="VQP18" s="199"/>
      <c r="VQQ18" s="201"/>
      <c r="VQR18" s="202"/>
      <c r="VQS18" s="203"/>
      <c r="VQT18" s="203"/>
      <c r="VQU18" s="203"/>
      <c r="VQV18" s="199"/>
      <c r="VQW18" s="199"/>
      <c r="VQX18" s="200"/>
      <c r="VQY18" s="199"/>
      <c r="VQZ18" s="199"/>
      <c r="VRA18" s="199"/>
      <c r="VRB18" s="201"/>
      <c r="VRC18" s="202"/>
      <c r="VRD18" s="203"/>
      <c r="VRE18" s="203"/>
      <c r="VRF18" s="203"/>
      <c r="VRG18" s="199"/>
      <c r="VRH18" s="199"/>
      <c r="VRI18" s="200"/>
      <c r="VRJ18" s="199"/>
      <c r="VRK18" s="199"/>
      <c r="VRL18" s="199"/>
      <c r="VRM18" s="201"/>
      <c r="VRN18" s="202"/>
      <c r="VRO18" s="203"/>
      <c r="VRP18" s="203"/>
      <c r="VRQ18" s="203"/>
      <c r="VRR18" s="199"/>
      <c r="VRS18" s="199"/>
      <c r="VRT18" s="200"/>
      <c r="VRU18" s="199"/>
      <c r="VRV18" s="199"/>
      <c r="VRW18" s="199"/>
      <c r="VRX18" s="201"/>
      <c r="VRY18" s="202"/>
      <c r="VRZ18" s="203"/>
      <c r="VSA18" s="203"/>
      <c r="VSB18" s="203"/>
      <c r="VSC18" s="199"/>
      <c r="VSD18" s="199"/>
      <c r="VSE18" s="200"/>
      <c r="VSF18" s="199"/>
      <c r="VSG18" s="199"/>
      <c r="VSH18" s="199"/>
      <c r="VSI18" s="201"/>
      <c r="VSJ18" s="202"/>
      <c r="VSK18" s="203"/>
      <c r="VSL18" s="203"/>
      <c r="VSM18" s="203"/>
      <c r="VSN18" s="199"/>
      <c r="VSO18" s="199"/>
      <c r="VSP18" s="200"/>
      <c r="VSQ18" s="199"/>
      <c r="VSR18" s="199"/>
      <c r="VSS18" s="199"/>
      <c r="VST18" s="201"/>
      <c r="VSU18" s="202"/>
      <c r="VSV18" s="203"/>
      <c r="VSW18" s="203"/>
      <c r="VSX18" s="203"/>
      <c r="VSY18" s="199"/>
      <c r="VSZ18" s="199"/>
      <c r="VTA18" s="200"/>
      <c r="VTB18" s="199"/>
      <c r="VTC18" s="199"/>
      <c r="VTD18" s="199"/>
      <c r="VTE18" s="201"/>
      <c r="VTF18" s="202"/>
      <c r="VTG18" s="203"/>
      <c r="VTH18" s="203"/>
      <c r="VTI18" s="203"/>
      <c r="VTJ18" s="199"/>
      <c r="VTK18" s="199"/>
      <c r="VTL18" s="200"/>
      <c r="VTM18" s="199"/>
      <c r="VTN18" s="199"/>
      <c r="VTO18" s="199"/>
      <c r="VTP18" s="201"/>
      <c r="VTQ18" s="202"/>
      <c r="VTR18" s="203"/>
      <c r="VTS18" s="203"/>
      <c r="VTT18" s="203"/>
      <c r="VTU18" s="199"/>
      <c r="VTV18" s="199"/>
      <c r="VTW18" s="200"/>
      <c r="VTX18" s="199"/>
      <c r="VTY18" s="199"/>
      <c r="VTZ18" s="199"/>
      <c r="VUA18" s="201"/>
      <c r="VUB18" s="202"/>
      <c r="VUC18" s="203"/>
      <c r="VUD18" s="203"/>
      <c r="VUE18" s="203"/>
      <c r="VUF18" s="199"/>
      <c r="VUG18" s="199"/>
      <c r="VUH18" s="200"/>
      <c r="VUI18" s="199"/>
      <c r="VUJ18" s="199"/>
      <c r="VUK18" s="199"/>
      <c r="VUL18" s="201"/>
      <c r="VUM18" s="202"/>
      <c r="VUN18" s="203"/>
      <c r="VUO18" s="203"/>
      <c r="VUP18" s="203"/>
      <c r="VUQ18" s="199"/>
      <c r="VUR18" s="199"/>
      <c r="VUS18" s="200"/>
      <c r="VUT18" s="199"/>
      <c r="VUU18" s="199"/>
      <c r="VUV18" s="199"/>
      <c r="VUW18" s="201"/>
      <c r="VUX18" s="202"/>
      <c r="VUY18" s="203"/>
      <c r="VUZ18" s="203"/>
      <c r="VVA18" s="203"/>
      <c r="VVB18" s="199"/>
      <c r="VVC18" s="199"/>
      <c r="VVD18" s="200"/>
      <c r="VVE18" s="199"/>
      <c r="VVF18" s="199"/>
      <c r="VVG18" s="199"/>
      <c r="VVH18" s="201"/>
      <c r="VVI18" s="202"/>
      <c r="VVJ18" s="203"/>
      <c r="VVK18" s="203"/>
      <c r="VVL18" s="203"/>
      <c r="VVM18" s="199"/>
      <c r="VVN18" s="199"/>
      <c r="VVO18" s="200"/>
      <c r="VVP18" s="199"/>
      <c r="VVQ18" s="199"/>
      <c r="VVR18" s="199"/>
      <c r="VVS18" s="201"/>
      <c r="VVT18" s="202"/>
      <c r="VVU18" s="203"/>
      <c r="VVV18" s="203"/>
      <c r="VVW18" s="203"/>
      <c r="VVX18" s="199"/>
      <c r="VVY18" s="199"/>
      <c r="VVZ18" s="200"/>
      <c r="VWA18" s="199"/>
      <c r="VWB18" s="199"/>
      <c r="VWC18" s="199"/>
      <c r="VWD18" s="201"/>
      <c r="VWE18" s="202"/>
      <c r="VWF18" s="203"/>
      <c r="VWG18" s="203"/>
      <c r="VWH18" s="203"/>
      <c r="VWI18" s="199"/>
      <c r="VWJ18" s="199"/>
      <c r="VWK18" s="200"/>
      <c r="VWL18" s="199"/>
      <c r="VWM18" s="199"/>
      <c r="VWN18" s="199"/>
      <c r="VWO18" s="201"/>
      <c r="VWP18" s="202"/>
      <c r="VWQ18" s="203"/>
      <c r="VWR18" s="203"/>
      <c r="VWS18" s="203"/>
      <c r="VWT18" s="199"/>
      <c r="VWU18" s="199"/>
      <c r="VWV18" s="200"/>
      <c r="VWW18" s="199"/>
      <c r="VWX18" s="199"/>
      <c r="VWY18" s="199"/>
      <c r="VWZ18" s="201"/>
      <c r="VXA18" s="202"/>
      <c r="VXB18" s="203"/>
      <c r="VXC18" s="203"/>
      <c r="VXD18" s="203"/>
      <c r="VXE18" s="199"/>
      <c r="VXF18" s="199"/>
      <c r="VXG18" s="200"/>
      <c r="VXH18" s="199"/>
      <c r="VXI18" s="199"/>
      <c r="VXJ18" s="199"/>
      <c r="VXK18" s="201"/>
      <c r="VXL18" s="202"/>
      <c r="VXM18" s="203"/>
      <c r="VXN18" s="203"/>
      <c r="VXO18" s="203"/>
      <c r="VXP18" s="199"/>
      <c r="VXQ18" s="199"/>
      <c r="VXR18" s="200"/>
      <c r="VXS18" s="199"/>
      <c r="VXT18" s="199"/>
      <c r="VXU18" s="199"/>
      <c r="VXV18" s="201"/>
      <c r="VXW18" s="202"/>
      <c r="VXX18" s="203"/>
      <c r="VXY18" s="203"/>
      <c r="VXZ18" s="203"/>
      <c r="VYA18" s="199"/>
      <c r="VYB18" s="199"/>
      <c r="VYC18" s="200"/>
      <c r="VYD18" s="199"/>
      <c r="VYE18" s="199"/>
      <c r="VYF18" s="199"/>
      <c r="VYG18" s="201"/>
      <c r="VYH18" s="202"/>
      <c r="VYI18" s="203"/>
      <c r="VYJ18" s="203"/>
      <c r="VYK18" s="203"/>
      <c r="VYL18" s="199"/>
      <c r="VYM18" s="199"/>
      <c r="VYN18" s="200"/>
      <c r="VYO18" s="199"/>
      <c r="VYP18" s="199"/>
      <c r="VYQ18" s="199"/>
      <c r="VYR18" s="201"/>
      <c r="VYS18" s="202"/>
      <c r="VYT18" s="203"/>
      <c r="VYU18" s="203"/>
      <c r="VYV18" s="203"/>
      <c r="VYW18" s="199"/>
      <c r="VYX18" s="199"/>
      <c r="VYY18" s="200"/>
      <c r="VYZ18" s="199"/>
      <c r="VZA18" s="199"/>
      <c r="VZB18" s="199"/>
      <c r="VZC18" s="201"/>
      <c r="VZD18" s="202"/>
      <c r="VZE18" s="203"/>
      <c r="VZF18" s="203"/>
      <c r="VZG18" s="203"/>
      <c r="VZH18" s="199"/>
      <c r="VZI18" s="199"/>
      <c r="VZJ18" s="200"/>
      <c r="VZK18" s="199"/>
      <c r="VZL18" s="199"/>
      <c r="VZM18" s="199"/>
      <c r="VZN18" s="201"/>
      <c r="VZO18" s="202"/>
      <c r="VZP18" s="203"/>
      <c r="VZQ18" s="203"/>
      <c r="VZR18" s="203"/>
      <c r="VZS18" s="199"/>
      <c r="VZT18" s="199"/>
      <c r="VZU18" s="200"/>
      <c r="VZV18" s="199"/>
      <c r="VZW18" s="199"/>
      <c r="VZX18" s="199"/>
      <c r="VZY18" s="201"/>
      <c r="VZZ18" s="202"/>
      <c r="WAA18" s="203"/>
      <c r="WAB18" s="203"/>
      <c r="WAC18" s="203"/>
      <c r="WAD18" s="199"/>
      <c r="WAE18" s="199"/>
      <c r="WAF18" s="200"/>
      <c r="WAG18" s="199"/>
      <c r="WAH18" s="199"/>
      <c r="WAI18" s="199"/>
      <c r="WAJ18" s="201"/>
      <c r="WAK18" s="202"/>
      <c r="WAL18" s="203"/>
      <c r="WAM18" s="203"/>
      <c r="WAN18" s="203"/>
      <c r="WAO18" s="199"/>
      <c r="WAP18" s="199"/>
      <c r="WAQ18" s="200"/>
      <c r="WAR18" s="199"/>
      <c r="WAS18" s="199"/>
      <c r="WAT18" s="199"/>
      <c r="WAU18" s="201"/>
      <c r="WAV18" s="202"/>
      <c r="WAW18" s="203"/>
      <c r="WAX18" s="203"/>
      <c r="WAY18" s="203"/>
      <c r="WAZ18" s="199"/>
      <c r="WBA18" s="199"/>
      <c r="WBB18" s="200"/>
      <c r="WBC18" s="199"/>
      <c r="WBD18" s="199"/>
      <c r="WBE18" s="199"/>
      <c r="WBF18" s="201"/>
      <c r="WBG18" s="202"/>
      <c r="WBH18" s="203"/>
      <c r="WBI18" s="203"/>
      <c r="WBJ18" s="203"/>
      <c r="WBK18" s="199"/>
      <c r="WBL18" s="199"/>
      <c r="WBM18" s="200"/>
      <c r="WBN18" s="199"/>
      <c r="WBO18" s="199"/>
      <c r="WBP18" s="199"/>
      <c r="WBQ18" s="201"/>
      <c r="WBR18" s="202"/>
      <c r="WBS18" s="203"/>
      <c r="WBT18" s="203"/>
      <c r="WBU18" s="203"/>
      <c r="WBV18" s="199"/>
      <c r="WBW18" s="199"/>
      <c r="WBX18" s="200"/>
      <c r="WBY18" s="199"/>
      <c r="WBZ18" s="199"/>
      <c r="WCA18" s="199"/>
      <c r="WCB18" s="201"/>
      <c r="WCC18" s="202"/>
      <c r="WCD18" s="203"/>
      <c r="WCE18" s="203"/>
      <c r="WCF18" s="203"/>
      <c r="WCG18" s="199"/>
      <c r="WCH18" s="199"/>
      <c r="WCI18" s="200"/>
      <c r="WCJ18" s="199"/>
      <c r="WCK18" s="199"/>
      <c r="WCL18" s="199"/>
      <c r="WCM18" s="201"/>
      <c r="WCN18" s="202"/>
      <c r="WCO18" s="203"/>
      <c r="WCP18" s="203"/>
      <c r="WCQ18" s="203"/>
      <c r="WCR18" s="199"/>
      <c r="WCS18" s="199"/>
      <c r="WCT18" s="200"/>
      <c r="WCU18" s="199"/>
      <c r="WCV18" s="199"/>
      <c r="WCW18" s="199"/>
      <c r="WCX18" s="201"/>
      <c r="WCY18" s="202"/>
      <c r="WCZ18" s="203"/>
      <c r="WDA18" s="203"/>
      <c r="WDB18" s="203"/>
      <c r="WDC18" s="199"/>
      <c r="WDD18" s="199"/>
      <c r="WDE18" s="200"/>
      <c r="WDF18" s="199"/>
      <c r="WDG18" s="199"/>
      <c r="WDH18" s="199"/>
      <c r="WDI18" s="201"/>
      <c r="WDJ18" s="202"/>
      <c r="WDK18" s="203"/>
      <c r="WDL18" s="203"/>
      <c r="WDM18" s="203"/>
      <c r="WDN18" s="199"/>
      <c r="WDO18" s="199"/>
      <c r="WDP18" s="200"/>
      <c r="WDQ18" s="199"/>
      <c r="WDR18" s="199"/>
      <c r="WDS18" s="199"/>
      <c r="WDT18" s="201"/>
      <c r="WDU18" s="202"/>
      <c r="WDV18" s="203"/>
      <c r="WDW18" s="203"/>
      <c r="WDX18" s="203"/>
      <c r="WDY18" s="199"/>
      <c r="WDZ18" s="199"/>
      <c r="WEA18" s="200"/>
      <c r="WEB18" s="199"/>
      <c r="WEC18" s="199"/>
      <c r="WED18" s="199"/>
      <c r="WEE18" s="201"/>
      <c r="WEF18" s="202"/>
      <c r="WEG18" s="203"/>
      <c r="WEH18" s="203"/>
      <c r="WEI18" s="203"/>
      <c r="WEJ18" s="199"/>
      <c r="WEK18" s="199"/>
      <c r="WEL18" s="200"/>
      <c r="WEM18" s="199"/>
      <c r="WEN18" s="199"/>
      <c r="WEO18" s="199"/>
      <c r="WEP18" s="201"/>
      <c r="WEQ18" s="202"/>
      <c r="WER18" s="203"/>
      <c r="WES18" s="203"/>
      <c r="WET18" s="203"/>
      <c r="WEU18" s="199"/>
      <c r="WEV18" s="199"/>
      <c r="WEW18" s="200"/>
      <c r="WEX18" s="199"/>
      <c r="WEY18" s="199"/>
      <c r="WEZ18" s="199"/>
      <c r="WFA18" s="201"/>
      <c r="WFB18" s="202"/>
      <c r="WFC18" s="203"/>
      <c r="WFD18" s="203"/>
      <c r="WFE18" s="203"/>
      <c r="WFF18" s="199"/>
      <c r="WFG18" s="199"/>
      <c r="WFH18" s="200"/>
      <c r="WFI18" s="199"/>
      <c r="WFJ18" s="199"/>
      <c r="WFK18" s="199"/>
      <c r="WFL18" s="201"/>
      <c r="WFM18" s="202"/>
      <c r="WFN18" s="203"/>
      <c r="WFO18" s="203"/>
      <c r="WFP18" s="203"/>
      <c r="WFQ18" s="199"/>
      <c r="WFR18" s="199"/>
      <c r="WFS18" s="200"/>
      <c r="WFT18" s="199"/>
      <c r="WFU18" s="199"/>
      <c r="WFV18" s="199"/>
      <c r="WFW18" s="201"/>
      <c r="WFX18" s="202"/>
      <c r="WFY18" s="203"/>
      <c r="WFZ18" s="203"/>
      <c r="WGA18" s="203"/>
      <c r="WGB18" s="199"/>
      <c r="WGC18" s="199"/>
      <c r="WGD18" s="200"/>
      <c r="WGE18" s="199"/>
      <c r="WGF18" s="199"/>
      <c r="WGG18" s="199"/>
      <c r="WGH18" s="201"/>
      <c r="WGI18" s="202"/>
      <c r="WGJ18" s="203"/>
      <c r="WGK18" s="203"/>
      <c r="WGL18" s="203"/>
      <c r="WGM18" s="199"/>
      <c r="WGN18" s="199"/>
      <c r="WGO18" s="200"/>
      <c r="WGP18" s="199"/>
      <c r="WGQ18" s="199"/>
      <c r="WGR18" s="199"/>
      <c r="WGS18" s="201"/>
      <c r="WGT18" s="202"/>
      <c r="WGU18" s="203"/>
      <c r="WGV18" s="203"/>
      <c r="WGW18" s="203"/>
      <c r="WGX18" s="199"/>
      <c r="WGY18" s="199"/>
      <c r="WGZ18" s="200"/>
      <c r="WHA18" s="199"/>
      <c r="WHB18" s="199"/>
      <c r="WHC18" s="199"/>
      <c r="WHD18" s="201"/>
      <c r="WHE18" s="202"/>
      <c r="WHF18" s="203"/>
      <c r="WHG18" s="203"/>
      <c r="WHH18" s="203"/>
      <c r="WHI18" s="199"/>
      <c r="WHJ18" s="199"/>
      <c r="WHK18" s="200"/>
      <c r="WHL18" s="199"/>
      <c r="WHM18" s="199"/>
      <c r="WHN18" s="199"/>
      <c r="WHO18" s="201"/>
      <c r="WHP18" s="202"/>
      <c r="WHQ18" s="203"/>
      <c r="WHR18" s="203"/>
      <c r="WHS18" s="203"/>
      <c r="WHT18" s="199"/>
      <c r="WHU18" s="199"/>
      <c r="WHV18" s="200"/>
      <c r="WHW18" s="199"/>
      <c r="WHX18" s="199"/>
      <c r="WHY18" s="199"/>
      <c r="WHZ18" s="201"/>
      <c r="WIA18" s="202"/>
      <c r="WIB18" s="203"/>
      <c r="WIC18" s="203"/>
      <c r="WID18" s="203"/>
      <c r="WIE18" s="199"/>
      <c r="WIF18" s="199"/>
      <c r="WIG18" s="200"/>
      <c r="WIH18" s="199"/>
      <c r="WII18" s="199"/>
      <c r="WIJ18" s="199"/>
      <c r="WIK18" s="201"/>
      <c r="WIL18" s="202"/>
      <c r="WIM18" s="203"/>
      <c r="WIN18" s="203"/>
      <c r="WIO18" s="203"/>
      <c r="WIP18" s="199"/>
      <c r="WIQ18" s="199"/>
      <c r="WIR18" s="200"/>
      <c r="WIS18" s="199"/>
      <c r="WIT18" s="199"/>
      <c r="WIU18" s="199"/>
      <c r="WIV18" s="201"/>
      <c r="WIW18" s="202"/>
      <c r="WIX18" s="203"/>
      <c r="WIY18" s="203"/>
      <c r="WIZ18" s="203"/>
      <c r="WJA18" s="199"/>
      <c r="WJB18" s="199"/>
      <c r="WJC18" s="200"/>
      <c r="WJD18" s="199"/>
      <c r="WJE18" s="199"/>
      <c r="WJF18" s="199"/>
      <c r="WJG18" s="201"/>
      <c r="WJH18" s="202"/>
      <c r="WJI18" s="203"/>
      <c r="WJJ18" s="203"/>
      <c r="WJK18" s="203"/>
      <c r="WJL18" s="199"/>
      <c r="WJM18" s="199"/>
      <c r="WJN18" s="200"/>
      <c r="WJO18" s="199"/>
      <c r="WJP18" s="199"/>
      <c r="WJQ18" s="199"/>
      <c r="WJR18" s="201"/>
      <c r="WJS18" s="202"/>
      <c r="WJT18" s="203"/>
      <c r="WJU18" s="203"/>
      <c r="WJV18" s="203"/>
      <c r="WJW18" s="199"/>
      <c r="WJX18" s="199"/>
      <c r="WJY18" s="200"/>
      <c r="WJZ18" s="199"/>
      <c r="WKA18" s="199"/>
      <c r="WKB18" s="199"/>
      <c r="WKC18" s="201"/>
      <c r="WKD18" s="202"/>
      <c r="WKE18" s="203"/>
      <c r="WKF18" s="203"/>
      <c r="WKG18" s="203"/>
      <c r="WKH18" s="199"/>
      <c r="WKI18" s="199"/>
      <c r="WKJ18" s="200"/>
      <c r="WKK18" s="199"/>
      <c r="WKL18" s="199"/>
      <c r="WKM18" s="199"/>
      <c r="WKN18" s="201"/>
      <c r="WKO18" s="202"/>
      <c r="WKP18" s="203"/>
      <c r="WKQ18" s="203"/>
      <c r="WKR18" s="203"/>
      <c r="WKS18" s="199"/>
      <c r="WKT18" s="199"/>
      <c r="WKU18" s="200"/>
      <c r="WKV18" s="199"/>
      <c r="WKW18" s="199"/>
      <c r="WKX18" s="199"/>
      <c r="WKY18" s="201"/>
      <c r="WKZ18" s="202"/>
      <c r="WLA18" s="203"/>
      <c r="WLB18" s="203"/>
      <c r="WLC18" s="203"/>
      <c r="WLD18" s="199"/>
      <c r="WLE18" s="199"/>
      <c r="WLF18" s="200"/>
      <c r="WLG18" s="199"/>
      <c r="WLH18" s="199"/>
      <c r="WLI18" s="199"/>
      <c r="WLJ18" s="201"/>
      <c r="WLK18" s="202"/>
      <c r="WLL18" s="203"/>
      <c r="WLM18" s="203"/>
      <c r="WLN18" s="203"/>
      <c r="WLO18" s="199"/>
      <c r="WLP18" s="199"/>
      <c r="WLQ18" s="200"/>
      <c r="WLR18" s="199"/>
      <c r="WLS18" s="199"/>
      <c r="WLT18" s="199"/>
      <c r="WLU18" s="201"/>
      <c r="WLV18" s="202"/>
      <c r="WLW18" s="203"/>
      <c r="WLX18" s="203"/>
      <c r="WLY18" s="203"/>
      <c r="WLZ18" s="199"/>
      <c r="WMA18" s="199"/>
      <c r="WMB18" s="200"/>
      <c r="WMC18" s="199"/>
      <c r="WMD18" s="199"/>
      <c r="WME18" s="199"/>
      <c r="WMF18" s="201"/>
      <c r="WMG18" s="202"/>
      <c r="WMH18" s="203"/>
      <c r="WMI18" s="203"/>
      <c r="WMJ18" s="203"/>
      <c r="WMK18" s="199"/>
      <c r="WML18" s="199"/>
      <c r="WMM18" s="200"/>
      <c r="WMN18" s="199"/>
      <c r="WMO18" s="199"/>
      <c r="WMP18" s="199"/>
      <c r="WMQ18" s="201"/>
      <c r="WMR18" s="202"/>
      <c r="WMS18" s="203"/>
      <c r="WMT18" s="203"/>
      <c r="WMU18" s="203"/>
      <c r="WMV18" s="199"/>
      <c r="WMW18" s="199"/>
      <c r="WMX18" s="200"/>
      <c r="WMY18" s="199"/>
      <c r="WMZ18" s="199"/>
      <c r="WNA18" s="199"/>
      <c r="WNB18" s="201"/>
      <c r="WNC18" s="202"/>
      <c r="WND18" s="203"/>
      <c r="WNE18" s="203"/>
      <c r="WNF18" s="203"/>
      <c r="WNG18" s="199"/>
      <c r="WNH18" s="199"/>
      <c r="WNI18" s="200"/>
      <c r="WNJ18" s="199"/>
      <c r="WNK18" s="199"/>
      <c r="WNL18" s="199"/>
      <c r="WNM18" s="201"/>
      <c r="WNN18" s="202"/>
      <c r="WNO18" s="203"/>
      <c r="WNP18" s="203"/>
      <c r="WNQ18" s="203"/>
      <c r="WNR18" s="199"/>
      <c r="WNS18" s="199"/>
      <c r="WNT18" s="200"/>
      <c r="WNU18" s="199"/>
      <c r="WNV18" s="199"/>
      <c r="WNW18" s="199"/>
      <c r="WNX18" s="201"/>
      <c r="WNY18" s="202"/>
      <c r="WNZ18" s="203"/>
      <c r="WOA18" s="203"/>
      <c r="WOB18" s="203"/>
      <c r="WOC18" s="199"/>
      <c r="WOD18" s="199"/>
      <c r="WOE18" s="200"/>
      <c r="WOF18" s="199"/>
      <c r="WOG18" s="199"/>
      <c r="WOH18" s="199"/>
      <c r="WOI18" s="201"/>
      <c r="WOJ18" s="202"/>
      <c r="WOK18" s="203"/>
      <c r="WOL18" s="203"/>
      <c r="WOM18" s="203"/>
      <c r="WON18" s="199"/>
      <c r="WOO18" s="199"/>
      <c r="WOP18" s="200"/>
      <c r="WOQ18" s="199"/>
      <c r="WOR18" s="199"/>
      <c r="WOS18" s="199"/>
      <c r="WOT18" s="201"/>
      <c r="WOU18" s="202"/>
      <c r="WOV18" s="203"/>
      <c r="WOW18" s="203"/>
      <c r="WOX18" s="203"/>
      <c r="WOY18" s="199"/>
      <c r="WOZ18" s="199"/>
      <c r="WPA18" s="200"/>
      <c r="WPB18" s="199"/>
      <c r="WPC18" s="199"/>
      <c r="WPD18" s="199"/>
      <c r="WPE18" s="201"/>
      <c r="WPF18" s="202"/>
      <c r="WPG18" s="203"/>
      <c r="WPH18" s="203"/>
      <c r="WPI18" s="203"/>
      <c r="WPJ18" s="199"/>
      <c r="WPK18" s="199"/>
      <c r="WPL18" s="200"/>
      <c r="WPM18" s="199"/>
      <c r="WPN18" s="199"/>
      <c r="WPO18" s="199"/>
      <c r="WPP18" s="201"/>
      <c r="WPQ18" s="202"/>
      <c r="WPR18" s="203"/>
      <c r="WPS18" s="203"/>
      <c r="WPT18" s="203"/>
      <c r="WPU18" s="199"/>
      <c r="WPV18" s="199"/>
      <c r="WPW18" s="200"/>
      <c r="WPX18" s="199"/>
      <c r="WPY18" s="199"/>
      <c r="WPZ18" s="199"/>
      <c r="WQA18" s="201"/>
      <c r="WQB18" s="202"/>
      <c r="WQC18" s="203"/>
      <c r="WQD18" s="203"/>
      <c r="WQE18" s="203"/>
      <c r="WQF18" s="199"/>
      <c r="WQG18" s="199"/>
      <c r="WQH18" s="200"/>
      <c r="WQI18" s="199"/>
      <c r="WQJ18" s="199"/>
      <c r="WQK18" s="199"/>
      <c r="WQL18" s="201"/>
      <c r="WQM18" s="202"/>
      <c r="WQN18" s="203"/>
      <c r="WQO18" s="203"/>
      <c r="WQP18" s="203"/>
      <c r="WQQ18" s="199"/>
      <c r="WQR18" s="199"/>
      <c r="WQS18" s="200"/>
      <c r="WQT18" s="199"/>
      <c r="WQU18" s="199"/>
      <c r="WQV18" s="199"/>
      <c r="WQW18" s="201"/>
      <c r="WQX18" s="202"/>
      <c r="WQY18" s="203"/>
      <c r="WQZ18" s="203"/>
      <c r="WRA18" s="203"/>
      <c r="WRB18" s="199"/>
      <c r="WRC18" s="199"/>
      <c r="WRD18" s="200"/>
      <c r="WRE18" s="199"/>
      <c r="WRF18" s="199"/>
      <c r="WRG18" s="199"/>
      <c r="WRH18" s="201"/>
      <c r="WRI18" s="202"/>
      <c r="WRJ18" s="203"/>
      <c r="WRK18" s="203"/>
      <c r="WRL18" s="203"/>
      <c r="WRM18" s="199"/>
      <c r="WRN18" s="199"/>
      <c r="WRO18" s="200"/>
      <c r="WRP18" s="199"/>
      <c r="WRQ18" s="199"/>
      <c r="WRR18" s="199"/>
      <c r="WRS18" s="201"/>
      <c r="WRT18" s="202"/>
      <c r="WRU18" s="203"/>
      <c r="WRV18" s="203"/>
      <c r="WRW18" s="203"/>
      <c r="WRX18" s="199"/>
      <c r="WRY18" s="199"/>
      <c r="WRZ18" s="200"/>
      <c r="WSA18" s="199"/>
      <c r="WSB18" s="199"/>
      <c r="WSC18" s="199"/>
      <c r="WSD18" s="201"/>
      <c r="WSE18" s="202"/>
      <c r="WSF18" s="203"/>
      <c r="WSG18" s="203"/>
      <c r="WSH18" s="203"/>
      <c r="WSI18" s="199"/>
      <c r="WSJ18" s="199"/>
      <c r="WSK18" s="200"/>
      <c r="WSL18" s="199"/>
      <c r="WSM18" s="199"/>
      <c r="WSN18" s="199"/>
      <c r="WSO18" s="201"/>
      <c r="WSP18" s="202"/>
      <c r="WSQ18" s="203"/>
      <c r="WSR18" s="203"/>
      <c r="WSS18" s="203"/>
      <c r="WST18" s="199"/>
      <c r="WSU18" s="199"/>
      <c r="WSV18" s="200"/>
      <c r="WSW18" s="199"/>
      <c r="WSX18" s="199"/>
      <c r="WSY18" s="199"/>
      <c r="WSZ18" s="201"/>
      <c r="WTA18" s="202"/>
      <c r="WTB18" s="203"/>
      <c r="WTC18" s="203"/>
      <c r="WTD18" s="203"/>
      <c r="WTE18" s="199"/>
      <c r="WTF18" s="199"/>
      <c r="WTG18" s="200"/>
      <c r="WTH18" s="199"/>
      <c r="WTI18" s="199"/>
      <c r="WTJ18" s="199"/>
      <c r="WTK18" s="201"/>
      <c r="WTL18" s="202"/>
      <c r="WTM18" s="203"/>
      <c r="WTN18" s="203"/>
      <c r="WTO18" s="203"/>
      <c r="WTP18" s="199"/>
      <c r="WTQ18" s="199"/>
      <c r="WTR18" s="200"/>
      <c r="WTS18" s="199"/>
      <c r="WTT18" s="199"/>
      <c r="WTU18" s="199"/>
      <c r="WTV18" s="201"/>
      <c r="WTW18" s="202"/>
      <c r="WTX18" s="203"/>
      <c r="WTY18" s="203"/>
      <c r="WTZ18" s="203"/>
      <c r="WUA18" s="199"/>
      <c r="WUB18" s="199"/>
      <c r="WUC18" s="200"/>
      <c r="WUD18" s="199"/>
      <c r="WUE18" s="199"/>
      <c r="WUF18" s="199"/>
      <c r="WUG18" s="201"/>
      <c r="WUH18" s="202"/>
      <c r="WUI18" s="203"/>
      <c r="WUJ18" s="203"/>
      <c r="WUK18" s="203"/>
      <c r="WUL18" s="199"/>
      <c r="WUM18" s="199"/>
      <c r="WUN18" s="200"/>
      <c r="WUO18" s="199"/>
      <c r="WUP18" s="199"/>
      <c r="WUQ18" s="199"/>
      <c r="WUR18" s="201"/>
      <c r="WUS18" s="202"/>
      <c r="WUT18" s="203"/>
      <c r="WUU18" s="203"/>
      <c r="WUV18" s="203"/>
      <c r="WUW18" s="199"/>
      <c r="WUX18" s="199"/>
      <c r="WUY18" s="200"/>
      <c r="WUZ18" s="199"/>
      <c r="WVA18" s="199"/>
      <c r="WVB18" s="199"/>
      <c r="WVC18" s="201"/>
      <c r="WVD18" s="202"/>
      <c r="WVE18" s="203"/>
      <c r="WVF18" s="203"/>
      <c r="WVG18" s="203"/>
      <c r="WVH18" s="199"/>
      <c r="WVI18" s="199"/>
      <c r="WVJ18" s="200"/>
      <c r="WVK18" s="199"/>
      <c r="WVL18" s="199"/>
      <c r="WVM18" s="199"/>
      <c r="WVN18" s="201"/>
      <c r="WVO18" s="202"/>
      <c r="WVP18" s="203"/>
      <c r="WVQ18" s="203"/>
      <c r="WVR18" s="203"/>
      <c r="WVS18" s="199"/>
      <c r="WVT18" s="199"/>
      <c r="WVU18" s="200"/>
      <c r="WVV18" s="199"/>
      <c r="WVW18" s="199"/>
      <c r="WVX18" s="199"/>
      <c r="WVY18" s="201"/>
      <c r="WVZ18" s="202"/>
      <c r="WWA18" s="203"/>
      <c r="WWB18" s="203"/>
      <c r="WWC18" s="203"/>
      <c r="WWD18" s="199"/>
      <c r="WWE18" s="199"/>
      <c r="WWF18" s="200"/>
      <c r="WWG18" s="199"/>
      <c r="WWH18" s="199"/>
      <c r="WWI18" s="199"/>
      <c r="WWJ18" s="201"/>
      <c r="WWK18" s="202"/>
      <c r="WWL18" s="203"/>
      <c r="WWM18" s="203"/>
      <c r="WWN18" s="203"/>
      <c r="WWO18" s="199"/>
      <c r="WWP18" s="199"/>
      <c r="WWQ18" s="200"/>
      <c r="WWR18" s="199"/>
      <c r="WWS18" s="199"/>
      <c r="WWT18" s="199"/>
      <c r="WWU18" s="201"/>
      <c r="WWV18" s="202"/>
      <c r="WWW18" s="203"/>
      <c r="WWX18" s="203"/>
      <c r="WWY18" s="203"/>
      <c r="WWZ18" s="199"/>
      <c r="WXA18" s="199"/>
      <c r="WXB18" s="200"/>
      <c r="WXC18" s="199"/>
      <c r="WXD18" s="199"/>
      <c r="WXE18" s="199"/>
      <c r="WXF18" s="201"/>
      <c r="WXG18" s="202"/>
      <c r="WXH18" s="203"/>
      <c r="WXI18" s="203"/>
      <c r="WXJ18" s="203"/>
      <c r="WXK18" s="199"/>
      <c r="WXL18" s="199"/>
      <c r="WXM18" s="200"/>
      <c r="WXN18" s="199"/>
      <c r="WXO18" s="199"/>
      <c r="WXP18" s="199"/>
      <c r="WXQ18" s="201"/>
      <c r="WXR18" s="202"/>
      <c r="WXS18" s="203"/>
      <c r="WXT18" s="203"/>
      <c r="WXU18" s="203"/>
      <c r="WXV18" s="199"/>
      <c r="WXW18" s="199"/>
      <c r="WXX18" s="200"/>
      <c r="WXY18" s="199"/>
      <c r="WXZ18" s="199"/>
      <c r="WYA18" s="199"/>
      <c r="WYB18" s="201"/>
      <c r="WYC18" s="202"/>
      <c r="WYD18" s="203"/>
      <c r="WYE18" s="203"/>
      <c r="WYF18" s="203"/>
      <c r="WYG18" s="199"/>
      <c r="WYH18" s="199"/>
      <c r="WYI18" s="200"/>
      <c r="WYJ18" s="199"/>
      <c r="WYK18" s="199"/>
      <c r="WYL18" s="199"/>
      <c r="WYM18" s="201"/>
      <c r="WYN18" s="202"/>
      <c r="WYO18" s="203"/>
      <c r="WYP18" s="203"/>
      <c r="WYQ18" s="203"/>
      <c r="WYR18" s="199"/>
      <c r="WYS18" s="199"/>
      <c r="WYT18" s="200"/>
      <c r="WYU18" s="199"/>
      <c r="WYV18" s="199"/>
      <c r="WYW18" s="199"/>
      <c r="WYX18" s="201"/>
      <c r="WYY18" s="202"/>
      <c r="WYZ18" s="203"/>
      <c r="WZA18" s="203"/>
      <c r="WZB18" s="203"/>
      <c r="WZC18" s="199"/>
      <c r="WZD18" s="199"/>
      <c r="WZE18" s="200"/>
      <c r="WZF18" s="199"/>
      <c r="WZG18" s="199"/>
      <c r="WZH18" s="199"/>
      <c r="WZI18" s="201"/>
      <c r="WZJ18" s="202"/>
      <c r="WZK18" s="203"/>
      <c r="WZL18" s="203"/>
      <c r="WZM18" s="203"/>
      <c r="WZN18" s="199"/>
      <c r="WZO18" s="199"/>
      <c r="WZP18" s="200"/>
      <c r="WZQ18" s="199"/>
      <c r="WZR18" s="199"/>
      <c r="WZS18" s="199"/>
      <c r="WZT18" s="201"/>
      <c r="WZU18" s="202"/>
      <c r="WZV18" s="203"/>
      <c r="WZW18" s="203"/>
      <c r="WZX18" s="203"/>
      <c r="WZY18" s="199"/>
      <c r="WZZ18" s="199"/>
      <c r="XAA18" s="200"/>
      <c r="XAB18" s="199"/>
      <c r="XAC18" s="199"/>
      <c r="XAD18" s="199"/>
      <c r="XAE18" s="201"/>
      <c r="XAF18" s="202"/>
      <c r="XAG18" s="203"/>
      <c r="XAH18" s="203"/>
      <c r="XAI18" s="203"/>
      <c r="XAJ18" s="199"/>
      <c r="XAK18" s="199"/>
      <c r="XAL18" s="200"/>
      <c r="XAM18" s="199"/>
      <c r="XAN18" s="199"/>
      <c r="XAO18" s="199"/>
      <c r="XAP18" s="201"/>
      <c r="XAQ18" s="202"/>
      <c r="XAR18" s="203"/>
      <c r="XAS18" s="203"/>
      <c r="XAT18" s="203"/>
    </row>
    <row r="19" spans="1:16270" ht="20.399999999999999" x14ac:dyDescent="0.65">
      <c r="A19" s="721" t="s">
        <v>578</v>
      </c>
      <c r="B19" s="722"/>
      <c r="C19" s="264">
        <f>SUM(C5:C18)</f>
        <v>2000000</v>
      </c>
      <c r="D19" s="264">
        <f>SUM(D5:D18)</f>
        <v>500000</v>
      </c>
      <c r="E19" s="716" t="s">
        <v>635</v>
      </c>
      <c r="F19" s="717"/>
      <c r="G19" s="265"/>
      <c r="H19" s="264">
        <f>SUM(H5:H18)</f>
        <v>125000</v>
      </c>
      <c r="I19" s="199" t="s">
        <v>644</v>
      </c>
      <c r="J19" s="200"/>
      <c r="K19" s="691"/>
      <c r="L19" s="691"/>
      <c r="M19" s="691"/>
      <c r="N19" s="201"/>
      <c r="O19" s="202"/>
      <c r="P19" s="203"/>
      <c r="Q19" s="203"/>
      <c r="R19" s="203"/>
      <c r="S19" s="691"/>
      <c r="T19" s="691"/>
      <c r="U19" s="200"/>
      <c r="V19" s="691"/>
      <c r="W19" s="691"/>
      <c r="X19" s="691"/>
      <c r="Y19" s="201"/>
      <c r="Z19" s="202"/>
      <c r="AA19" s="203"/>
      <c r="AB19" s="203"/>
      <c r="AC19" s="203"/>
      <c r="AD19" s="691"/>
      <c r="AE19" s="691"/>
      <c r="AF19" s="200"/>
      <c r="AG19" s="691"/>
      <c r="AH19" s="691"/>
      <c r="AI19" s="691"/>
      <c r="AJ19" s="201"/>
      <c r="AK19" s="202"/>
      <c r="AL19" s="203"/>
      <c r="AM19" s="203"/>
      <c r="AN19" s="203"/>
      <c r="AO19" s="691"/>
      <c r="AP19" s="691"/>
      <c r="AQ19" s="200"/>
      <c r="AR19" s="691"/>
      <c r="AS19" s="691"/>
      <c r="AT19" s="691"/>
      <c r="AU19" s="201"/>
      <c r="AV19" s="202"/>
      <c r="AW19" s="203"/>
      <c r="AX19" s="203"/>
      <c r="AY19" s="203"/>
      <c r="AZ19" s="691"/>
      <c r="BA19" s="691"/>
      <c r="BB19" s="200"/>
      <c r="BC19" s="691"/>
      <c r="BD19" s="691"/>
      <c r="BE19" s="691"/>
      <c r="BF19" s="201"/>
      <c r="BG19" s="202"/>
      <c r="BH19" s="203"/>
      <c r="BI19" s="203"/>
      <c r="BJ19" s="203"/>
      <c r="BK19" s="691"/>
      <c r="BL19" s="691"/>
      <c r="BM19" s="200"/>
      <c r="BN19" s="691"/>
      <c r="BO19" s="691"/>
      <c r="BP19" s="691"/>
      <c r="BQ19" s="201"/>
      <c r="BR19" s="202"/>
      <c r="BS19" s="203"/>
      <c r="BT19" s="203"/>
      <c r="BU19" s="203"/>
      <c r="BV19" s="691"/>
      <c r="BW19" s="691"/>
      <c r="BX19" s="200"/>
      <c r="BY19" s="691"/>
      <c r="BZ19" s="691"/>
      <c r="CA19" s="691"/>
      <c r="CB19" s="201"/>
      <c r="CC19" s="202"/>
      <c r="CD19" s="203"/>
      <c r="CE19" s="203"/>
      <c r="CF19" s="203"/>
      <c r="CG19" s="691"/>
      <c r="CH19" s="691"/>
      <c r="CI19" s="200"/>
      <c r="CJ19" s="691"/>
      <c r="CK19" s="691"/>
      <c r="CL19" s="691"/>
      <c r="CM19" s="201"/>
      <c r="CN19" s="202"/>
      <c r="CO19" s="203"/>
      <c r="CP19" s="691"/>
      <c r="CQ19" s="691"/>
      <c r="CR19" s="201"/>
      <c r="CS19" s="202"/>
      <c r="CT19" s="203"/>
      <c r="CU19" s="203"/>
      <c r="CV19" s="203"/>
      <c r="CW19" s="691"/>
      <c r="CX19" s="691"/>
      <c r="CY19" s="200"/>
      <c r="CZ19" s="691"/>
      <c r="DA19" s="691"/>
      <c r="DB19" s="691"/>
      <c r="DC19" s="201"/>
      <c r="DD19" s="202"/>
      <c r="DE19" s="203"/>
      <c r="DF19" s="203"/>
      <c r="DG19" s="203"/>
      <c r="DH19" s="691"/>
      <c r="DI19" s="691"/>
      <c r="DJ19" s="200"/>
      <c r="DK19" s="691"/>
      <c r="DL19" s="691"/>
      <c r="DM19" s="691"/>
      <c r="DN19" s="201"/>
      <c r="DO19" s="202"/>
      <c r="DP19" s="203"/>
      <c r="DQ19" s="203"/>
      <c r="DR19" s="203"/>
      <c r="DS19" s="691"/>
      <c r="DT19" s="691"/>
      <c r="DU19" s="200"/>
      <c r="DV19" s="691"/>
      <c r="DW19" s="691"/>
      <c r="DX19" s="691"/>
      <c r="DY19" s="201"/>
      <c r="DZ19" s="202"/>
      <c r="EA19" s="203"/>
      <c r="EB19" s="203"/>
      <c r="EC19" s="203"/>
      <c r="ED19" s="691"/>
      <c r="EE19" s="691"/>
      <c r="EF19" s="200"/>
      <c r="EG19" s="691"/>
      <c r="EH19" s="691"/>
      <c r="EI19" s="691"/>
      <c r="EJ19" s="201"/>
      <c r="EK19" s="202"/>
      <c r="EL19" s="203"/>
      <c r="EM19" s="203"/>
      <c r="EN19" s="203"/>
      <c r="EO19" s="691"/>
      <c r="EP19" s="691"/>
      <c r="EQ19" s="200"/>
      <c r="ER19" s="691"/>
      <c r="ES19" s="691"/>
      <c r="ET19" s="691"/>
      <c r="EU19" s="201"/>
      <c r="EV19" s="202"/>
      <c r="EW19" s="203"/>
      <c r="EX19" s="203"/>
      <c r="EY19" s="203"/>
      <c r="EZ19" s="691"/>
      <c r="FA19" s="691"/>
      <c r="FB19" s="200"/>
      <c r="FC19" s="691"/>
      <c r="FD19" s="691"/>
      <c r="FE19" s="691"/>
      <c r="FF19" s="201"/>
      <c r="FG19" s="202"/>
      <c r="FH19" s="203"/>
      <c r="FI19" s="203"/>
      <c r="FJ19" s="203"/>
      <c r="FK19" s="691"/>
      <c r="FL19" s="691"/>
      <c r="FM19" s="200"/>
      <c r="FN19" s="691"/>
      <c r="FO19" s="691"/>
      <c r="FP19" s="691"/>
      <c r="FQ19" s="201"/>
      <c r="FR19" s="202"/>
      <c r="FS19" s="203"/>
      <c r="FT19" s="203"/>
      <c r="FU19" s="203"/>
      <c r="FV19" s="691"/>
      <c r="FW19" s="691"/>
      <c r="FX19" s="200"/>
      <c r="FY19" s="691"/>
      <c r="FZ19" s="691"/>
      <c r="GA19" s="691"/>
      <c r="GB19" s="201"/>
      <c r="GC19" s="202"/>
      <c r="GD19" s="203"/>
      <c r="GE19" s="203"/>
      <c r="GF19" s="203"/>
      <c r="GG19" s="691"/>
      <c r="GH19" s="691"/>
      <c r="GI19" s="200"/>
      <c r="GJ19" s="691"/>
      <c r="GK19" s="691"/>
      <c r="GL19" s="691"/>
      <c r="GM19" s="201"/>
      <c r="GN19" s="202"/>
      <c r="GO19" s="203"/>
      <c r="GP19" s="203"/>
      <c r="GQ19" s="203"/>
      <c r="GR19" s="691"/>
      <c r="GS19" s="691"/>
      <c r="GT19" s="200"/>
      <c r="GU19" s="691"/>
      <c r="GV19" s="691"/>
      <c r="GW19" s="691"/>
      <c r="GX19" s="201"/>
      <c r="GY19" s="202"/>
      <c r="GZ19" s="203"/>
      <c r="HA19" s="203"/>
      <c r="HB19" s="203"/>
      <c r="HC19" s="691"/>
      <c r="HD19" s="691"/>
      <c r="HE19" s="200"/>
      <c r="HF19" s="691"/>
      <c r="HG19" s="691"/>
      <c r="HH19" s="691"/>
      <c r="HI19" s="201"/>
      <c r="HJ19" s="202"/>
      <c r="HK19" s="203"/>
      <c r="HL19" s="203"/>
      <c r="HM19" s="203"/>
      <c r="HN19" s="691"/>
      <c r="HO19" s="691"/>
      <c r="HP19" s="200"/>
      <c r="HQ19" s="691"/>
      <c r="HR19" s="691"/>
      <c r="HS19" s="691"/>
      <c r="HT19" s="201"/>
      <c r="HU19" s="202"/>
      <c r="HV19" s="203"/>
      <c r="HW19" s="203"/>
      <c r="HX19" s="203"/>
      <c r="HY19" s="691"/>
      <c r="HZ19" s="691"/>
      <c r="IA19" s="200"/>
      <c r="IB19" s="691"/>
      <c r="IC19" s="691"/>
      <c r="ID19" s="691"/>
      <c r="IE19" s="201"/>
      <c r="IF19" s="202"/>
      <c r="IG19" s="203"/>
      <c r="IH19" s="203"/>
      <c r="II19" s="203"/>
      <c r="IJ19" s="691"/>
      <c r="IK19" s="691"/>
      <c r="IL19" s="200"/>
      <c r="IM19" s="691"/>
      <c r="IN19" s="691"/>
      <c r="IO19" s="691"/>
      <c r="IP19" s="201"/>
      <c r="IQ19" s="202"/>
      <c r="IR19" s="203"/>
      <c r="IS19" s="203"/>
      <c r="IT19" s="203"/>
      <c r="IU19" s="691"/>
      <c r="IV19" s="691"/>
      <c r="IW19" s="200"/>
      <c r="IX19" s="691"/>
      <c r="IY19" s="691"/>
      <c r="IZ19" s="691"/>
      <c r="JA19" s="201"/>
      <c r="JB19" s="202"/>
      <c r="JC19" s="203"/>
      <c r="JD19" s="203"/>
      <c r="JE19" s="203"/>
      <c r="JF19" s="691"/>
      <c r="JG19" s="691"/>
      <c r="JH19" s="200"/>
      <c r="JI19" s="691"/>
      <c r="JJ19" s="691"/>
      <c r="JK19" s="691"/>
      <c r="JL19" s="201"/>
      <c r="JM19" s="202"/>
      <c r="JN19" s="203"/>
      <c r="JO19" s="203"/>
      <c r="JP19" s="203"/>
      <c r="JQ19" s="691"/>
      <c r="JR19" s="691"/>
      <c r="JS19" s="200"/>
      <c r="JT19" s="691"/>
      <c r="JU19" s="691"/>
      <c r="JV19" s="691"/>
      <c r="JW19" s="201"/>
      <c r="JX19" s="202"/>
      <c r="JY19" s="203"/>
      <c r="JZ19" s="203"/>
      <c r="KA19" s="203"/>
      <c r="KB19" s="691"/>
      <c r="KC19" s="691"/>
      <c r="KD19" s="200"/>
      <c r="KE19" s="691"/>
      <c r="KF19" s="691"/>
      <c r="KG19" s="691"/>
      <c r="KH19" s="201"/>
      <c r="KI19" s="202"/>
      <c r="KJ19" s="203"/>
      <c r="KK19" s="203"/>
      <c r="KL19" s="203"/>
      <c r="KM19" s="691"/>
      <c r="KN19" s="691"/>
      <c r="KO19" s="200"/>
      <c r="KP19" s="691"/>
      <c r="KQ19" s="691"/>
      <c r="KR19" s="691"/>
      <c r="KS19" s="201"/>
      <c r="KT19" s="202"/>
      <c r="KU19" s="203"/>
      <c r="KV19" s="203"/>
      <c r="KW19" s="203"/>
      <c r="KX19" s="691"/>
      <c r="KY19" s="691"/>
      <c r="KZ19" s="200"/>
      <c r="LA19" s="691"/>
      <c r="LB19" s="691"/>
      <c r="LC19" s="691"/>
      <c r="LD19" s="201"/>
      <c r="LE19" s="202"/>
      <c r="LF19" s="203"/>
      <c r="LG19" s="203"/>
      <c r="LH19" s="203"/>
      <c r="LI19" s="691"/>
      <c r="LJ19" s="691"/>
      <c r="LK19" s="200"/>
      <c r="LL19" s="691"/>
      <c r="LM19" s="691"/>
      <c r="LN19" s="691"/>
      <c r="LO19" s="201"/>
      <c r="LP19" s="202"/>
      <c r="LQ19" s="203"/>
      <c r="LR19" s="203"/>
      <c r="LS19" s="203"/>
      <c r="LT19" s="691"/>
      <c r="LU19" s="691"/>
      <c r="LV19" s="200"/>
      <c r="LW19" s="691"/>
      <c r="LX19" s="691"/>
      <c r="LY19" s="691"/>
      <c r="LZ19" s="201"/>
      <c r="MA19" s="202"/>
      <c r="MB19" s="203"/>
      <c r="MC19" s="203"/>
      <c r="MD19" s="203"/>
      <c r="ME19" s="691"/>
      <c r="MF19" s="691"/>
      <c r="MG19" s="200"/>
      <c r="MH19" s="691"/>
      <c r="MI19" s="691"/>
      <c r="MJ19" s="691"/>
      <c r="MK19" s="201"/>
      <c r="ML19" s="202"/>
      <c r="MM19" s="203"/>
      <c r="MN19" s="203"/>
      <c r="MO19" s="203"/>
      <c r="MP19" s="691"/>
      <c r="MQ19" s="691"/>
      <c r="MR19" s="200"/>
      <c r="MS19" s="691"/>
      <c r="MT19" s="691"/>
      <c r="MU19" s="691"/>
      <c r="MV19" s="201"/>
      <c r="MW19" s="202"/>
      <c r="MX19" s="203"/>
      <c r="MY19" s="203"/>
      <c r="MZ19" s="203"/>
      <c r="NA19" s="691"/>
      <c r="NB19" s="691"/>
      <c r="NC19" s="200"/>
      <c r="ND19" s="691"/>
      <c r="NE19" s="691"/>
      <c r="NF19" s="691"/>
      <c r="NG19" s="201"/>
      <c r="NH19" s="202"/>
      <c r="NI19" s="203"/>
      <c r="NJ19" s="203"/>
      <c r="NK19" s="203"/>
      <c r="NL19" s="691"/>
      <c r="NM19" s="691"/>
      <c r="NN19" s="200"/>
      <c r="NO19" s="691"/>
      <c r="NP19" s="691"/>
      <c r="NQ19" s="691"/>
      <c r="NR19" s="201"/>
      <c r="NS19" s="202"/>
      <c r="NT19" s="203"/>
      <c r="NU19" s="203"/>
      <c r="NV19" s="203"/>
      <c r="NW19" s="691"/>
      <c r="NX19" s="691"/>
      <c r="NY19" s="200"/>
      <c r="NZ19" s="691"/>
      <c r="OA19" s="691"/>
      <c r="OB19" s="691"/>
      <c r="OC19" s="201"/>
      <c r="OD19" s="202"/>
      <c r="OE19" s="203"/>
      <c r="OF19" s="203"/>
      <c r="OG19" s="203"/>
      <c r="OH19" s="691"/>
      <c r="OI19" s="691"/>
      <c r="OJ19" s="200"/>
      <c r="OK19" s="691"/>
      <c r="OL19" s="691"/>
      <c r="OM19" s="691"/>
      <c r="ON19" s="201"/>
      <c r="OO19" s="202"/>
      <c r="OP19" s="203"/>
      <c r="OQ19" s="203"/>
      <c r="OR19" s="203"/>
      <c r="OS19" s="691"/>
      <c r="OT19" s="691"/>
      <c r="OU19" s="200"/>
      <c r="OV19" s="691"/>
      <c r="OW19" s="691"/>
      <c r="OX19" s="691"/>
      <c r="OY19" s="201"/>
      <c r="OZ19" s="202"/>
      <c r="PA19" s="203"/>
      <c r="PB19" s="203"/>
      <c r="PC19" s="203"/>
      <c r="PD19" s="691"/>
      <c r="PE19" s="691"/>
      <c r="PF19" s="200"/>
      <c r="PG19" s="691"/>
      <c r="PH19" s="691"/>
      <c r="PI19" s="691"/>
      <c r="PJ19" s="201"/>
      <c r="PK19" s="202"/>
      <c r="PL19" s="203"/>
      <c r="PM19" s="203"/>
      <c r="PN19" s="203"/>
      <c r="PO19" s="691"/>
      <c r="PP19" s="691"/>
      <c r="PQ19" s="200"/>
      <c r="PR19" s="691"/>
      <c r="PS19" s="691"/>
      <c r="PT19" s="691"/>
      <c r="PU19" s="201"/>
      <c r="PV19" s="202"/>
      <c r="PW19" s="203"/>
      <c r="PX19" s="203"/>
      <c r="PY19" s="203"/>
      <c r="PZ19" s="691"/>
      <c r="QA19" s="691"/>
      <c r="QB19" s="200"/>
      <c r="QC19" s="691"/>
      <c r="QD19" s="691"/>
      <c r="QE19" s="691"/>
      <c r="QF19" s="201"/>
      <c r="QG19" s="202"/>
      <c r="QH19" s="203"/>
      <c r="QI19" s="203"/>
      <c r="QJ19" s="203"/>
      <c r="QK19" s="691"/>
      <c r="QL19" s="691"/>
      <c r="QM19" s="200"/>
      <c r="QN19" s="691"/>
      <c r="QO19" s="691"/>
      <c r="QP19" s="691"/>
      <c r="QQ19" s="201"/>
      <c r="QR19" s="202"/>
      <c r="QS19" s="203"/>
      <c r="QT19" s="203"/>
      <c r="QU19" s="203"/>
      <c r="QV19" s="691"/>
      <c r="QW19" s="691"/>
      <c r="QX19" s="200"/>
      <c r="QY19" s="691"/>
      <c r="QZ19" s="691"/>
      <c r="RA19" s="691"/>
      <c r="RB19" s="201"/>
      <c r="RC19" s="202"/>
      <c r="RD19" s="203"/>
      <c r="RE19" s="203"/>
      <c r="RF19" s="203"/>
      <c r="RG19" s="691"/>
      <c r="RH19" s="691"/>
      <c r="RI19" s="200"/>
      <c r="RJ19" s="691"/>
      <c r="RK19" s="691"/>
      <c r="RL19" s="691"/>
      <c r="RM19" s="201"/>
      <c r="RN19" s="202"/>
      <c r="RO19" s="203"/>
      <c r="RP19" s="203"/>
      <c r="RQ19" s="203"/>
      <c r="RR19" s="691"/>
      <c r="RS19" s="691"/>
      <c r="RT19" s="200"/>
      <c r="RU19" s="691"/>
      <c r="RV19" s="691"/>
      <c r="RW19" s="691"/>
      <c r="RX19" s="201"/>
      <c r="RY19" s="202"/>
      <c r="RZ19" s="203"/>
      <c r="SA19" s="203"/>
      <c r="SB19" s="203"/>
      <c r="SC19" s="691"/>
      <c r="SD19" s="691"/>
      <c r="SE19" s="200"/>
      <c r="SF19" s="691"/>
      <c r="SG19" s="691"/>
      <c r="SH19" s="691"/>
      <c r="SI19" s="201"/>
      <c r="SJ19" s="202"/>
      <c r="SK19" s="203"/>
      <c r="SL19" s="203"/>
      <c r="SM19" s="203"/>
      <c r="SN19" s="691"/>
      <c r="SO19" s="691"/>
      <c r="SP19" s="200"/>
      <c r="SQ19" s="691"/>
      <c r="SR19" s="691"/>
      <c r="SS19" s="691"/>
      <c r="ST19" s="201"/>
      <c r="SU19" s="202"/>
      <c r="SV19" s="203"/>
      <c r="SW19" s="203"/>
      <c r="SX19" s="203"/>
      <c r="SY19" s="691"/>
      <c r="SZ19" s="691"/>
      <c r="TA19" s="200"/>
      <c r="TB19" s="691"/>
      <c r="TC19" s="691"/>
      <c r="TD19" s="691"/>
      <c r="TE19" s="201"/>
      <c r="TF19" s="202"/>
      <c r="TG19" s="203"/>
      <c r="TH19" s="203"/>
      <c r="TI19" s="203"/>
      <c r="TJ19" s="691"/>
      <c r="TK19" s="691"/>
      <c r="TL19" s="200"/>
      <c r="TM19" s="691"/>
      <c r="TN19" s="691"/>
      <c r="TO19" s="691"/>
      <c r="TP19" s="201"/>
      <c r="TQ19" s="202"/>
      <c r="TR19" s="203"/>
      <c r="TS19" s="203"/>
      <c r="TT19" s="203"/>
      <c r="TU19" s="691"/>
      <c r="TV19" s="691"/>
      <c r="TW19" s="200"/>
      <c r="TX19" s="691"/>
      <c r="TY19" s="691"/>
      <c r="TZ19" s="691"/>
      <c r="UA19" s="201"/>
      <c r="UB19" s="202"/>
      <c r="UC19" s="203"/>
      <c r="UD19" s="203"/>
      <c r="UE19" s="203"/>
      <c r="UF19" s="691"/>
      <c r="UG19" s="691"/>
      <c r="UH19" s="200"/>
      <c r="UI19" s="691"/>
      <c r="UJ19" s="691"/>
      <c r="UK19" s="691"/>
      <c r="UL19" s="201"/>
      <c r="UM19" s="202"/>
      <c r="UN19" s="203"/>
      <c r="UO19" s="203"/>
      <c r="UP19" s="203"/>
      <c r="UQ19" s="691"/>
      <c r="UR19" s="691"/>
      <c r="US19" s="200"/>
      <c r="UT19" s="691"/>
      <c r="UU19" s="691"/>
      <c r="UV19" s="691"/>
      <c r="UW19" s="201"/>
      <c r="UX19" s="202"/>
      <c r="UY19" s="203"/>
      <c r="UZ19" s="203"/>
      <c r="VA19" s="203"/>
      <c r="VB19" s="691"/>
      <c r="VC19" s="691"/>
      <c r="VD19" s="200"/>
      <c r="VE19" s="691"/>
      <c r="VF19" s="691"/>
      <c r="VG19" s="691"/>
      <c r="VH19" s="201"/>
      <c r="VI19" s="202"/>
      <c r="VJ19" s="203"/>
      <c r="VK19" s="203"/>
      <c r="VL19" s="203"/>
      <c r="VM19" s="691"/>
      <c r="VN19" s="691"/>
      <c r="VO19" s="200"/>
      <c r="VP19" s="691"/>
      <c r="VQ19" s="691"/>
      <c r="VR19" s="691"/>
      <c r="VS19" s="201"/>
      <c r="VT19" s="202"/>
      <c r="VU19" s="203"/>
      <c r="VV19" s="203"/>
      <c r="VW19" s="203"/>
      <c r="VX19" s="691"/>
      <c r="VY19" s="691"/>
      <c r="VZ19" s="200"/>
      <c r="WA19" s="691"/>
      <c r="WB19" s="691"/>
      <c r="WC19" s="691"/>
      <c r="WD19" s="201"/>
      <c r="WE19" s="202"/>
      <c r="WF19" s="203"/>
      <c r="WG19" s="203"/>
      <c r="WH19" s="203"/>
      <c r="WI19" s="691"/>
      <c r="WJ19" s="691"/>
      <c r="WK19" s="200"/>
      <c r="WL19" s="691"/>
      <c r="WM19" s="691"/>
      <c r="WN19" s="691"/>
      <c r="WO19" s="201"/>
      <c r="WP19" s="202"/>
      <c r="WQ19" s="203"/>
      <c r="WR19" s="203"/>
      <c r="WS19" s="203"/>
      <c r="WT19" s="691"/>
      <c r="WU19" s="691"/>
      <c r="WV19" s="200"/>
      <c r="WW19" s="691"/>
      <c r="WX19" s="691"/>
      <c r="WY19" s="691"/>
      <c r="WZ19" s="201"/>
      <c r="XA19" s="202"/>
      <c r="XB19" s="203"/>
      <c r="XC19" s="203"/>
      <c r="XD19" s="203"/>
      <c r="XE19" s="691"/>
      <c r="XF19" s="691"/>
      <c r="XG19" s="200"/>
      <c r="XH19" s="691"/>
      <c r="XI19" s="691"/>
      <c r="XJ19" s="691"/>
      <c r="XK19" s="201"/>
      <c r="XL19" s="202"/>
      <c r="XM19" s="203"/>
      <c r="XN19" s="203"/>
      <c r="XO19" s="203"/>
      <c r="XP19" s="691"/>
      <c r="XQ19" s="691"/>
      <c r="XR19" s="200"/>
      <c r="XS19" s="691"/>
      <c r="XT19" s="691"/>
      <c r="XU19" s="691"/>
      <c r="XV19" s="201"/>
      <c r="XW19" s="202"/>
      <c r="XX19" s="203"/>
      <c r="XY19" s="203"/>
      <c r="XZ19" s="203"/>
      <c r="YA19" s="691"/>
      <c r="YB19" s="691"/>
      <c r="YC19" s="200"/>
      <c r="YD19" s="691"/>
      <c r="YE19" s="691"/>
      <c r="YF19" s="691"/>
      <c r="YG19" s="201"/>
      <c r="YH19" s="202"/>
      <c r="YI19" s="203"/>
      <c r="YJ19" s="203"/>
      <c r="YK19" s="203"/>
      <c r="YL19" s="691"/>
      <c r="YM19" s="691"/>
      <c r="YN19" s="200"/>
      <c r="YO19" s="691"/>
      <c r="YP19" s="691"/>
      <c r="YQ19" s="691"/>
      <c r="YR19" s="201"/>
      <c r="YS19" s="202"/>
      <c r="YT19" s="203"/>
      <c r="YU19" s="203"/>
      <c r="YV19" s="203"/>
      <c r="YW19" s="691"/>
      <c r="YX19" s="691"/>
      <c r="YY19" s="200"/>
      <c r="YZ19" s="691"/>
      <c r="ZA19" s="691"/>
      <c r="ZB19" s="691"/>
      <c r="ZC19" s="201"/>
      <c r="ZD19" s="202"/>
      <c r="ZE19" s="203"/>
      <c r="ZF19" s="203"/>
      <c r="ZG19" s="203"/>
      <c r="ZH19" s="691"/>
      <c r="ZI19" s="691"/>
      <c r="ZJ19" s="200"/>
      <c r="ZK19" s="691"/>
      <c r="ZL19" s="691"/>
      <c r="ZM19" s="691"/>
      <c r="ZN19" s="201"/>
      <c r="ZO19" s="202"/>
      <c r="ZP19" s="203"/>
      <c r="ZQ19" s="203"/>
      <c r="ZR19" s="203"/>
      <c r="ZS19" s="691"/>
      <c r="ZT19" s="691"/>
      <c r="ZU19" s="200"/>
      <c r="ZV19" s="691"/>
      <c r="ZW19" s="691"/>
      <c r="ZX19" s="691"/>
      <c r="ZY19" s="201"/>
      <c r="ZZ19" s="202"/>
      <c r="AAA19" s="203"/>
      <c r="AAB19" s="203"/>
      <c r="AAC19" s="203"/>
      <c r="AAD19" s="691"/>
      <c r="AAE19" s="691"/>
      <c r="AAF19" s="200"/>
      <c r="AAG19" s="691"/>
      <c r="AAH19" s="691"/>
      <c r="AAI19" s="691"/>
      <c r="AAJ19" s="201"/>
      <c r="AAK19" s="202"/>
      <c r="AAL19" s="203"/>
      <c r="AAM19" s="203"/>
      <c r="AAN19" s="203"/>
      <c r="AAO19" s="691"/>
      <c r="AAP19" s="691"/>
      <c r="AAQ19" s="200"/>
      <c r="AAR19" s="691"/>
      <c r="AAS19" s="691"/>
      <c r="AAT19" s="691"/>
      <c r="AAU19" s="201"/>
      <c r="AAV19" s="202"/>
      <c r="AAW19" s="203"/>
      <c r="AAX19" s="203"/>
      <c r="AAY19" s="203"/>
      <c r="AAZ19" s="691"/>
      <c r="ABA19" s="691"/>
      <c r="ABB19" s="200"/>
      <c r="ABC19" s="691"/>
      <c r="ABD19" s="691"/>
      <c r="ABE19" s="691"/>
      <c r="ABF19" s="201"/>
      <c r="ABG19" s="202"/>
      <c r="ABH19" s="203"/>
      <c r="ABI19" s="203"/>
      <c r="ABJ19" s="203"/>
      <c r="ABK19" s="691"/>
      <c r="ABL19" s="691"/>
      <c r="ABM19" s="200"/>
      <c r="ABN19" s="691"/>
      <c r="ABO19" s="691"/>
      <c r="ABP19" s="691"/>
      <c r="ABQ19" s="201"/>
      <c r="ABR19" s="202"/>
      <c r="ABS19" s="203"/>
      <c r="ABT19" s="203"/>
      <c r="ABU19" s="203"/>
      <c r="ABV19" s="691"/>
      <c r="ABW19" s="691"/>
      <c r="ABX19" s="200"/>
      <c r="ABY19" s="691"/>
      <c r="ABZ19" s="691"/>
      <c r="ACA19" s="691"/>
      <c r="ACB19" s="201"/>
      <c r="ACC19" s="202"/>
      <c r="ACD19" s="203"/>
      <c r="ACE19" s="203"/>
      <c r="ACF19" s="203"/>
      <c r="ACG19" s="691"/>
      <c r="ACH19" s="691"/>
      <c r="ACI19" s="200"/>
      <c r="ACJ19" s="691"/>
      <c r="ACK19" s="691"/>
      <c r="ACL19" s="691"/>
      <c r="ACM19" s="201"/>
      <c r="ACN19" s="202"/>
      <c r="ACO19" s="203"/>
      <c r="ACP19" s="203"/>
      <c r="ACQ19" s="203"/>
      <c r="ACR19" s="691"/>
      <c r="ACS19" s="691"/>
      <c r="ACT19" s="200"/>
      <c r="ACU19" s="691"/>
      <c r="ACV19" s="691"/>
      <c r="ACW19" s="691"/>
      <c r="ACX19" s="201"/>
      <c r="ACY19" s="202"/>
      <c r="ACZ19" s="203"/>
      <c r="ADA19" s="203"/>
      <c r="ADB19" s="203"/>
      <c r="ADC19" s="691"/>
      <c r="ADD19" s="691"/>
      <c r="ADE19" s="200"/>
      <c r="ADF19" s="691"/>
      <c r="ADG19" s="691"/>
      <c r="ADH19" s="691"/>
      <c r="ADI19" s="201"/>
      <c r="ADJ19" s="202"/>
      <c r="ADK19" s="203"/>
      <c r="ADL19" s="203"/>
      <c r="ADM19" s="203"/>
      <c r="ADN19" s="691"/>
      <c r="ADO19" s="691"/>
      <c r="ADP19" s="200"/>
      <c r="ADQ19" s="691"/>
      <c r="ADR19" s="691"/>
      <c r="ADS19" s="691"/>
      <c r="ADT19" s="201"/>
      <c r="ADU19" s="202"/>
      <c r="ADV19" s="203"/>
      <c r="ADW19" s="203"/>
      <c r="ADX19" s="203"/>
      <c r="ADY19" s="691"/>
      <c r="ADZ19" s="691"/>
      <c r="AEA19" s="200"/>
      <c r="AEB19" s="691"/>
      <c r="AEC19" s="691"/>
      <c r="AED19" s="691"/>
      <c r="AEE19" s="201"/>
      <c r="AEF19" s="202"/>
      <c r="AEG19" s="203"/>
      <c r="AEH19" s="203"/>
      <c r="AEI19" s="203"/>
      <c r="AEJ19" s="691"/>
      <c r="AEK19" s="691"/>
      <c r="AEL19" s="200"/>
      <c r="AEM19" s="691"/>
      <c r="AEN19" s="691"/>
      <c r="AEO19" s="691"/>
      <c r="AEP19" s="201"/>
      <c r="AEQ19" s="202"/>
      <c r="AER19" s="203"/>
      <c r="AES19" s="203"/>
      <c r="AET19" s="203"/>
      <c r="AEU19" s="691"/>
      <c r="AEV19" s="691"/>
      <c r="AEW19" s="200"/>
      <c r="AEX19" s="691"/>
      <c r="AEY19" s="691"/>
      <c r="AEZ19" s="691"/>
      <c r="AFA19" s="201"/>
      <c r="AFB19" s="202"/>
      <c r="AFC19" s="203"/>
      <c r="AFD19" s="203"/>
      <c r="AFE19" s="203"/>
      <c r="AFF19" s="691"/>
      <c r="AFG19" s="691"/>
      <c r="AFH19" s="200"/>
      <c r="AFI19" s="691"/>
      <c r="AFJ19" s="691"/>
      <c r="AFK19" s="691"/>
      <c r="AFL19" s="201"/>
      <c r="AFM19" s="202"/>
      <c r="AFN19" s="203"/>
      <c r="AFO19" s="203"/>
      <c r="AFP19" s="203"/>
      <c r="AFQ19" s="691"/>
      <c r="AFR19" s="691"/>
      <c r="AFS19" s="200"/>
      <c r="AFT19" s="691"/>
      <c r="AFU19" s="691"/>
      <c r="AFV19" s="691"/>
      <c r="AFW19" s="201"/>
      <c r="AFX19" s="202"/>
      <c r="AFY19" s="203"/>
      <c r="AFZ19" s="203"/>
      <c r="AGA19" s="203"/>
      <c r="AGB19" s="691"/>
      <c r="AGC19" s="691"/>
      <c r="AGD19" s="200"/>
      <c r="AGE19" s="691"/>
      <c r="AGF19" s="691"/>
      <c r="AGG19" s="691"/>
      <c r="AGH19" s="201"/>
      <c r="AGI19" s="202"/>
      <c r="AGJ19" s="203"/>
      <c r="AGK19" s="203"/>
      <c r="AGL19" s="203"/>
      <c r="AGM19" s="691"/>
      <c r="AGN19" s="691"/>
      <c r="AGO19" s="200"/>
      <c r="AGP19" s="691"/>
      <c r="AGQ19" s="691"/>
      <c r="AGR19" s="691"/>
      <c r="AGS19" s="201"/>
      <c r="AGT19" s="202"/>
      <c r="AGU19" s="203"/>
      <c r="AGV19" s="203"/>
      <c r="AGW19" s="203"/>
      <c r="AGX19" s="691"/>
      <c r="AGY19" s="691"/>
      <c r="AGZ19" s="200"/>
      <c r="AHA19" s="691"/>
      <c r="AHB19" s="691"/>
      <c r="AHC19" s="691"/>
      <c r="AHD19" s="201"/>
      <c r="AHE19" s="202"/>
      <c r="AHF19" s="203"/>
      <c r="AHG19" s="203"/>
      <c r="AHH19" s="203"/>
      <c r="AHI19" s="691"/>
      <c r="AHJ19" s="691"/>
      <c r="AHK19" s="200"/>
      <c r="AHL19" s="691"/>
      <c r="AHM19" s="691"/>
      <c r="AHN19" s="691"/>
      <c r="AHO19" s="201"/>
      <c r="AHP19" s="202"/>
      <c r="AHQ19" s="203"/>
      <c r="AHR19" s="203"/>
      <c r="AHS19" s="203"/>
      <c r="AHT19" s="691"/>
      <c r="AHU19" s="691"/>
      <c r="AHV19" s="200"/>
      <c r="AHW19" s="691"/>
      <c r="AHX19" s="691"/>
      <c r="AHY19" s="691"/>
      <c r="AHZ19" s="201"/>
      <c r="AIA19" s="202"/>
      <c r="AIB19" s="203"/>
      <c r="AIC19" s="203"/>
      <c r="AID19" s="203"/>
      <c r="AIE19" s="691"/>
      <c r="AIF19" s="691"/>
      <c r="AIG19" s="200"/>
      <c r="AIH19" s="691"/>
      <c r="AII19" s="691"/>
      <c r="AIJ19" s="691"/>
      <c r="AIK19" s="201"/>
      <c r="AIL19" s="202"/>
      <c r="AIM19" s="203"/>
      <c r="AIN19" s="203"/>
      <c r="AIO19" s="203"/>
      <c r="AIP19" s="691"/>
      <c r="AIQ19" s="691"/>
      <c r="AIR19" s="200"/>
      <c r="AIS19" s="691"/>
      <c r="AIT19" s="691"/>
      <c r="AIU19" s="691"/>
      <c r="AIV19" s="201"/>
      <c r="AIW19" s="202"/>
      <c r="AIX19" s="203"/>
      <c r="AIY19" s="203"/>
      <c r="AIZ19" s="203"/>
      <c r="AJA19" s="691"/>
      <c r="AJB19" s="691"/>
      <c r="AJC19" s="200"/>
      <c r="AJD19" s="691"/>
      <c r="AJE19" s="691"/>
      <c r="AJF19" s="691"/>
      <c r="AJG19" s="201"/>
      <c r="AJH19" s="202"/>
      <c r="AJI19" s="203"/>
      <c r="AJJ19" s="203"/>
      <c r="AJK19" s="203"/>
      <c r="AJL19" s="691"/>
      <c r="AJM19" s="691"/>
      <c r="AJN19" s="200"/>
      <c r="AJO19" s="691"/>
      <c r="AJP19" s="691"/>
      <c r="AJQ19" s="691"/>
      <c r="AJR19" s="201"/>
      <c r="AJS19" s="202"/>
      <c r="AJT19" s="203"/>
      <c r="AJU19" s="203"/>
      <c r="AJV19" s="203"/>
      <c r="AJW19" s="691"/>
      <c r="AJX19" s="691"/>
      <c r="AJY19" s="200"/>
      <c r="AJZ19" s="691"/>
      <c r="AKA19" s="691"/>
      <c r="AKB19" s="691"/>
      <c r="AKC19" s="201"/>
      <c r="AKD19" s="202"/>
      <c r="AKE19" s="203"/>
      <c r="AKF19" s="203"/>
      <c r="AKG19" s="203"/>
      <c r="AKH19" s="691"/>
      <c r="AKI19" s="691"/>
      <c r="AKJ19" s="200"/>
      <c r="AKK19" s="691"/>
      <c r="AKL19" s="691"/>
      <c r="AKM19" s="691"/>
      <c r="AKN19" s="201"/>
      <c r="AKO19" s="202"/>
      <c r="AKP19" s="203"/>
      <c r="AKQ19" s="203"/>
      <c r="AKR19" s="203"/>
      <c r="AKS19" s="691"/>
      <c r="AKT19" s="691"/>
      <c r="AKU19" s="200"/>
      <c r="AKV19" s="691"/>
      <c r="AKW19" s="691"/>
      <c r="AKX19" s="691"/>
      <c r="AKY19" s="201"/>
      <c r="AKZ19" s="202"/>
      <c r="ALA19" s="203"/>
      <c r="ALB19" s="203"/>
      <c r="ALC19" s="203"/>
      <c r="ALD19" s="691"/>
      <c r="ALE19" s="691"/>
      <c r="ALF19" s="200"/>
      <c r="ALG19" s="691"/>
      <c r="ALH19" s="691"/>
      <c r="ALI19" s="691"/>
      <c r="ALJ19" s="201"/>
      <c r="ALK19" s="202"/>
      <c r="ALL19" s="203"/>
      <c r="ALM19" s="203"/>
      <c r="ALN19" s="203"/>
      <c r="ALO19" s="691"/>
      <c r="ALP19" s="691"/>
      <c r="ALQ19" s="200"/>
      <c r="ALR19" s="691"/>
      <c r="ALS19" s="691"/>
      <c r="ALT19" s="691"/>
      <c r="ALU19" s="201"/>
      <c r="ALV19" s="202"/>
      <c r="ALW19" s="203"/>
      <c r="ALX19" s="203"/>
      <c r="ALY19" s="203"/>
      <c r="ALZ19" s="691"/>
      <c r="AMA19" s="691"/>
      <c r="AMB19" s="200"/>
      <c r="AMC19" s="691"/>
      <c r="AMD19" s="691"/>
      <c r="AME19" s="691"/>
      <c r="AMF19" s="201"/>
      <c r="AMG19" s="202"/>
      <c r="AMH19" s="203"/>
      <c r="AMI19" s="203"/>
      <c r="AMJ19" s="203"/>
      <c r="AMK19" s="691"/>
      <c r="AML19" s="691"/>
      <c r="AMM19" s="200"/>
      <c r="AMN19" s="691"/>
      <c r="AMO19" s="691"/>
      <c r="AMP19" s="691"/>
      <c r="AMQ19" s="201"/>
      <c r="AMR19" s="202"/>
      <c r="AMS19" s="203"/>
      <c r="AMT19" s="203"/>
      <c r="AMU19" s="203"/>
      <c r="AMV19" s="691"/>
      <c r="AMW19" s="691"/>
      <c r="AMX19" s="200"/>
      <c r="AMY19" s="691"/>
      <c r="AMZ19" s="691"/>
      <c r="ANA19" s="691"/>
      <c r="ANB19" s="201"/>
      <c r="ANC19" s="202"/>
      <c r="AND19" s="203"/>
      <c r="ANE19" s="203"/>
      <c r="ANF19" s="203"/>
      <c r="ANG19" s="691"/>
      <c r="ANH19" s="691"/>
      <c r="ANI19" s="200"/>
      <c r="ANJ19" s="691"/>
      <c r="ANK19" s="691"/>
      <c r="ANL19" s="691"/>
      <c r="ANM19" s="201"/>
      <c r="ANN19" s="202"/>
      <c r="ANO19" s="203"/>
      <c r="ANP19" s="203"/>
      <c r="ANQ19" s="203"/>
      <c r="ANR19" s="691"/>
      <c r="ANS19" s="691"/>
      <c r="ANT19" s="200"/>
      <c r="ANU19" s="691"/>
      <c r="ANV19" s="691"/>
      <c r="ANW19" s="691"/>
      <c r="ANX19" s="201"/>
      <c r="ANY19" s="202"/>
      <c r="ANZ19" s="203"/>
      <c r="AOA19" s="203"/>
      <c r="AOB19" s="203"/>
      <c r="AOC19" s="691"/>
      <c r="AOD19" s="691"/>
      <c r="AOE19" s="200"/>
      <c r="AOF19" s="691"/>
      <c r="AOG19" s="691"/>
      <c r="AOH19" s="691"/>
      <c r="AOI19" s="201"/>
      <c r="AOJ19" s="202"/>
      <c r="AOK19" s="203"/>
      <c r="AOL19" s="203"/>
      <c r="AOM19" s="203"/>
      <c r="AON19" s="691"/>
      <c r="AOO19" s="691"/>
      <c r="AOP19" s="200"/>
      <c r="AOQ19" s="691"/>
      <c r="AOR19" s="691"/>
      <c r="AOS19" s="691"/>
      <c r="AOT19" s="201"/>
      <c r="AOU19" s="202"/>
      <c r="AOV19" s="203"/>
      <c r="AOW19" s="203"/>
      <c r="AOX19" s="203"/>
      <c r="AOY19" s="691"/>
      <c r="AOZ19" s="691"/>
      <c r="APA19" s="200"/>
      <c r="APB19" s="691"/>
      <c r="APC19" s="691"/>
      <c r="APD19" s="691"/>
      <c r="APE19" s="201"/>
      <c r="APF19" s="202"/>
      <c r="APG19" s="203"/>
      <c r="APH19" s="203"/>
      <c r="API19" s="203"/>
      <c r="APJ19" s="691"/>
      <c r="APK19" s="691"/>
      <c r="APL19" s="200"/>
      <c r="APM19" s="691"/>
      <c r="APN19" s="691"/>
      <c r="APO19" s="691"/>
      <c r="APP19" s="201"/>
      <c r="APQ19" s="202"/>
      <c r="APR19" s="203"/>
      <c r="APS19" s="203"/>
      <c r="APT19" s="203"/>
      <c r="APU19" s="691"/>
      <c r="APV19" s="691"/>
      <c r="APW19" s="200"/>
      <c r="APX19" s="691"/>
      <c r="APY19" s="691"/>
      <c r="APZ19" s="691"/>
      <c r="AQA19" s="201"/>
      <c r="AQB19" s="202"/>
      <c r="AQC19" s="203"/>
      <c r="AQD19" s="203"/>
      <c r="AQE19" s="203"/>
      <c r="AQF19" s="691"/>
      <c r="AQG19" s="691"/>
      <c r="AQH19" s="200"/>
      <c r="AQI19" s="691"/>
      <c r="AQJ19" s="691"/>
      <c r="AQK19" s="691"/>
      <c r="AQL19" s="201"/>
      <c r="AQM19" s="202"/>
      <c r="AQN19" s="203"/>
      <c r="AQO19" s="203"/>
      <c r="AQP19" s="203"/>
      <c r="AQQ19" s="691"/>
      <c r="AQR19" s="691"/>
      <c r="AQS19" s="200"/>
      <c r="AQT19" s="691"/>
      <c r="AQU19" s="691"/>
      <c r="AQV19" s="691"/>
      <c r="AQW19" s="201"/>
      <c r="AQX19" s="202"/>
      <c r="AQY19" s="203"/>
      <c r="AQZ19" s="203"/>
      <c r="ARA19" s="203"/>
      <c r="ARB19" s="691"/>
      <c r="ARC19" s="691"/>
      <c r="ARD19" s="200"/>
      <c r="ARE19" s="691"/>
      <c r="ARF19" s="691"/>
      <c r="ARG19" s="691"/>
      <c r="ARH19" s="201"/>
      <c r="ARI19" s="202"/>
      <c r="ARJ19" s="203"/>
      <c r="ARK19" s="203"/>
      <c r="ARL19" s="203"/>
      <c r="ARM19" s="691"/>
      <c r="ARN19" s="691"/>
      <c r="ARO19" s="200"/>
      <c r="ARP19" s="691"/>
      <c r="ARQ19" s="691"/>
      <c r="ARR19" s="691"/>
      <c r="ARS19" s="201"/>
      <c r="ART19" s="202"/>
      <c r="ARU19" s="203"/>
      <c r="ARV19" s="203"/>
      <c r="ARW19" s="203"/>
      <c r="ARX19" s="691"/>
      <c r="ARY19" s="691"/>
      <c r="ARZ19" s="200"/>
      <c r="ASA19" s="691"/>
      <c r="ASB19" s="691"/>
      <c r="ASC19" s="691"/>
      <c r="ASD19" s="201"/>
      <c r="ASE19" s="202"/>
      <c r="ASF19" s="203"/>
      <c r="ASG19" s="203"/>
      <c r="ASH19" s="203"/>
      <c r="ASI19" s="691"/>
      <c r="ASJ19" s="691"/>
      <c r="ASK19" s="200"/>
      <c r="ASL19" s="691"/>
      <c r="ASM19" s="691"/>
      <c r="ASN19" s="691"/>
      <c r="ASO19" s="201"/>
      <c r="ASP19" s="202"/>
      <c r="ASQ19" s="203"/>
      <c r="ASR19" s="203"/>
      <c r="ASS19" s="203"/>
      <c r="AST19" s="691"/>
      <c r="ASU19" s="691"/>
      <c r="ASV19" s="200"/>
      <c r="ASW19" s="691"/>
      <c r="ASX19" s="691"/>
      <c r="ASY19" s="691"/>
      <c r="ASZ19" s="201"/>
      <c r="ATA19" s="202"/>
      <c r="ATB19" s="203"/>
      <c r="ATC19" s="203"/>
      <c r="ATD19" s="203"/>
      <c r="ATE19" s="691"/>
      <c r="ATF19" s="691"/>
      <c r="ATG19" s="200"/>
      <c r="ATH19" s="691"/>
      <c r="ATI19" s="691"/>
      <c r="ATJ19" s="691"/>
      <c r="ATK19" s="201"/>
      <c r="ATL19" s="202"/>
      <c r="ATM19" s="203"/>
      <c r="ATN19" s="203"/>
      <c r="ATO19" s="203"/>
      <c r="ATP19" s="691"/>
      <c r="ATQ19" s="691"/>
      <c r="ATR19" s="200"/>
      <c r="ATS19" s="691"/>
      <c r="ATT19" s="691"/>
      <c r="ATU19" s="691"/>
      <c r="ATV19" s="201"/>
      <c r="ATW19" s="202"/>
      <c r="ATX19" s="203"/>
      <c r="ATY19" s="203"/>
      <c r="ATZ19" s="203"/>
      <c r="AUA19" s="691"/>
      <c r="AUB19" s="691"/>
      <c r="AUC19" s="200"/>
      <c r="AUD19" s="691"/>
      <c r="AUE19" s="691"/>
      <c r="AUF19" s="691"/>
      <c r="AUG19" s="201"/>
      <c r="AUH19" s="202"/>
      <c r="AUI19" s="203"/>
      <c r="AUJ19" s="203"/>
      <c r="AUK19" s="203"/>
      <c r="AUL19" s="691"/>
      <c r="AUM19" s="691"/>
      <c r="AUN19" s="200"/>
      <c r="AUO19" s="691"/>
      <c r="AUP19" s="691"/>
      <c r="AUQ19" s="691"/>
      <c r="AUR19" s="201"/>
      <c r="AUS19" s="202"/>
      <c r="AUT19" s="203"/>
      <c r="AUU19" s="203"/>
      <c r="AUV19" s="203"/>
      <c r="AUW19" s="691"/>
      <c r="AUX19" s="691"/>
      <c r="AUY19" s="200"/>
      <c r="AUZ19" s="691"/>
      <c r="AVA19" s="691"/>
      <c r="AVB19" s="691"/>
      <c r="AVC19" s="201"/>
      <c r="AVD19" s="202"/>
      <c r="AVE19" s="203"/>
      <c r="AVF19" s="203"/>
      <c r="AVG19" s="203"/>
      <c r="AVH19" s="691"/>
      <c r="AVI19" s="691"/>
      <c r="AVJ19" s="200"/>
      <c r="AVK19" s="691"/>
      <c r="AVL19" s="691"/>
      <c r="AVM19" s="691"/>
      <c r="AVN19" s="201"/>
      <c r="AVO19" s="202"/>
      <c r="AVP19" s="203"/>
      <c r="AVQ19" s="203"/>
      <c r="AVR19" s="203"/>
      <c r="AVS19" s="691"/>
      <c r="AVT19" s="691"/>
      <c r="AVU19" s="200"/>
      <c r="AVV19" s="691"/>
      <c r="AVW19" s="691"/>
      <c r="AVX19" s="691"/>
      <c r="AVY19" s="201"/>
      <c r="AVZ19" s="202"/>
      <c r="AWA19" s="203"/>
      <c r="AWB19" s="203"/>
      <c r="AWC19" s="203"/>
      <c r="AWD19" s="691"/>
      <c r="AWE19" s="691"/>
      <c r="AWF19" s="200"/>
      <c r="AWG19" s="691"/>
      <c r="AWH19" s="691"/>
      <c r="AWI19" s="691"/>
      <c r="AWJ19" s="201"/>
      <c r="AWK19" s="202"/>
      <c r="AWL19" s="203"/>
      <c r="AWM19" s="203"/>
      <c r="AWN19" s="203"/>
      <c r="AWO19" s="691"/>
      <c r="AWP19" s="691"/>
      <c r="AWQ19" s="200"/>
      <c r="AWR19" s="691"/>
      <c r="AWS19" s="691"/>
      <c r="AWT19" s="691"/>
      <c r="AWU19" s="201"/>
      <c r="AWV19" s="202"/>
      <c r="AWW19" s="203"/>
      <c r="AWX19" s="203"/>
      <c r="AWY19" s="203"/>
      <c r="AWZ19" s="691"/>
      <c r="AXA19" s="691"/>
      <c r="AXB19" s="200"/>
      <c r="AXC19" s="691"/>
      <c r="AXD19" s="691"/>
      <c r="AXE19" s="691"/>
      <c r="AXF19" s="201"/>
      <c r="AXG19" s="202"/>
      <c r="AXH19" s="203"/>
      <c r="AXI19" s="203"/>
      <c r="AXJ19" s="203"/>
      <c r="AXK19" s="691"/>
      <c r="AXL19" s="691"/>
      <c r="AXM19" s="200"/>
      <c r="AXN19" s="691"/>
      <c r="AXO19" s="691"/>
      <c r="AXP19" s="691"/>
      <c r="AXQ19" s="201"/>
      <c r="AXR19" s="202"/>
      <c r="AXS19" s="203"/>
      <c r="AXT19" s="203"/>
      <c r="AXU19" s="203"/>
      <c r="AXV19" s="691"/>
      <c r="AXW19" s="691"/>
      <c r="AXX19" s="200"/>
      <c r="AXY19" s="691"/>
      <c r="AXZ19" s="691"/>
      <c r="AYA19" s="691"/>
      <c r="AYB19" s="201"/>
      <c r="AYC19" s="202"/>
      <c r="AYD19" s="203"/>
      <c r="AYE19" s="203"/>
      <c r="AYF19" s="203"/>
      <c r="AYG19" s="691"/>
      <c r="AYH19" s="691"/>
      <c r="AYI19" s="200"/>
      <c r="AYJ19" s="691"/>
      <c r="AYK19" s="691"/>
      <c r="AYL19" s="691"/>
      <c r="AYM19" s="201"/>
      <c r="AYN19" s="202"/>
      <c r="AYO19" s="203"/>
      <c r="AYP19" s="203"/>
      <c r="AYQ19" s="203"/>
      <c r="AYR19" s="691"/>
      <c r="AYS19" s="691"/>
      <c r="AYT19" s="200"/>
      <c r="AYU19" s="691"/>
      <c r="AYV19" s="691"/>
      <c r="AYW19" s="691"/>
      <c r="AYX19" s="201"/>
      <c r="AYY19" s="202"/>
      <c r="AYZ19" s="203"/>
      <c r="AZA19" s="203"/>
      <c r="AZB19" s="203"/>
      <c r="AZC19" s="691"/>
      <c r="AZD19" s="691"/>
      <c r="AZE19" s="200"/>
      <c r="AZF19" s="691"/>
      <c r="AZG19" s="691"/>
      <c r="AZH19" s="691"/>
      <c r="AZI19" s="201"/>
      <c r="AZJ19" s="202"/>
      <c r="AZK19" s="203"/>
      <c r="AZL19" s="203"/>
      <c r="AZM19" s="203"/>
      <c r="AZN19" s="691"/>
      <c r="AZO19" s="691"/>
      <c r="AZP19" s="200"/>
      <c r="AZQ19" s="691"/>
      <c r="AZR19" s="691"/>
      <c r="AZS19" s="691"/>
      <c r="AZT19" s="201"/>
      <c r="AZU19" s="202"/>
      <c r="AZV19" s="203"/>
      <c r="AZW19" s="203"/>
      <c r="AZX19" s="203"/>
      <c r="AZY19" s="691"/>
      <c r="AZZ19" s="691"/>
      <c r="BAA19" s="200"/>
      <c r="BAB19" s="691"/>
      <c r="BAC19" s="691"/>
      <c r="BAD19" s="691"/>
      <c r="BAE19" s="201"/>
      <c r="BAF19" s="202"/>
      <c r="BAG19" s="203"/>
      <c r="BAH19" s="203"/>
      <c r="BAI19" s="203"/>
      <c r="BAJ19" s="691"/>
      <c r="BAK19" s="691"/>
      <c r="BAL19" s="200"/>
      <c r="BAM19" s="691"/>
      <c r="BAN19" s="691"/>
      <c r="BAO19" s="691"/>
      <c r="BAP19" s="201"/>
      <c r="BAQ19" s="202"/>
      <c r="BAR19" s="203"/>
      <c r="BAS19" s="203"/>
      <c r="BAT19" s="203"/>
      <c r="BAU19" s="691"/>
      <c r="BAV19" s="691"/>
      <c r="BAW19" s="200"/>
      <c r="BAX19" s="691"/>
      <c r="BAY19" s="691"/>
      <c r="BAZ19" s="691"/>
      <c r="BBA19" s="201"/>
      <c r="BBB19" s="202"/>
      <c r="BBC19" s="203"/>
      <c r="BBD19" s="203"/>
      <c r="BBE19" s="203"/>
      <c r="BBF19" s="691"/>
      <c r="BBG19" s="691"/>
      <c r="BBH19" s="200"/>
      <c r="BBI19" s="691"/>
      <c r="BBJ19" s="691"/>
      <c r="BBK19" s="691"/>
      <c r="BBL19" s="201"/>
      <c r="BBM19" s="202"/>
      <c r="BBN19" s="203"/>
      <c r="BBO19" s="203"/>
      <c r="BBP19" s="203"/>
      <c r="BBQ19" s="691"/>
      <c r="BBR19" s="691"/>
      <c r="BBS19" s="200"/>
      <c r="BBT19" s="691"/>
      <c r="BBU19" s="691"/>
      <c r="BBV19" s="691"/>
      <c r="BBW19" s="201"/>
      <c r="BBX19" s="202"/>
      <c r="BBY19" s="203"/>
      <c r="BBZ19" s="203"/>
      <c r="BCA19" s="203"/>
      <c r="BCB19" s="691"/>
      <c r="BCC19" s="691"/>
      <c r="BCD19" s="200"/>
      <c r="BCE19" s="691"/>
      <c r="BCF19" s="691"/>
      <c r="BCG19" s="691"/>
      <c r="BCH19" s="201"/>
      <c r="BCI19" s="202"/>
      <c r="BCJ19" s="203"/>
      <c r="BCK19" s="203"/>
      <c r="BCL19" s="203"/>
      <c r="BCM19" s="691"/>
      <c r="BCN19" s="691"/>
      <c r="BCO19" s="200"/>
      <c r="BCP19" s="691"/>
      <c r="BCQ19" s="691"/>
      <c r="BCR19" s="691"/>
      <c r="BCS19" s="201"/>
      <c r="BCT19" s="202"/>
      <c r="BCU19" s="203"/>
      <c r="BCV19" s="203"/>
      <c r="BCW19" s="203"/>
      <c r="BCX19" s="691"/>
      <c r="BCY19" s="691"/>
      <c r="BCZ19" s="200"/>
      <c r="BDA19" s="691"/>
      <c r="BDB19" s="691"/>
      <c r="BDC19" s="691"/>
      <c r="BDD19" s="201"/>
      <c r="BDE19" s="202"/>
      <c r="BDF19" s="203"/>
      <c r="BDG19" s="203"/>
      <c r="BDH19" s="203"/>
      <c r="BDI19" s="691"/>
      <c r="BDJ19" s="691"/>
      <c r="BDK19" s="200"/>
      <c r="BDL19" s="691"/>
      <c r="BDM19" s="691"/>
      <c r="BDN19" s="691"/>
      <c r="BDO19" s="201"/>
      <c r="BDP19" s="202"/>
      <c r="BDQ19" s="203"/>
      <c r="BDR19" s="203"/>
      <c r="BDS19" s="203"/>
      <c r="BDT19" s="691"/>
      <c r="BDU19" s="691"/>
      <c r="BDV19" s="200"/>
      <c r="BDW19" s="691"/>
      <c r="BDX19" s="691"/>
      <c r="BDY19" s="691"/>
      <c r="BDZ19" s="201"/>
      <c r="BEA19" s="202"/>
      <c r="BEB19" s="203"/>
      <c r="BEC19" s="203"/>
      <c r="BED19" s="203"/>
      <c r="BEE19" s="691"/>
      <c r="BEF19" s="691"/>
      <c r="BEG19" s="200"/>
      <c r="BEH19" s="691"/>
      <c r="BEI19" s="691"/>
      <c r="BEJ19" s="691"/>
      <c r="BEK19" s="201"/>
      <c r="BEL19" s="202"/>
      <c r="BEM19" s="203"/>
      <c r="BEN19" s="203"/>
      <c r="BEO19" s="203"/>
      <c r="BEP19" s="691"/>
      <c r="BEQ19" s="691"/>
      <c r="BER19" s="200"/>
      <c r="BES19" s="691"/>
      <c r="BET19" s="691"/>
      <c r="BEU19" s="691"/>
      <c r="BEV19" s="201"/>
      <c r="BEW19" s="202"/>
      <c r="BEX19" s="203"/>
      <c r="BEY19" s="203"/>
      <c r="BEZ19" s="203"/>
      <c r="BFA19" s="691"/>
      <c r="BFB19" s="691"/>
      <c r="BFC19" s="200"/>
      <c r="BFD19" s="691"/>
      <c r="BFE19" s="691"/>
      <c r="BFF19" s="691"/>
      <c r="BFG19" s="201"/>
      <c r="BFH19" s="202"/>
      <c r="BFI19" s="203"/>
      <c r="BFJ19" s="203"/>
      <c r="BFK19" s="203"/>
      <c r="BFL19" s="691"/>
      <c r="BFM19" s="691"/>
      <c r="BFN19" s="200"/>
      <c r="BFO19" s="691"/>
      <c r="BFP19" s="691"/>
      <c r="BFQ19" s="691"/>
      <c r="BFR19" s="201"/>
      <c r="BFS19" s="202"/>
      <c r="BFT19" s="203"/>
      <c r="BFU19" s="203"/>
      <c r="BFV19" s="203"/>
      <c r="BFW19" s="691"/>
      <c r="BFX19" s="691"/>
      <c r="BFY19" s="200"/>
      <c r="BFZ19" s="691"/>
      <c r="BGA19" s="691"/>
      <c r="BGB19" s="691"/>
      <c r="BGC19" s="201"/>
      <c r="BGD19" s="202"/>
      <c r="BGE19" s="203"/>
      <c r="BGF19" s="203"/>
      <c r="BGG19" s="203"/>
      <c r="BGH19" s="691"/>
      <c r="BGI19" s="691"/>
      <c r="BGJ19" s="200"/>
      <c r="BGK19" s="691"/>
      <c r="BGL19" s="691"/>
      <c r="BGM19" s="691"/>
      <c r="BGN19" s="201"/>
      <c r="BGO19" s="202"/>
      <c r="BGP19" s="203"/>
      <c r="BGQ19" s="203"/>
      <c r="BGR19" s="203"/>
      <c r="BGS19" s="691"/>
      <c r="BGT19" s="691"/>
      <c r="BGU19" s="200"/>
      <c r="BGV19" s="691"/>
      <c r="BGW19" s="691"/>
      <c r="BGX19" s="691"/>
      <c r="BGY19" s="201"/>
      <c r="BGZ19" s="202"/>
      <c r="BHA19" s="203"/>
      <c r="BHB19" s="203"/>
      <c r="BHC19" s="203"/>
      <c r="BHD19" s="691"/>
      <c r="BHE19" s="691"/>
      <c r="BHF19" s="200"/>
      <c r="BHG19" s="691"/>
      <c r="BHH19" s="691"/>
      <c r="BHI19" s="691"/>
      <c r="BHJ19" s="201"/>
      <c r="BHK19" s="202"/>
      <c r="BHL19" s="203"/>
      <c r="BHM19" s="203"/>
      <c r="BHN19" s="203"/>
      <c r="BHO19" s="691"/>
      <c r="BHP19" s="691"/>
      <c r="BHQ19" s="200"/>
      <c r="BHR19" s="691"/>
      <c r="BHS19" s="691"/>
      <c r="BHT19" s="691"/>
      <c r="BHU19" s="201"/>
      <c r="BHV19" s="202"/>
      <c r="BHW19" s="203"/>
      <c r="BHX19" s="203"/>
      <c r="BHY19" s="203"/>
      <c r="BHZ19" s="691"/>
      <c r="BIA19" s="691"/>
      <c r="BIB19" s="200"/>
      <c r="BIC19" s="691"/>
      <c r="BID19" s="691"/>
      <c r="BIE19" s="691"/>
      <c r="BIF19" s="201"/>
      <c r="BIG19" s="202"/>
      <c r="BIH19" s="203"/>
      <c r="BII19" s="203"/>
      <c r="BIJ19" s="203"/>
      <c r="BIK19" s="691"/>
      <c r="BIL19" s="691"/>
      <c r="BIM19" s="200"/>
      <c r="BIN19" s="691"/>
      <c r="BIO19" s="691"/>
      <c r="BIP19" s="691"/>
      <c r="BIQ19" s="201"/>
      <c r="BIR19" s="202"/>
      <c r="BIS19" s="203"/>
      <c r="BIT19" s="203"/>
      <c r="BIU19" s="203"/>
      <c r="BIV19" s="691"/>
      <c r="BIW19" s="691"/>
      <c r="BIX19" s="200"/>
      <c r="BIY19" s="691"/>
      <c r="BIZ19" s="691"/>
      <c r="BJA19" s="691"/>
      <c r="BJB19" s="201"/>
      <c r="BJC19" s="202"/>
      <c r="BJD19" s="203"/>
      <c r="BJE19" s="203"/>
      <c r="BJF19" s="203"/>
      <c r="BJG19" s="691"/>
      <c r="BJH19" s="691"/>
      <c r="BJI19" s="200"/>
      <c r="BJJ19" s="691"/>
      <c r="BJK19" s="691"/>
      <c r="BJL19" s="691"/>
      <c r="BJM19" s="201"/>
      <c r="BJN19" s="202"/>
      <c r="BJO19" s="203"/>
      <c r="BJP19" s="203"/>
      <c r="BJQ19" s="203"/>
      <c r="BJR19" s="691"/>
      <c r="BJS19" s="691"/>
      <c r="BJT19" s="200"/>
      <c r="BJU19" s="691"/>
      <c r="BJV19" s="691"/>
      <c r="BJW19" s="691"/>
      <c r="BJX19" s="201"/>
      <c r="BJY19" s="202"/>
      <c r="BJZ19" s="203"/>
      <c r="BKA19" s="203"/>
      <c r="BKB19" s="203"/>
      <c r="BKC19" s="691"/>
      <c r="BKD19" s="691"/>
      <c r="BKE19" s="200"/>
      <c r="BKF19" s="691"/>
      <c r="BKG19" s="691"/>
      <c r="BKH19" s="691"/>
      <c r="BKI19" s="201"/>
      <c r="BKJ19" s="202"/>
      <c r="BKK19" s="203"/>
      <c r="BKL19" s="203"/>
      <c r="BKM19" s="203"/>
      <c r="BKN19" s="691"/>
      <c r="BKO19" s="691"/>
      <c r="BKP19" s="200"/>
      <c r="BKQ19" s="691"/>
      <c r="BKR19" s="691"/>
      <c r="BKS19" s="691"/>
      <c r="BKT19" s="201"/>
      <c r="BKU19" s="202"/>
      <c r="BKV19" s="203"/>
      <c r="BKW19" s="203"/>
      <c r="BKX19" s="203"/>
      <c r="BKY19" s="691"/>
      <c r="BKZ19" s="691"/>
      <c r="BLA19" s="200"/>
      <c r="BLB19" s="691"/>
      <c r="BLC19" s="691"/>
      <c r="BLD19" s="691"/>
      <c r="BLE19" s="201"/>
      <c r="BLF19" s="202"/>
      <c r="BLG19" s="203"/>
      <c r="BLH19" s="203"/>
      <c r="BLI19" s="203"/>
      <c r="BLJ19" s="691"/>
      <c r="BLK19" s="691"/>
      <c r="BLL19" s="200"/>
      <c r="BLM19" s="691"/>
      <c r="BLN19" s="691"/>
      <c r="BLO19" s="691"/>
      <c r="BLP19" s="201"/>
      <c r="BLQ19" s="202"/>
      <c r="BLR19" s="203"/>
      <c r="BLS19" s="203"/>
      <c r="BLT19" s="203"/>
      <c r="BLU19" s="691"/>
      <c r="BLV19" s="691"/>
      <c r="BLW19" s="200"/>
      <c r="BLX19" s="691"/>
      <c r="BLY19" s="691"/>
      <c r="BLZ19" s="691"/>
      <c r="BMA19" s="201"/>
      <c r="BMB19" s="202"/>
      <c r="BMC19" s="203"/>
      <c r="BMD19" s="203"/>
      <c r="BME19" s="203"/>
      <c r="BMF19" s="691"/>
      <c r="BMG19" s="691"/>
      <c r="BMH19" s="200"/>
      <c r="BMI19" s="691"/>
      <c r="BMJ19" s="691"/>
      <c r="BMK19" s="691"/>
      <c r="BML19" s="201"/>
      <c r="BMM19" s="202"/>
      <c r="BMN19" s="203"/>
      <c r="BMO19" s="203"/>
      <c r="BMP19" s="203"/>
      <c r="BMQ19" s="691"/>
      <c r="BMR19" s="691"/>
      <c r="BMS19" s="200"/>
      <c r="BMT19" s="691"/>
      <c r="BMU19" s="691"/>
      <c r="BMV19" s="691"/>
      <c r="BMW19" s="201"/>
      <c r="BMX19" s="202"/>
      <c r="BMY19" s="203"/>
      <c r="BMZ19" s="203"/>
      <c r="BNA19" s="203"/>
      <c r="BNB19" s="691"/>
      <c r="BNC19" s="691"/>
      <c r="BND19" s="200"/>
      <c r="BNE19" s="691"/>
      <c r="BNF19" s="691"/>
      <c r="BNG19" s="691"/>
      <c r="BNH19" s="201"/>
      <c r="BNI19" s="202"/>
      <c r="BNJ19" s="203"/>
      <c r="BNK19" s="203"/>
      <c r="BNL19" s="203"/>
      <c r="BNM19" s="691"/>
      <c r="BNN19" s="691"/>
      <c r="BNO19" s="200"/>
      <c r="BNP19" s="691"/>
      <c r="BNQ19" s="691"/>
      <c r="BNR19" s="691"/>
      <c r="BNS19" s="201"/>
      <c r="BNT19" s="202"/>
      <c r="BNU19" s="203"/>
      <c r="BNV19" s="203"/>
      <c r="BNW19" s="203"/>
      <c r="BNX19" s="691"/>
      <c r="BNY19" s="691"/>
      <c r="BNZ19" s="200"/>
      <c r="BOA19" s="691"/>
      <c r="BOB19" s="691"/>
      <c r="BOC19" s="691"/>
      <c r="BOD19" s="201"/>
      <c r="BOE19" s="202"/>
      <c r="BOF19" s="203"/>
      <c r="BOG19" s="203"/>
      <c r="BOH19" s="203"/>
      <c r="BOI19" s="691"/>
      <c r="BOJ19" s="691"/>
      <c r="BOK19" s="200"/>
      <c r="BOL19" s="691"/>
      <c r="BOM19" s="691"/>
      <c r="BON19" s="691"/>
      <c r="BOO19" s="201"/>
      <c r="BOP19" s="202"/>
      <c r="BOQ19" s="203"/>
      <c r="BOR19" s="203"/>
      <c r="BOS19" s="203"/>
      <c r="BOT19" s="691"/>
      <c r="BOU19" s="691"/>
      <c r="BOV19" s="200"/>
      <c r="BOW19" s="691"/>
      <c r="BOX19" s="691"/>
      <c r="BOY19" s="691"/>
      <c r="BOZ19" s="201"/>
      <c r="BPA19" s="202"/>
      <c r="BPB19" s="203"/>
      <c r="BPC19" s="203"/>
      <c r="BPD19" s="203"/>
      <c r="BPE19" s="691"/>
      <c r="BPF19" s="691"/>
      <c r="BPG19" s="200"/>
      <c r="BPH19" s="691"/>
      <c r="BPI19" s="691"/>
      <c r="BPJ19" s="691"/>
      <c r="BPK19" s="201"/>
      <c r="BPL19" s="202"/>
      <c r="BPM19" s="203"/>
      <c r="BPN19" s="203"/>
      <c r="BPO19" s="203"/>
      <c r="BPP19" s="691"/>
      <c r="BPQ19" s="691"/>
      <c r="BPR19" s="200"/>
      <c r="BPS19" s="691"/>
      <c r="BPT19" s="691"/>
      <c r="BPU19" s="691"/>
      <c r="BPV19" s="201"/>
      <c r="BPW19" s="202"/>
      <c r="BPX19" s="203"/>
      <c r="BPY19" s="203"/>
      <c r="BPZ19" s="203"/>
      <c r="BQA19" s="691"/>
      <c r="BQB19" s="691"/>
      <c r="BQC19" s="200"/>
      <c r="BQD19" s="691"/>
      <c r="BQE19" s="691"/>
      <c r="BQF19" s="691"/>
      <c r="BQG19" s="201"/>
      <c r="BQH19" s="202"/>
      <c r="BQI19" s="203"/>
      <c r="BQJ19" s="203"/>
      <c r="BQK19" s="203"/>
      <c r="BQL19" s="691"/>
      <c r="BQM19" s="691"/>
      <c r="BQN19" s="200"/>
      <c r="BQO19" s="691"/>
      <c r="BQP19" s="691"/>
      <c r="BQQ19" s="691"/>
      <c r="BQR19" s="201"/>
      <c r="BQS19" s="202"/>
      <c r="BQT19" s="203"/>
      <c r="BQU19" s="203"/>
      <c r="BQV19" s="203"/>
      <c r="BQW19" s="691"/>
      <c r="BQX19" s="691"/>
      <c r="BQY19" s="200"/>
      <c r="BQZ19" s="691"/>
      <c r="BRA19" s="691"/>
      <c r="BRB19" s="691"/>
      <c r="BRC19" s="201"/>
      <c r="BRD19" s="202"/>
      <c r="BRE19" s="203"/>
      <c r="BRF19" s="203"/>
      <c r="BRG19" s="203"/>
      <c r="BRH19" s="691"/>
      <c r="BRI19" s="691"/>
      <c r="BRJ19" s="200"/>
      <c r="BRK19" s="691"/>
      <c r="BRL19" s="691"/>
      <c r="BRM19" s="691"/>
      <c r="BRN19" s="201"/>
      <c r="BRO19" s="202"/>
      <c r="BRP19" s="203"/>
      <c r="BRQ19" s="203"/>
      <c r="BRR19" s="203"/>
      <c r="BRS19" s="691"/>
      <c r="BRT19" s="691"/>
      <c r="BRU19" s="200"/>
      <c r="BRV19" s="691"/>
      <c r="BRW19" s="691"/>
      <c r="BRX19" s="691"/>
      <c r="BRY19" s="201"/>
      <c r="BRZ19" s="202"/>
      <c r="BSA19" s="203"/>
      <c r="BSB19" s="203"/>
      <c r="BSC19" s="203"/>
      <c r="BSD19" s="691"/>
      <c r="BSE19" s="691"/>
      <c r="BSF19" s="200"/>
      <c r="BSG19" s="691"/>
      <c r="BSH19" s="691"/>
      <c r="BSI19" s="691"/>
      <c r="BSJ19" s="201"/>
      <c r="BSK19" s="202"/>
      <c r="BSL19" s="203"/>
      <c r="BSM19" s="203"/>
      <c r="BSN19" s="203"/>
      <c r="BSO19" s="691"/>
      <c r="BSP19" s="691"/>
      <c r="BSQ19" s="200"/>
      <c r="BSR19" s="691"/>
      <c r="BSS19" s="691"/>
      <c r="BST19" s="691"/>
      <c r="BSU19" s="201"/>
      <c r="BSV19" s="202"/>
      <c r="BSW19" s="203"/>
      <c r="BSX19" s="203"/>
      <c r="BSY19" s="203"/>
      <c r="BSZ19" s="691"/>
      <c r="BTA19" s="691"/>
      <c r="BTB19" s="200"/>
      <c r="BTC19" s="691"/>
      <c r="BTD19" s="691"/>
      <c r="BTE19" s="691"/>
      <c r="BTF19" s="201"/>
      <c r="BTG19" s="202"/>
      <c r="BTH19" s="203"/>
      <c r="BTI19" s="203"/>
      <c r="BTJ19" s="203"/>
      <c r="BTK19" s="691"/>
      <c r="BTL19" s="691"/>
      <c r="BTM19" s="200"/>
      <c r="BTN19" s="691"/>
      <c r="BTO19" s="691"/>
      <c r="BTP19" s="691"/>
      <c r="BTQ19" s="201"/>
      <c r="BTR19" s="202"/>
      <c r="BTS19" s="203"/>
      <c r="BTT19" s="203"/>
      <c r="BTU19" s="203"/>
      <c r="BTV19" s="691"/>
      <c r="BTW19" s="691"/>
      <c r="BTX19" s="200"/>
      <c r="BTY19" s="691"/>
      <c r="BTZ19" s="691"/>
      <c r="BUA19" s="691"/>
      <c r="BUB19" s="201"/>
      <c r="BUC19" s="202"/>
      <c r="BUD19" s="203"/>
      <c r="BUE19" s="203"/>
      <c r="BUF19" s="203"/>
      <c r="BUG19" s="691"/>
      <c r="BUH19" s="691"/>
      <c r="BUI19" s="200"/>
      <c r="BUJ19" s="691"/>
      <c r="BUK19" s="691"/>
      <c r="BUL19" s="691"/>
      <c r="BUM19" s="201"/>
      <c r="BUN19" s="202"/>
      <c r="BUO19" s="203"/>
      <c r="BUP19" s="203"/>
      <c r="BUQ19" s="203"/>
      <c r="BUR19" s="691"/>
      <c r="BUS19" s="691"/>
      <c r="BUT19" s="200"/>
      <c r="BUU19" s="691"/>
      <c r="BUV19" s="691"/>
      <c r="BUW19" s="691"/>
      <c r="BUX19" s="201"/>
      <c r="BUY19" s="202"/>
      <c r="BUZ19" s="203"/>
      <c r="BVA19" s="203"/>
      <c r="BVB19" s="203"/>
      <c r="BVC19" s="691"/>
      <c r="BVD19" s="691"/>
      <c r="BVE19" s="200"/>
      <c r="BVF19" s="691"/>
      <c r="BVG19" s="691"/>
      <c r="BVH19" s="691"/>
      <c r="BVI19" s="201"/>
      <c r="BVJ19" s="202"/>
      <c r="BVK19" s="203"/>
      <c r="BVL19" s="203"/>
      <c r="BVM19" s="203"/>
      <c r="BVN19" s="691"/>
      <c r="BVO19" s="691"/>
      <c r="BVP19" s="200"/>
      <c r="BVQ19" s="691"/>
      <c r="BVR19" s="691"/>
      <c r="BVS19" s="691"/>
      <c r="BVT19" s="201"/>
      <c r="BVU19" s="202"/>
      <c r="BVV19" s="203"/>
      <c r="BVW19" s="203"/>
      <c r="BVX19" s="203"/>
      <c r="BVY19" s="691"/>
      <c r="BVZ19" s="691"/>
      <c r="BWA19" s="200"/>
      <c r="BWB19" s="691"/>
      <c r="BWC19" s="691"/>
      <c r="BWD19" s="691"/>
      <c r="BWE19" s="201"/>
      <c r="BWF19" s="202"/>
      <c r="BWG19" s="203"/>
      <c r="BWH19" s="203"/>
      <c r="BWI19" s="203"/>
      <c r="BWJ19" s="691"/>
      <c r="BWK19" s="691"/>
      <c r="BWL19" s="200"/>
      <c r="BWM19" s="691"/>
      <c r="BWN19" s="691"/>
      <c r="BWO19" s="691"/>
      <c r="BWP19" s="201"/>
      <c r="BWQ19" s="202"/>
      <c r="BWR19" s="203"/>
      <c r="BWS19" s="203"/>
      <c r="BWT19" s="203"/>
      <c r="BWU19" s="691"/>
      <c r="BWV19" s="691"/>
      <c r="BWW19" s="200"/>
      <c r="BWX19" s="691"/>
      <c r="BWY19" s="691"/>
      <c r="BWZ19" s="691"/>
      <c r="BXA19" s="201"/>
      <c r="BXB19" s="202"/>
      <c r="BXC19" s="203"/>
      <c r="BXD19" s="203"/>
      <c r="BXE19" s="203"/>
      <c r="BXF19" s="691"/>
      <c r="BXG19" s="691"/>
      <c r="BXH19" s="200"/>
      <c r="BXI19" s="691"/>
      <c r="BXJ19" s="691"/>
      <c r="BXK19" s="691"/>
      <c r="BXL19" s="201"/>
      <c r="BXM19" s="202"/>
      <c r="BXN19" s="203"/>
      <c r="BXO19" s="203"/>
      <c r="BXP19" s="203"/>
      <c r="BXQ19" s="691"/>
      <c r="BXR19" s="691"/>
      <c r="BXS19" s="200"/>
      <c r="BXT19" s="691"/>
      <c r="BXU19" s="691"/>
      <c r="BXV19" s="691"/>
      <c r="BXW19" s="201"/>
      <c r="BXX19" s="202"/>
      <c r="BXY19" s="203"/>
      <c r="BXZ19" s="203"/>
      <c r="BYA19" s="203"/>
      <c r="BYB19" s="691"/>
      <c r="BYC19" s="691"/>
      <c r="BYD19" s="200"/>
      <c r="BYE19" s="691"/>
      <c r="BYF19" s="691"/>
      <c r="BYG19" s="691"/>
      <c r="BYH19" s="201"/>
      <c r="BYI19" s="202"/>
      <c r="BYJ19" s="203"/>
      <c r="BYK19" s="203"/>
      <c r="BYL19" s="203"/>
      <c r="BYM19" s="691"/>
      <c r="BYN19" s="691"/>
      <c r="BYO19" s="200"/>
      <c r="BYP19" s="691"/>
      <c r="BYQ19" s="691"/>
      <c r="BYR19" s="691"/>
      <c r="BYS19" s="201"/>
      <c r="BYT19" s="202"/>
      <c r="BYU19" s="203"/>
      <c r="BYV19" s="203"/>
      <c r="BYW19" s="203"/>
      <c r="BYX19" s="691"/>
      <c r="BYY19" s="691"/>
      <c r="BYZ19" s="200"/>
      <c r="BZA19" s="691"/>
      <c r="BZB19" s="691"/>
      <c r="BZC19" s="691"/>
      <c r="BZD19" s="201"/>
      <c r="BZE19" s="202"/>
      <c r="BZF19" s="203"/>
      <c r="BZG19" s="203"/>
      <c r="BZH19" s="203"/>
      <c r="BZI19" s="691"/>
      <c r="BZJ19" s="691"/>
      <c r="BZK19" s="200"/>
      <c r="BZL19" s="691"/>
      <c r="BZM19" s="691"/>
      <c r="BZN19" s="691"/>
      <c r="BZO19" s="201"/>
      <c r="BZP19" s="202"/>
      <c r="BZQ19" s="203"/>
      <c r="BZR19" s="203"/>
      <c r="BZS19" s="203"/>
      <c r="BZT19" s="691"/>
      <c r="BZU19" s="691"/>
      <c r="BZV19" s="200"/>
      <c r="BZW19" s="691"/>
      <c r="BZX19" s="691"/>
      <c r="BZY19" s="691"/>
      <c r="BZZ19" s="201"/>
      <c r="CAA19" s="202"/>
      <c r="CAB19" s="203"/>
      <c r="CAC19" s="203"/>
      <c r="CAD19" s="203"/>
      <c r="CAE19" s="691"/>
      <c r="CAF19" s="691"/>
      <c r="CAG19" s="200"/>
      <c r="CAH19" s="691"/>
      <c r="CAI19" s="691"/>
      <c r="CAJ19" s="691"/>
      <c r="CAK19" s="201"/>
      <c r="CAL19" s="202"/>
      <c r="CAM19" s="203"/>
      <c r="CAN19" s="203"/>
      <c r="CAO19" s="203"/>
      <c r="CAP19" s="691"/>
      <c r="CAQ19" s="691"/>
      <c r="CAR19" s="200"/>
      <c r="CAS19" s="691"/>
      <c r="CAT19" s="691"/>
      <c r="CAU19" s="691"/>
      <c r="CAV19" s="201"/>
      <c r="CAW19" s="202"/>
      <c r="CAX19" s="203"/>
      <c r="CAY19" s="203"/>
      <c r="CAZ19" s="203"/>
      <c r="CBA19" s="691"/>
      <c r="CBB19" s="691"/>
      <c r="CBC19" s="200"/>
      <c r="CBD19" s="691"/>
      <c r="CBE19" s="691"/>
      <c r="CBF19" s="691"/>
      <c r="CBG19" s="201"/>
      <c r="CBH19" s="202"/>
      <c r="CBI19" s="203"/>
      <c r="CBJ19" s="203"/>
      <c r="CBK19" s="203"/>
      <c r="CBL19" s="691"/>
      <c r="CBM19" s="691"/>
      <c r="CBN19" s="200"/>
      <c r="CBO19" s="691"/>
      <c r="CBP19" s="691"/>
      <c r="CBQ19" s="691"/>
      <c r="CBR19" s="201"/>
      <c r="CBS19" s="202"/>
      <c r="CBT19" s="203"/>
      <c r="CBU19" s="203"/>
      <c r="CBV19" s="203"/>
      <c r="CBW19" s="691"/>
      <c r="CBX19" s="691"/>
      <c r="CBY19" s="200"/>
      <c r="CBZ19" s="691"/>
      <c r="CCA19" s="691"/>
      <c r="CCB19" s="691"/>
      <c r="CCC19" s="201"/>
      <c r="CCD19" s="202"/>
      <c r="CCE19" s="203"/>
      <c r="CCF19" s="203"/>
      <c r="CCG19" s="203"/>
      <c r="CCH19" s="691"/>
      <c r="CCI19" s="691"/>
      <c r="CCJ19" s="200"/>
      <c r="CCK19" s="691"/>
      <c r="CCL19" s="691"/>
      <c r="CCM19" s="691"/>
      <c r="CCN19" s="201"/>
      <c r="CCO19" s="202"/>
      <c r="CCP19" s="203"/>
      <c r="CCQ19" s="203"/>
      <c r="CCR19" s="203"/>
      <c r="CCS19" s="691"/>
      <c r="CCT19" s="691"/>
      <c r="CCU19" s="200"/>
      <c r="CCV19" s="691"/>
      <c r="CCW19" s="691"/>
      <c r="CCX19" s="691"/>
      <c r="CCY19" s="201"/>
      <c r="CCZ19" s="202"/>
      <c r="CDA19" s="203"/>
      <c r="CDB19" s="203"/>
      <c r="CDC19" s="203"/>
      <c r="CDD19" s="691"/>
      <c r="CDE19" s="691"/>
      <c r="CDF19" s="200"/>
      <c r="CDG19" s="691"/>
      <c r="CDH19" s="691"/>
      <c r="CDI19" s="691"/>
      <c r="CDJ19" s="201"/>
      <c r="CDK19" s="202"/>
      <c r="CDL19" s="203"/>
      <c r="CDM19" s="203"/>
      <c r="CDN19" s="203"/>
      <c r="CDO19" s="691"/>
      <c r="CDP19" s="691"/>
      <c r="CDQ19" s="200"/>
      <c r="CDR19" s="691"/>
      <c r="CDS19" s="691"/>
      <c r="CDT19" s="691"/>
      <c r="CDU19" s="201"/>
      <c r="CDV19" s="202"/>
      <c r="CDW19" s="203"/>
      <c r="CDX19" s="203"/>
      <c r="CDY19" s="203"/>
      <c r="CDZ19" s="691"/>
      <c r="CEA19" s="691"/>
      <c r="CEB19" s="200"/>
      <c r="CEC19" s="691"/>
      <c r="CED19" s="691"/>
      <c r="CEE19" s="691"/>
      <c r="CEF19" s="201"/>
      <c r="CEG19" s="202"/>
      <c r="CEH19" s="203"/>
      <c r="CEI19" s="203"/>
      <c r="CEJ19" s="203"/>
      <c r="CEK19" s="691"/>
      <c r="CEL19" s="691"/>
      <c r="CEM19" s="200"/>
      <c r="CEN19" s="691"/>
      <c r="CEO19" s="691"/>
      <c r="CEP19" s="691"/>
      <c r="CEQ19" s="201"/>
      <c r="CER19" s="202"/>
      <c r="CES19" s="203"/>
      <c r="CET19" s="203"/>
      <c r="CEU19" s="203"/>
      <c r="CEV19" s="691"/>
      <c r="CEW19" s="691"/>
      <c r="CEX19" s="200"/>
      <c r="CEY19" s="691"/>
      <c r="CEZ19" s="691"/>
      <c r="CFA19" s="691"/>
      <c r="CFB19" s="201"/>
      <c r="CFC19" s="202"/>
      <c r="CFD19" s="203"/>
      <c r="CFE19" s="203"/>
      <c r="CFF19" s="203"/>
      <c r="CFG19" s="691"/>
      <c r="CFH19" s="691"/>
      <c r="CFI19" s="200"/>
      <c r="CFJ19" s="691"/>
      <c r="CFK19" s="691"/>
      <c r="CFL19" s="691"/>
      <c r="CFM19" s="201"/>
      <c r="CFN19" s="202"/>
      <c r="CFO19" s="203"/>
      <c r="CFP19" s="203"/>
      <c r="CFQ19" s="203"/>
      <c r="CFR19" s="691"/>
      <c r="CFS19" s="691"/>
      <c r="CFT19" s="200"/>
      <c r="CFU19" s="691"/>
      <c r="CFV19" s="691"/>
      <c r="CFW19" s="691"/>
      <c r="CFX19" s="201"/>
      <c r="CFY19" s="202"/>
      <c r="CFZ19" s="203"/>
      <c r="CGA19" s="203"/>
      <c r="CGB19" s="203"/>
      <c r="CGC19" s="691"/>
      <c r="CGD19" s="691"/>
      <c r="CGE19" s="200"/>
      <c r="CGF19" s="691"/>
      <c r="CGG19" s="691"/>
      <c r="CGH19" s="691"/>
      <c r="CGI19" s="201"/>
      <c r="CGJ19" s="202"/>
      <c r="CGK19" s="203"/>
      <c r="CGL19" s="203"/>
      <c r="CGM19" s="203"/>
      <c r="CGN19" s="691"/>
      <c r="CGO19" s="691"/>
      <c r="CGP19" s="200"/>
      <c r="CGQ19" s="691"/>
      <c r="CGR19" s="691"/>
      <c r="CGS19" s="691"/>
      <c r="CGT19" s="201"/>
      <c r="CGU19" s="202"/>
      <c r="CGV19" s="203"/>
      <c r="CGW19" s="203"/>
      <c r="CGX19" s="203"/>
      <c r="CGY19" s="691"/>
      <c r="CGZ19" s="691"/>
      <c r="CHA19" s="200"/>
      <c r="CHB19" s="691"/>
      <c r="CHC19" s="691"/>
      <c r="CHD19" s="691"/>
      <c r="CHE19" s="201"/>
      <c r="CHF19" s="202"/>
      <c r="CHG19" s="203"/>
      <c r="CHH19" s="203"/>
      <c r="CHI19" s="203"/>
      <c r="CHJ19" s="691"/>
      <c r="CHK19" s="691"/>
      <c r="CHL19" s="200"/>
      <c r="CHM19" s="691"/>
      <c r="CHN19" s="691"/>
      <c r="CHO19" s="691"/>
      <c r="CHP19" s="201"/>
      <c r="CHQ19" s="202"/>
      <c r="CHR19" s="203"/>
      <c r="CHS19" s="203"/>
      <c r="CHT19" s="203"/>
      <c r="CHU19" s="691"/>
      <c r="CHV19" s="691"/>
      <c r="CHW19" s="200"/>
      <c r="CHX19" s="691"/>
      <c r="CHY19" s="691"/>
      <c r="CHZ19" s="691"/>
      <c r="CIA19" s="201"/>
      <c r="CIB19" s="202"/>
      <c r="CIC19" s="203"/>
      <c r="CID19" s="203"/>
      <c r="CIE19" s="203"/>
      <c r="CIF19" s="691"/>
      <c r="CIG19" s="691"/>
      <c r="CIH19" s="200"/>
      <c r="CII19" s="691"/>
      <c r="CIJ19" s="691"/>
      <c r="CIK19" s="691"/>
      <c r="CIL19" s="201"/>
      <c r="CIM19" s="202"/>
      <c r="CIN19" s="203"/>
      <c r="CIO19" s="203"/>
      <c r="CIP19" s="203"/>
      <c r="CIQ19" s="691"/>
      <c r="CIR19" s="691"/>
      <c r="CIS19" s="200"/>
      <c r="CIT19" s="691"/>
      <c r="CIU19" s="691"/>
      <c r="CIV19" s="691"/>
      <c r="CIW19" s="201"/>
      <c r="CIX19" s="202"/>
      <c r="CIY19" s="203"/>
      <c r="CIZ19" s="203"/>
      <c r="CJA19" s="203"/>
      <c r="CJB19" s="691"/>
      <c r="CJC19" s="691"/>
      <c r="CJD19" s="200"/>
      <c r="CJE19" s="691"/>
      <c r="CJF19" s="691"/>
      <c r="CJG19" s="691"/>
      <c r="CJH19" s="201"/>
      <c r="CJI19" s="202"/>
      <c r="CJJ19" s="203"/>
      <c r="CJK19" s="203"/>
      <c r="CJL19" s="203"/>
      <c r="CJM19" s="691"/>
      <c r="CJN19" s="691"/>
      <c r="CJO19" s="200"/>
      <c r="CJP19" s="691"/>
      <c r="CJQ19" s="691"/>
      <c r="CJR19" s="691"/>
      <c r="CJS19" s="201"/>
      <c r="CJT19" s="202"/>
      <c r="CJU19" s="203"/>
      <c r="CJV19" s="203"/>
      <c r="CJW19" s="203"/>
      <c r="CJX19" s="691"/>
      <c r="CJY19" s="691"/>
      <c r="CJZ19" s="200"/>
      <c r="CKA19" s="691"/>
      <c r="CKB19" s="691"/>
      <c r="CKC19" s="691"/>
      <c r="CKD19" s="201"/>
      <c r="CKE19" s="202"/>
      <c r="CKF19" s="203"/>
      <c r="CKG19" s="203"/>
      <c r="CKH19" s="203"/>
      <c r="CKI19" s="691"/>
      <c r="CKJ19" s="691"/>
      <c r="CKK19" s="200"/>
      <c r="CKL19" s="691"/>
      <c r="CKM19" s="691"/>
      <c r="CKN19" s="691"/>
      <c r="CKO19" s="201"/>
      <c r="CKP19" s="202"/>
      <c r="CKQ19" s="203"/>
      <c r="CKR19" s="203"/>
      <c r="CKS19" s="203"/>
      <c r="CKT19" s="691"/>
      <c r="CKU19" s="691"/>
      <c r="CKV19" s="200"/>
      <c r="CKW19" s="691"/>
      <c r="CKX19" s="691"/>
      <c r="CKY19" s="691"/>
      <c r="CKZ19" s="201"/>
      <c r="CLA19" s="202"/>
      <c r="CLB19" s="203"/>
      <c r="CLC19" s="203"/>
      <c r="CLD19" s="203"/>
      <c r="CLE19" s="691"/>
      <c r="CLF19" s="691"/>
      <c r="CLG19" s="200"/>
      <c r="CLH19" s="691"/>
      <c r="CLI19" s="691"/>
      <c r="CLJ19" s="691"/>
      <c r="CLK19" s="201"/>
      <c r="CLL19" s="202"/>
      <c r="CLM19" s="203"/>
      <c r="CLN19" s="203"/>
      <c r="CLO19" s="203"/>
      <c r="CLP19" s="691"/>
      <c r="CLQ19" s="691"/>
      <c r="CLR19" s="200"/>
      <c r="CLS19" s="691"/>
      <c r="CLT19" s="691"/>
      <c r="CLU19" s="691"/>
      <c r="CLV19" s="201"/>
      <c r="CLW19" s="202"/>
      <c r="CLX19" s="203"/>
      <c r="CLY19" s="203"/>
      <c r="CLZ19" s="203"/>
      <c r="CMA19" s="691"/>
      <c r="CMB19" s="691"/>
      <c r="CMC19" s="200"/>
      <c r="CMD19" s="691"/>
      <c r="CME19" s="691"/>
      <c r="CMF19" s="691"/>
      <c r="CMG19" s="201"/>
      <c r="CMH19" s="202"/>
      <c r="CMI19" s="203"/>
      <c r="CMJ19" s="203"/>
      <c r="CMK19" s="203"/>
      <c r="CML19" s="691"/>
      <c r="CMM19" s="691"/>
      <c r="CMN19" s="200"/>
      <c r="CMO19" s="691"/>
      <c r="CMP19" s="691"/>
      <c r="CMQ19" s="691"/>
      <c r="CMR19" s="201"/>
      <c r="CMS19" s="202"/>
      <c r="CMT19" s="203"/>
      <c r="CMU19" s="203"/>
      <c r="CMV19" s="203"/>
      <c r="CMW19" s="691"/>
      <c r="CMX19" s="691"/>
      <c r="CMY19" s="200"/>
      <c r="CMZ19" s="691"/>
      <c r="CNA19" s="691"/>
      <c r="CNB19" s="691"/>
      <c r="CNC19" s="201"/>
      <c r="CND19" s="202"/>
      <c r="CNE19" s="203"/>
      <c r="CNF19" s="203"/>
      <c r="CNG19" s="203"/>
      <c r="CNH19" s="691"/>
      <c r="CNI19" s="691"/>
      <c r="CNJ19" s="200"/>
      <c r="CNK19" s="691"/>
      <c r="CNL19" s="691"/>
      <c r="CNM19" s="691"/>
      <c r="CNN19" s="201"/>
      <c r="CNO19" s="202"/>
      <c r="CNP19" s="203"/>
      <c r="CNQ19" s="203"/>
      <c r="CNR19" s="203"/>
      <c r="CNS19" s="691"/>
      <c r="CNT19" s="691"/>
      <c r="CNU19" s="200"/>
      <c r="CNV19" s="691"/>
      <c r="CNW19" s="691"/>
      <c r="CNX19" s="691"/>
      <c r="CNY19" s="201"/>
      <c r="CNZ19" s="202"/>
      <c r="COA19" s="203"/>
      <c r="COB19" s="203"/>
      <c r="COC19" s="203"/>
      <c r="COD19" s="691"/>
      <c r="COE19" s="691"/>
      <c r="COF19" s="200"/>
      <c r="COG19" s="691"/>
      <c r="COH19" s="691"/>
      <c r="COI19" s="691"/>
      <c r="COJ19" s="201"/>
      <c r="COK19" s="202"/>
      <c r="COL19" s="203"/>
      <c r="COM19" s="203"/>
      <c r="CON19" s="203"/>
      <c r="COO19" s="691"/>
      <c r="COP19" s="691"/>
      <c r="COQ19" s="200"/>
      <c r="COR19" s="691"/>
      <c r="COS19" s="691"/>
      <c r="COT19" s="691"/>
      <c r="COU19" s="201"/>
      <c r="COV19" s="202"/>
      <c r="COW19" s="203"/>
      <c r="COX19" s="203"/>
      <c r="COY19" s="203"/>
      <c r="COZ19" s="691"/>
      <c r="CPA19" s="691"/>
      <c r="CPB19" s="200"/>
      <c r="CPC19" s="691"/>
      <c r="CPD19" s="691"/>
      <c r="CPE19" s="691"/>
      <c r="CPF19" s="201"/>
      <c r="CPG19" s="202"/>
      <c r="CPH19" s="203"/>
      <c r="CPI19" s="203"/>
      <c r="CPJ19" s="203"/>
      <c r="CPK19" s="691"/>
      <c r="CPL19" s="691"/>
      <c r="CPM19" s="200"/>
      <c r="CPN19" s="691"/>
      <c r="CPO19" s="691"/>
      <c r="CPP19" s="691"/>
      <c r="CPQ19" s="201"/>
      <c r="CPR19" s="202"/>
      <c r="CPS19" s="203"/>
      <c r="CPT19" s="203"/>
      <c r="CPU19" s="203"/>
      <c r="CPV19" s="691"/>
      <c r="CPW19" s="691"/>
      <c r="CPX19" s="200"/>
      <c r="CPY19" s="691"/>
      <c r="CPZ19" s="691"/>
      <c r="CQA19" s="691"/>
      <c r="CQB19" s="201"/>
      <c r="CQC19" s="202"/>
      <c r="CQD19" s="203"/>
      <c r="CQE19" s="203"/>
      <c r="CQF19" s="203"/>
      <c r="CQG19" s="691"/>
      <c r="CQH19" s="691"/>
      <c r="CQI19" s="200"/>
      <c r="CQJ19" s="691"/>
      <c r="CQK19" s="691"/>
      <c r="CQL19" s="691"/>
      <c r="CQM19" s="201"/>
      <c r="CQN19" s="202"/>
      <c r="CQO19" s="203"/>
      <c r="CQP19" s="203"/>
      <c r="CQQ19" s="203"/>
      <c r="CQR19" s="691"/>
      <c r="CQS19" s="691"/>
      <c r="CQT19" s="200"/>
      <c r="CQU19" s="691"/>
      <c r="CQV19" s="691"/>
      <c r="CQW19" s="691"/>
      <c r="CQX19" s="201"/>
      <c r="CQY19" s="202"/>
      <c r="CQZ19" s="203"/>
      <c r="CRA19" s="203"/>
      <c r="CRB19" s="203"/>
      <c r="CRC19" s="691"/>
      <c r="CRD19" s="691"/>
      <c r="CRE19" s="200"/>
      <c r="CRF19" s="691"/>
      <c r="CRG19" s="691"/>
      <c r="CRH19" s="691"/>
      <c r="CRI19" s="201"/>
      <c r="CRJ19" s="202"/>
      <c r="CRK19" s="203"/>
      <c r="CRL19" s="203"/>
      <c r="CRM19" s="203"/>
      <c r="CRN19" s="691"/>
      <c r="CRO19" s="691"/>
      <c r="CRP19" s="200"/>
      <c r="CRQ19" s="691"/>
      <c r="CRR19" s="691"/>
      <c r="CRS19" s="691"/>
      <c r="CRT19" s="201"/>
      <c r="CRU19" s="202"/>
      <c r="CRV19" s="203"/>
      <c r="CRW19" s="203"/>
      <c r="CRX19" s="203"/>
      <c r="CRY19" s="691"/>
      <c r="CRZ19" s="691"/>
      <c r="CSA19" s="200"/>
      <c r="CSB19" s="691"/>
      <c r="CSC19" s="691"/>
      <c r="CSD19" s="691"/>
      <c r="CSE19" s="201"/>
      <c r="CSF19" s="202"/>
      <c r="CSG19" s="203"/>
      <c r="CSH19" s="203"/>
      <c r="CSI19" s="203"/>
      <c r="CSJ19" s="691"/>
      <c r="CSK19" s="691"/>
      <c r="CSL19" s="200"/>
      <c r="CSM19" s="691"/>
      <c r="CSN19" s="691"/>
      <c r="CSO19" s="691"/>
      <c r="CSP19" s="201"/>
      <c r="CSQ19" s="202"/>
      <c r="CSR19" s="203"/>
      <c r="CSS19" s="203"/>
      <c r="CST19" s="203"/>
      <c r="CSU19" s="691"/>
      <c r="CSV19" s="691"/>
      <c r="CSW19" s="200"/>
      <c r="CSX19" s="691"/>
      <c r="CSY19" s="691"/>
      <c r="CSZ19" s="691"/>
      <c r="CTA19" s="201"/>
      <c r="CTB19" s="202"/>
      <c r="CTC19" s="203"/>
      <c r="CTD19" s="203"/>
      <c r="CTE19" s="203"/>
      <c r="CTF19" s="691"/>
      <c r="CTG19" s="691"/>
      <c r="CTH19" s="200"/>
      <c r="CTI19" s="691"/>
      <c r="CTJ19" s="691"/>
      <c r="CTK19" s="691"/>
      <c r="CTL19" s="201"/>
      <c r="CTM19" s="202"/>
      <c r="CTN19" s="203"/>
      <c r="CTO19" s="203"/>
      <c r="CTP19" s="203"/>
      <c r="CTQ19" s="691"/>
      <c r="CTR19" s="691"/>
      <c r="CTS19" s="200"/>
      <c r="CTT19" s="691"/>
      <c r="CTU19" s="691"/>
      <c r="CTV19" s="691"/>
      <c r="CTW19" s="201"/>
      <c r="CTX19" s="202"/>
      <c r="CTY19" s="203"/>
      <c r="CTZ19" s="203"/>
      <c r="CUA19" s="203"/>
      <c r="CUB19" s="691"/>
      <c r="CUC19" s="691"/>
      <c r="CUD19" s="200"/>
      <c r="CUE19" s="691"/>
      <c r="CUF19" s="691"/>
      <c r="CUG19" s="691"/>
      <c r="CUH19" s="201"/>
      <c r="CUI19" s="202"/>
      <c r="CUJ19" s="203"/>
      <c r="CUK19" s="203"/>
      <c r="CUL19" s="203"/>
      <c r="CUM19" s="691"/>
      <c r="CUN19" s="691"/>
      <c r="CUO19" s="200"/>
      <c r="CUP19" s="691"/>
      <c r="CUQ19" s="691"/>
      <c r="CUR19" s="691"/>
      <c r="CUS19" s="201"/>
      <c r="CUT19" s="202"/>
      <c r="CUU19" s="203"/>
      <c r="CUV19" s="203"/>
      <c r="CUW19" s="203"/>
      <c r="CUX19" s="691"/>
      <c r="CUY19" s="691"/>
      <c r="CUZ19" s="200"/>
      <c r="CVA19" s="691"/>
      <c r="CVB19" s="691"/>
      <c r="CVC19" s="691"/>
      <c r="CVD19" s="201"/>
      <c r="CVE19" s="202"/>
      <c r="CVF19" s="203"/>
      <c r="CVG19" s="203"/>
      <c r="CVH19" s="203"/>
      <c r="CVI19" s="691"/>
      <c r="CVJ19" s="691"/>
      <c r="CVK19" s="200"/>
      <c r="CVL19" s="691"/>
      <c r="CVM19" s="691"/>
      <c r="CVN19" s="691"/>
      <c r="CVO19" s="201"/>
      <c r="CVP19" s="202"/>
      <c r="CVQ19" s="203"/>
      <c r="CVR19" s="203"/>
      <c r="CVS19" s="203"/>
      <c r="CVT19" s="691"/>
      <c r="CVU19" s="691"/>
      <c r="CVV19" s="200"/>
      <c r="CVW19" s="691"/>
      <c r="CVX19" s="691"/>
      <c r="CVY19" s="691"/>
      <c r="CVZ19" s="201"/>
      <c r="CWA19" s="202"/>
      <c r="CWB19" s="203"/>
      <c r="CWC19" s="203"/>
      <c r="CWD19" s="203"/>
      <c r="CWE19" s="691"/>
      <c r="CWF19" s="691"/>
      <c r="CWG19" s="200"/>
      <c r="CWH19" s="691"/>
      <c r="CWI19" s="691"/>
      <c r="CWJ19" s="691"/>
      <c r="CWK19" s="201"/>
      <c r="CWL19" s="202"/>
      <c r="CWM19" s="203"/>
      <c r="CWN19" s="203"/>
      <c r="CWO19" s="203"/>
      <c r="CWP19" s="691"/>
      <c r="CWQ19" s="691"/>
      <c r="CWR19" s="200"/>
      <c r="CWS19" s="691"/>
      <c r="CWT19" s="691"/>
      <c r="CWU19" s="691"/>
      <c r="CWV19" s="201"/>
      <c r="CWW19" s="202"/>
      <c r="CWX19" s="203"/>
      <c r="CWY19" s="203"/>
      <c r="CWZ19" s="203"/>
      <c r="CXA19" s="691"/>
      <c r="CXB19" s="691"/>
      <c r="CXC19" s="200"/>
      <c r="CXD19" s="691"/>
      <c r="CXE19" s="691"/>
      <c r="CXF19" s="691"/>
      <c r="CXG19" s="201"/>
      <c r="CXH19" s="202"/>
      <c r="CXI19" s="203"/>
      <c r="CXJ19" s="203"/>
      <c r="CXK19" s="203"/>
      <c r="CXL19" s="691"/>
      <c r="CXM19" s="691"/>
      <c r="CXN19" s="200"/>
      <c r="CXO19" s="691"/>
      <c r="CXP19" s="691"/>
      <c r="CXQ19" s="691"/>
      <c r="CXR19" s="201"/>
      <c r="CXS19" s="202"/>
      <c r="CXT19" s="203"/>
      <c r="CXU19" s="203"/>
      <c r="CXV19" s="203"/>
      <c r="CXW19" s="691"/>
      <c r="CXX19" s="691"/>
      <c r="CXY19" s="200"/>
      <c r="CXZ19" s="691"/>
      <c r="CYA19" s="691"/>
      <c r="CYB19" s="691"/>
      <c r="CYC19" s="201"/>
      <c r="CYD19" s="202"/>
      <c r="CYE19" s="203"/>
      <c r="CYF19" s="203"/>
      <c r="CYG19" s="203"/>
      <c r="CYH19" s="691"/>
      <c r="CYI19" s="691"/>
      <c r="CYJ19" s="200"/>
      <c r="CYK19" s="691"/>
      <c r="CYL19" s="691"/>
      <c r="CYM19" s="691"/>
      <c r="CYN19" s="201"/>
      <c r="CYO19" s="202"/>
      <c r="CYP19" s="203"/>
      <c r="CYQ19" s="203"/>
      <c r="CYR19" s="203"/>
      <c r="CYS19" s="691"/>
      <c r="CYT19" s="691"/>
      <c r="CYU19" s="200"/>
      <c r="CYV19" s="691"/>
      <c r="CYW19" s="691"/>
      <c r="CYX19" s="691"/>
      <c r="CYY19" s="201"/>
      <c r="CYZ19" s="202"/>
      <c r="CZA19" s="203"/>
      <c r="CZB19" s="203"/>
      <c r="CZC19" s="203"/>
      <c r="CZD19" s="691"/>
      <c r="CZE19" s="691"/>
      <c r="CZF19" s="200"/>
      <c r="CZG19" s="691"/>
      <c r="CZH19" s="691"/>
      <c r="CZI19" s="691"/>
      <c r="CZJ19" s="201"/>
      <c r="CZK19" s="202"/>
      <c r="CZL19" s="203"/>
      <c r="CZM19" s="203"/>
      <c r="CZN19" s="203"/>
      <c r="CZO19" s="691"/>
      <c r="CZP19" s="691"/>
      <c r="CZQ19" s="200"/>
      <c r="CZR19" s="691"/>
      <c r="CZS19" s="691"/>
      <c r="CZT19" s="691"/>
      <c r="CZU19" s="201"/>
      <c r="CZV19" s="202"/>
      <c r="CZW19" s="203"/>
      <c r="CZX19" s="203"/>
      <c r="CZY19" s="203"/>
      <c r="CZZ19" s="691"/>
      <c r="DAA19" s="691"/>
      <c r="DAB19" s="200"/>
      <c r="DAC19" s="691"/>
      <c r="DAD19" s="691"/>
      <c r="DAE19" s="691"/>
      <c r="DAF19" s="201"/>
      <c r="DAG19" s="202"/>
      <c r="DAH19" s="203"/>
      <c r="DAI19" s="203"/>
      <c r="DAJ19" s="203"/>
      <c r="DAK19" s="691"/>
      <c r="DAL19" s="691"/>
      <c r="DAM19" s="200"/>
      <c r="DAN19" s="691"/>
      <c r="DAO19" s="691"/>
      <c r="DAP19" s="691"/>
      <c r="DAQ19" s="201"/>
      <c r="DAR19" s="202"/>
      <c r="DAS19" s="203"/>
      <c r="DAT19" s="203"/>
      <c r="DAU19" s="203"/>
      <c r="DAV19" s="691"/>
      <c r="DAW19" s="691"/>
      <c r="DAX19" s="200"/>
      <c r="DAY19" s="691"/>
      <c r="DAZ19" s="691"/>
      <c r="DBA19" s="691"/>
      <c r="DBB19" s="201"/>
      <c r="DBC19" s="202"/>
      <c r="DBD19" s="203"/>
      <c r="DBE19" s="203"/>
      <c r="DBF19" s="203"/>
      <c r="DBG19" s="691"/>
      <c r="DBH19" s="691"/>
      <c r="DBI19" s="200"/>
      <c r="DBJ19" s="691"/>
      <c r="DBK19" s="691"/>
      <c r="DBL19" s="691"/>
      <c r="DBM19" s="201"/>
      <c r="DBN19" s="202"/>
      <c r="DBO19" s="203"/>
      <c r="DBP19" s="203"/>
      <c r="DBQ19" s="203"/>
      <c r="DBR19" s="691"/>
      <c r="DBS19" s="691"/>
      <c r="DBT19" s="200"/>
      <c r="DBU19" s="691"/>
      <c r="DBV19" s="691"/>
      <c r="DBW19" s="691"/>
      <c r="DBX19" s="201"/>
      <c r="DBY19" s="202"/>
      <c r="DBZ19" s="203"/>
      <c r="DCA19" s="203"/>
      <c r="DCB19" s="203"/>
      <c r="DCC19" s="691"/>
      <c r="DCD19" s="691"/>
      <c r="DCE19" s="200"/>
      <c r="DCF19" s="691"/>
      <c r="DCG19" s="691"/>
      <c r="DCH19" s="691"/>
      <c r="DCI19" s="201"/>
      <c r="DCJ19" s="202"/>
      <c r="DCK19" s="203"/>
      <c r="DCL19" s="203"/>
      <c r="DCM19" s="203"/>
      <c r="DCN19" s="691"/>
      <c r="DCO19" s="691"/>
      <c r="DCP19" s="200"/>
      <c r="DCQ19" s="691"/>
      <c r="DCR19" s="691"/>
      <c r="DCS19" s="691"/>
      <c r="DCT19" s="201"/>
      <c r="DCU19" s="202"/>
      <c r="DCV19" s="203"/>
      <c r="DCW19" s="203"/>
      <c r="DCX19" s="203"/>
      <c r="DCY19" s="691"/>
      <c r="DCZ19" s="691"/>
      <c r="DDA19" s="200"/>
      <c r="DDB19" s="691"/>
      <c r="DDC19" s="691"/>
      <c r="DDD19" s="691"/>
      <c r="DDE19" s="201"/>
      <c r="DDF19" s="202"/>
      <c r="DDG19" s="203"/>
      <c r="DDH19" s="203"/>
      <c r="DDI19" s="203"/>
      <c r="DDJ19" s="691"/>
      <c r="DDK19" s="691"/>
      <c r="DDL19" s="200"/>
      <c r="DDM19" s="691"/>
      <c r="DDN19" s="691"/>
      <c r="DDO19" s="691"/>
      <c r="DDP19" s="201"/>
      <c r="DDQ19" s="202"/>
      <c r="DDR19" s="203"/>
      <c r="DDS19" s="203"/>
      <c r="DDT19" s="203"/>
      <c r="DDU19" s="691"/>
      <c r="DDV19" s="691"/>
      <c r="DDW19" s="200"/>
      <c r="DDX19" s="691"/>
      <c r="DDY19" s="691"/>
      <c r="DDZ19" s="691"/>
      <c r="DEA19" s="201"/>
      <c r="DEB19" s="202"/>
      <c r="DEC19" s="203"/>
      <c r="DED19" s="203"/>
      <c r="DEE19" s="203"/>
      <c r="DEF19" s="691"/>
      <c r="DEG19" s="691"/>
      <c r="DEH19" s="200"/>
      <c r="DEI19" s="691"/>
      <c r="DEJ19" s="691"/>
      <c r="DEK19" s="691"/>
      <c r="DEL19" s="201"/>
      <c r="DEM19" s="202"/>
      <c r="DEN19" s="203"/>
      <c r="DEO19" s="203"/>
      <c r="DEP19" s="203"/>
      <c r="DEQ19" s="691"/>
      <c r="DER19" s="691"/>
      <c r="DES19" s="200"/>
      <c r="DET19" s="691"/>
      <c r="DEU19" s="691"/>
      <c r="DEV19" s="691"/>
      <c r="DEW19" s="201"/>
      <c r="DEX19" s="202"/>
      <c r="DEY19" s="203"/>
      <c r="DEZ19" s="203"/>
      <c r="DFA19" s="203"/>
      <c r="DFB19" s="691"/>
      <c r="DFC19" s="691"/>
      <c r="DFD19" s="200"/>
      <c r="DFE19" s="691"/>
      <c r="DFF19" s="691"/>
      <c r="DFG19" s="691"/>
      <c r="DFH19" s="201"/>
      <c r="DFI19" s="202"/>
      <c r="DFJ19" s="203"/>
      <c r="DFK19" s="203"/>
      <c r="DFL19" s="203"/>
      <c r="DFM19" s="691"/>
      <c r="DFN19" s="691"/>
      <c r="DFO19" s="200"/>
      <c r="DFP19" s="691"/>
      <c r="DFQ19" s="691"/>
      <c r="DFR19" s="691"/>
      <c r="DFS19" s="201"/>
      <c r="DFT19" s="202"/>
      <c r="DFU19" s="203"/>
      <c r="DFV19" s="203"/>
      <c r="DFW19" s="203"/>
      <c r="DFX19" s="691"/>
      <c r="DFY19" s="691"/>
      <c r="DFZ19" s="200"/>
      <c r="DGA19" s="691"/>
      <c r="DGB19" s="691"/>
      <c r="DGC19" s="691"/>
      <c r="DGD19" s="201"/>
      <c r="DGE19" s="202"/>
      <c r="DGF19" s="203"/>
      <c r="DGG19" s="203"/>
      <c r="DGH19" s="203"/>
      <c r="DGI19" s="691"/>
      <c r="DGJ19" s="691"/>
      <c r="DGK19" s="200"/>
      <c r="DGL19" s="691"/>
      <c r="DGM19" s="691"/>
      <c r="DGN19" s="691"/>
      <c r="DGO19" s="201"/>
      <c r="DGP19" s="202"/>
      <c r="DGQ19" s="203"/>
      <c r="DGR19" s="203"/>
      <c r="DGS19" s="203"/>
      <c r="DGT19" s="691"/>
      <c r="DGU19" s="691"/>
      <c r="DGV19" s="200"/>
      <c r="DGW19" s="691"/>
      <c r="DGX19" s="691"/>
      <c r="DGY19" s="691"/>
      <c r="DGZ19" s="201"/>
      <c r="DHA19" s="202"/>
      <c r="DHB19" s="203"/>
      <c r="DHC19" s="203"/>
      <c r="DHD19" s="203"/>
      <c r="DHE19" s="691"/>
      <c r="DHF19" s="691"/>
      <c r="DHG19" s="200"/>
      <c r="DHH19" s="691"/>
      <c r="DHI19" s="691"/>
      <c r="DHJ19" s="691"/>
      <c r="DHK19" s="201"/>
      <c r="DHL19" s="202"/>
      <c r="DHM19" s="203"/>
      <c r="DHN19" s="203"/>
      <c r="DHO19" s="203"/>
      <c r="DHP19" s="691"/>
      <c r="DHQ19" s="691"/>
      <c r="DHR19" s="200"/>
      <c r="DHS19" s="691"/>
      <c r="DHT19" s="691"/>
      <c r="DHU19" s="691"/>
      <c r="DHV19" s="201"/>
      <c r="DHW19" s="202"/>
      <c r="DHX19" s="203"/>
      <c r="DHY19" s="203"/>
      <c r="DHZ19" s="203"/>
      <c r="DIA19" s="691"/>
      <c r="DIB19" s="691"/>
      <c r="DIC19" s="200"/>
      <c r="DID19" s="691"/>
      <c r="DIE19" s="691"/>
      <c r="DIF19" s="691"/>
      <c r="DIG19" s="201"/>
      <c r="DIH19" s="202"/>
      <c r="DII19" s="203"/>
      <c r="DIJ19" s="203"/>
      <c r="DIK19" s="203"/>
      <c r="DIL19" s="691"/>
      <c r="DIM19" s="691"/>
      <c r="DIN19" s="200"/>
      <c r="DIO19" s="691"/>
      <c r="DIP19" s="691"/>
      <c r="DIQ19" s="691"/>
      <c r="DIR19" s="201"/>
      <c r="DIS19" s="202"/>
      <c r="DIT19" s="203"/>
      <c r="DIU19" s="203"/>
      <c r="DIV19" s="203"/>
      <c r="DIW19" s="691"/>
      <c r="DIX19" s="691"/>
      <c r="DIY19" s="200"/>
      <c r="DIZ19" s="691"/>
      <c r="DJA19" s="691"/>
      <c r="DJB19" s="691"/>
      <c r="DJC19" s="201"/>
      <c r="DJD19" s="202"/>
      <c r="DJE19" s="203"/>
      <c r="DJF19" s="203"/>
      <c r="DJG19" s="203"/>
      <c r="DJH19" s="691"/>
      <c r="DJI19" s="691"/>
      <c r="DJJ19" s="200"/>
      <c r="DJK19" s="691"/>
      <c r="DJL19" s="691"/>
      <c r="DJM19" s="691"/>
      <c r="DJN19" s="201"/>
      <c r="DJO19" s="202"/>
      <c r="DJP19" s="203"/>
      <c r="DJQ19" s="203"/>
      <c r="DJR19" s="203"/>
      <c r="DJS19" s="691"/>
      <c r="DJT19" s="691"/>
      <c r="DJU19" s="200"/>
      <c r="DJV19" s="691"/>
      <c r="DJW19" s="691"/>
      <c r="DJX19" s="691"/>
      <c r="DJY19" s="201"/>
      <c r="DJZ19" s="202"/>
      <c r="DKA19" s="203"/>
      <c r="DKB19" s="203"/>
      <c r="DKC19" s="203"/>
      <c r="DKD19" s="691"/>
      <c r="DKE19" s="691"/>
      <c r="DKF19" s="200"/>
      <c r="DKG19" s="691"/>
      <c r="DKH19" s="691"/>
      <c r="DKI19" s="691"/>
      <c r="DKJ19" s="201"/>
      <c r="DKK19" s="202"/>
      <c r="DKL19" s="203"/>
      <c r="DKM19" s="203"/>
      <c r="DKN19" s="203"/>
      <c r="DKO19" s="691"/>
      <c r="DKP19" s="691"/>
      <c r="DKQ19" s="200"/>
      <c r="DKR19" s="691"/>
      <c r="DKS19" s="691"/>
      <c r="DKT19" s="691"/>
      <c r="DKU19" s="201"/>
      <c r="DKV19" s="202"/>
      <c r="DKW19" s="203"/>
      <c r="DKX19" s="203"/>
      <c r="DKY19" s="203"/>
      <c r="DKZ19" s="691"/>
      <c r="DLA19" s="691"/>
      <c r="DLB19" s="200"/>
      <c r="DLC19" s="691"/>
      <c r="DLD19" s="691"/>
      <c r="DLE19" s="691"/>
      <c r="DLF19" s="201"/>
      <c r="DLG19" s="202"/>
      <c r="DLH19" s="203"/>
      <c r="DLI19" s="203"/>
      <c r="DLJ19" s="203"/>
      <c r="DLK19" s="691"/>
      <c r="DLL19" s="691"/>
      <c r="DLM19" s="200"/>
      <c r="DLN19" s="691"/>
      <c r="DLO19" s="691"/>
      <c r="DLP19" s="691"/>
      <c r="DLQ19" s="201"/>
      <c r="DLR19" s="202"/>
      <c r="DLS19" s="203"/>
      <c r="DLT19" s="203"/>
      <c r="DLU19" s="203"/>
      <c r="DLV19" s="691"/>
      <c r="DLW19" s="691"/>
      <c r="DLX19" s="200"/>
      <c r="DLY19" s="691"/>
      <c r="DLZ19" s="691"/>
      <c r="DMA19" s="691"/>
      <c r="DMB19" s="201"/>
      <c r="DMC19" s="202"/>
      <c r="DMD19" s="203"/>
      <c r="DME19" s="203"/>
      <c r="DMF19" s="203"/>
      <c r="DMG19" s="691"/>
      <c r="DMH19" s="691"/>
      <c r="DMI19" s="200"/>
      <c r="DMJ19" s="691"/>
      <c r="DMK19" s="691"/>
      <c r="DML19" s="691"/>
      <c r="DMM19" s="201"/>
      <c r="DMN19" s="202"/>
      <c r="DMO19" s="203"/>
      <c r="DMP19" s="203"/>
      <c r="DMQ19" s="203"/>
      <c r="DMR19" s="691"/>
      <c r="DMS19" s="691"/>
      <c r="DMT19" s="200"/>
      <c r="DMU19" s="691"/>
      <c r="DMV19" s="691"/>
      <c r="DMW19" s="691"/>
      <c r="DMX19" s="201"/>
      <c r="DMY19" s="202"/>
      <c r="DMZ19" s="203"/>
      <c r="DNA19" s="203"/>
      <c r="DNB19" s="203"/>
      <c r="DNC19" s="691"/>
      <c r="DND19" s="691"/>
      <c r="DNE19" s="200"/>
      <c r="DNF19" s="691"/>
      <c r="DNG19" s="691"/>
      <c r="DNH19" s="691"/>
      <c r="DNI19" s="201"/>
      <c r="DNJ19" s="202"/>
      <c r="DNK19" s="203"/>
      <c r="DNL19" s="203"/>
      <c r="DNM19" s="203"/>
      <c r="DNN19" s="691"/>
      <c r="DNO19" s="691"/>
      <c r="DNP19" s="200"/>
      <c r="DNQ19" s="691"/>
      <c r="DNR19" s="691"/>
      <c r="DNS19" s="691"/>
      <c r="DNT19" s="201"/>
      <c r="DNU19" s="202"/>
      <c r="DNV19" s="203"/>
      <c r="DNW19" s="203"/>
      <c r="DNX19" s="203"/>
      <c r="DNY19" s="691"/>
      <c r="DNZ19" s="691"/>
      <c r="DOA19" s="200"/>
      <c r="DOB19" s="691"/>
      <c r="DOC19" s="691"/>
      <c r="DOD19" s="691"/>
      <c r="DOE19" s="201"/>
      <c r="DOF19" s="202"/>
      <c r="DOG19" s="203"/>
      <c r="DOH19" s="203"/>
      <c r="DOI19" s="203"/>
      <c r="DOJ19" s="691"/>
      <c r="DOK19" s="691"/>
      <c r="DOL19" s="200"/>
      <c r="DOM19" s="691"/>
      <c r="DON19" s="691"/>
      <c r="DOO19" s="691"/>
      <c r="DOP19" s="201"/>
      <c r="DOQ19" s="202"/>
      <c r="DOR19" s="203"/>
      <c r="DOS19" s="203"/>
      <c r="DOT19" s="203"/>
      <c r="DOU19" s="691"/>
      <c r="DOV19" s="691"/>
      <c r="DOW19" s="200"/>
      <c r="DOX19" s="691"/>
      <c r="DOY19" s="691"/>
      <c r="DOZ19" s="691"/>
      <c r="DPA19" s="201"/>
      <c r="DPB19" s="202"/>
      <c r="DPC19" s="203"/>
      <c r="DPD19" s="203"/>
      <c r="DPE19" s="203"/>
      <c r="DPF19" s="691"/>
      <c r="DPG19" s="691"/>
      <c r="DPH19" s="200"/>
      <c r="DPI19" s="691"/>
      <c r="DPJ19" s="691"/>
      <c r="DPK19" s="691"/>
      <c r="DPL19" s="201"/>
      <c r="DPM19" s="202"/>
      <c r="DPN19" s="203"/>
      <c r="DPO19" s="203"/>
      <c r="DPP19" s="203"/>
      <c r="DPQ19" s="691"/>
      <c r="DPR19" s="691"/>
      <c r="DPS19" s="200"/>
      <c r="DPT19" s="691"/>
      <c r="DPU19" s="691"/>
      <c r="DPV19" s="691"/>
      <c r="DPW19" s="201"/>
      <c r="DPX19" s="202"/>
      <c r="DPY19" s="203"/>
      <c r="DPZ19" s="203"/>
      <c r="DQA19" s="203"/>
      <c r="DQB19" s="691"/>
      <c r="DQC19" s="691"/>
      <c r="DQD19" s="200"/>
      <c r="DQE19" s="691"/>
      <c r="DQF19" s="691"/>
      <c r="DQG19" s="691"/>
      <c r="DQH19" s="201"/>
      <c r="DQI19" s="202"/>
      <c r="DQJ19" s="203"/>
      <c r="DQK19" s="203"/>
      <c r="DQL19" s="203"/>
      <c r="DQM19" s="691"/>
      <c r="DQN19" s="691"/>
      <c r="DQO19" s="200"/>
      <c r="DQP19" s="691"/>
      <c r="DQQ19" s="691"/>
      <c r="DQR19" s="691"/>
      <c r="DQS19" s="201"/>
      <c r="DQT19" s="202"/>
      <c r="DQU19" s="203"/>
      <c r="DQV19" s="203"/>
      <c r="DQW19" s="203"/>
      <c r="DQX19" s="691"/>
      <c r="DQY19" s="691"/>
      <c r="DQZ19" s="200"/>
      <c r="DRA19" s="691"/>
      <c r="DRB19" s="691"/>
      <c r="DRC19" s="691"/>
      <c r="DRD19" s="201"/>
      <c r="DRE19" s="202"/>
      <c r="DRF19" s="203"/>
      <c r="DRG19" s="203"/>
      <c r="DRH19" s="203"/>
      <c r="DRI19" s="691"/>
      <c r="DRJ19" s="691"/>
      <c r="DRK19" s="200"/>
      <c r="DRL19" s="691"/>
      <c r="DRM19" s="691"/>
      <c r="DRN19" s="691"/>
      <c r="DRO19" s="201"/>
      <c r="DRP19" s="202"/>
      <c r="DRQ19" s="203"/>
      <c r="DRR19" s="203"/>
      <c r="DRS19" s="203"/>
      <c r="DRT19" s="691"/>
      <c r="DRU19" s="691"/>
      <c r="DRV19" s="200"/>
      <c r="DRW19" s="691"/>
      <c r="DRX19" s="691"/>
      <c r="DRY19" s="691"/>
      <c r="DRZ19" s="201"/>
      <c r="DSA19" s="202"/>
      <c r="DSB19" s="203"/>
      <c r="DSC19" s="203"/>
      <c r="DSD19" s="203"/>
      <c r="DSE19" s="691"/>
      <c r="DSF19" s="691"/>
      <c r="DSG19" s="200"/>
      <c r="DSH19" s="691"/>
      <c r="DSI19" s="691"/>
      <c r="DSJ19" s="691"/>
      <c r="DSK19" s="201"/>
      <c r="DSL19" s="202"/>
      <c r="DSM19" s="203"/>
      <c r="DSN19" s="203"/>
      <c r="DSO19" s="203"/>
      <c r="DSP19" s="691"/>
      <c r="DSQ19" s="691"/>
      <c r="DSR19" s="200"/>
      <c r="DSS19" s="691"/>
      <c r="DST19" s="691"/>
      <c r="DSU19" s="691"/>
      <c r="DSV19" s="201"/>
      <c r="DSW19" s="202"/>
      <c r="DSX19" s="203"/>
      <c r="DSY19" s="203"/>
      <c r="DSZ19" s="203"/>
      <c r="DTA19" s="691"/>
      <c r="DTB19" s="691"/>
      <c r="DTC19" s="200"/>
      <c r="DTD19" s="691"/>
      <c r="DTE19" s="691"/>
      <c r="DTF19" s="691"/>
      <c r="DTG19" s="201"/>
      <c r="DTH19" s="202"/>
      <c r="DTI19" s="203"/>
      <c r="DTJ19" s="203"/>
      <c r="DTK19" s="203"/>
      <c r="DTL19" s="691"/>
      <c r="DTM19" s="691"/>
      <c r="DTN19" s="200"/>
      <c r="DTO19" s="691"/>
      <c r="DTP19" s="691"/>
      <c r="DTQ19" s="691"/>
      <c r="DTR19" s="201"/>
      <c r="DTS19" s="202"/>
      <c r="DTT19" s="203"/>
      <c r="DTU19" s="203"/>
      <c r="DTV19" s="203"/>
      <c r="DTW19" s="691"/>
      <c r="DTX19" s="691"/>
      <c r="DTY19" s="200"/>
      <c r="DTZ19" s="691"/>
      <c r="DUA19" s="691"/>
      <c r="DUB19" s="691"/>
      <c r="DUC19" s="201"/>
      <c r="DUD19" s="202"/>
      <c r="DUE19" s="203"/>
      <c r="DUF19" s="203"/>
      <c r="DUG19" s="203"/>
      <c r="DUH19" s="691"/>
      <c r="DUI19" s="691"/>
      <c r="DUJ19" s="200"/>
      <c r="DUK19" s="691"/>
      <c r="DUL19" s="691"/>
      <c r="DUM19" s="691"/>
      <c r="DUN19" s="201"/>
      <c r="DUO19" s="202"/>
      <c r="DUP19" s="203"/>
      <c r="DUQ19" s="203"/>
      <c r="DUR19" s="203"/>
      <c r="DUS19" s="691"/>
      <c r="DUT19" s="691"/>
      <c r="DUU19" s="200"/>
      <c r="DUV19" s="691"/>
      <c r="DUW19" s="691"/>
      <c r="DUX19" s="691"/>
      <c r="DUY19" s="201"/>
      <c r="DUZ19" s="202"/>
      <c r="DVA19" s="203"/>
      <c r="DVB19" s="203"/>
      <c r="DVC19" s="203"/>
      <c r="DVD19" s="691"/>
      <c r="DVE19" s="691"/>
      <c r="DVF19" s="200"/>
      <c r="DVG19" s="691"/>
      <c r="DVH19" s="691"/>
      <c r="DVI19" s="691"/>
      <c r="DVJ19" s="201"/>
      <c r="DVK19" s="202"/>
      <c r="DVL19" s="203"/>
      <c r="DVM19" s="203"/>
      <c r="DVN19" s="203"/>
      <c r="DVO19" s="691"/>
      <c r="DVP19" s="691"/>
      <c r="DVQ19" s="200"/>
      <c r="DVR19" s="691"/>
      <c r="DVS19" s="691"/>
      <c r="DVT19" s="691"/>
      <c r="DVU19" s="201"/>
      <c r="DVV19" s="202"/>
      <c r="DVW19" s="203"/>
      <c r="DVX19" s="203"/>
      <c r="DVY19" s="203"/>
      <c r="DVZ19" s="691"/>
      <c r="DWA19" s="691"/>
      <c r="DWB19" s="200"/>
      <c r="DWC19" s="691"/>
      <c r="DWD19" s="691"/>
      <c r="DWE19" s="691"/>
      <c r="DWF19" s="201"/>
      <c r="DWG19" s="202"/>
      <c r="DWH19" s="203"/>
      <c r="DWI19" s="203"/>
      <c r="DWJ19" s="203"/>
      <c r="DWK19" s="691"/>
      <c r="DWL19" s="691"/>
      <c r="DWM19" s="200"/>
      <c r="DWN19" s="691"/>
      <c r="DWO19" s="691"/>
      <c r="DWP19" s="691"/>
      <c r="DWQ19" s="201"/>
      <c r="DWR19" s="202"/>
      <c r="DWS19" s="203"/>
      <c r="DWT19" s="203"/>
      <c r="DWU19" s="203"/>
      <c r="DWV19" s="691"/>
      <c r="DWW19" s="691"/>
      <c r="DWX19" s="200"/>
      <c r="DWY19" s="691"/>
      <c r="DWZ19" s="691"/>
      <c r="DXA19" s="691"/>
      <c r="DXB19" s="201"/>
      <c r="DXC19" s="202"/>
      <c r="DXD19" s="203"/>
      <c r="DXE19" s="203"/>
      <c r="DXF19" s="203"/>
      <c r="DXG19" s="691"/>
      <c r="DXH19" s="691"/>
      <c r="DXI19" s="200"/>
      <c r="DXJ19" s="691"/>
      <c r="DXK19" s="691"/>
      <c r="DXL19" s="691"/>
      <c r="DXM19" s="201"/>
      <c r="DXN19" s="202"/>
      <c r="DXO19" s="203"/>
      <c r="DXP19" s="203"/>
      <c r="DXQ19" s="203"/>
      <c r="DXR19" s="691"/>
      <c r="DXS19" s="691"/>
      <c r="DXT19" s="200"/>
      <c r="DXU19" s="691"/>
      <c r="DXV19" s="691"/>
      <c r="DXW19" s="691"/>
      <c r="DXX19" s="201"/>
      <c r="DXY19" s="202"/>
      <c r="DXZ19" s="203"/>
      <c r="DYA19" s="203"/>
      <c r="DYB19" s="203"/>
      <c r="DYC19" s="691"/>
      <c r="DYD19" s="691"/>
      <c r="DYE19" s="200"/>
      <c r="DYF19" s="691"/>
      <c r="DYG19" s="691"/>
      <c r="DYH19" s="691"/>
      <c r="DYI19" s="201"/>
      <c r="DYJ19" s="202"/>
      <c r="DYK19" s="203"/>
      <c r="DYL19" s="203"/>
      <c r="DYM19" s="203"/>
      <c r="DYN19" s="691"/>
      <c r="DYO19" s="691"/>
      <c r="DYP19" s="200"/>
      <c r="DYQ19" s="691"/>
      <c r="DYR19" s="691"/>
      <c r="DYS19" s="691"/>
      <c r="DYT19" s="201"/>
      <c r="DYU19" s="202"/>
      <c r="DYV19" s="203"/>
      <c r="DYW19" s="203"/>
      <c r="DYX19" s="203"/>
      <c r="DYY19" s="691"/>
      <c r="DYZ19" s="691"/>
      <c r="DZA19" s="200"/>
      <c r="DZB19" s="691"/>
      <c r="DZC19" s="691"/>
      <c r="DZD19" s="691"/>
      <c r="DZE19" s="201"/>
      <c r="DZF19" s="202"/>
      <c r="DZG19" s="203"/>
      <c r="DZH19" s="203"/>
      <c r="DZI19" s="203"/>
      <c r="DZJ19" s="691"/>
      <c r="DZK19" s="691"/>
      <c r="DZL19" s="200"/>
      <c r="DZM19" s="691"/>
      <c r="DZN19" s="691"/>
      <c r="DZO19" s="691"/>
      <c r="DZP19" s="201"/>
      <c r="DZQ19" s="202"/>
      <c r="DZR19" s="203"/>
      <c r="DZS19" s="203"/>
      <c r="DZT19" s="203"/>
      <c r="DZU19" s="691"/>
      <c r="DZV19" s="691"/>
      <c r="DZW19" s="200"/>
      <c r="DZX19" s="691"/>
      <c r="DZY19" s="691"/>
      <c r="DZZ19" s="691"/>
      <c r="EAA19" s="201"/>
      <c r="EAB19" s="202"/>
      <c r="EAC19" s="203"/>
      <c r="EAD19" s="203"/>
      <c r="EAE19" s="203"/>
      <c r="EAF19" s="691"/>
      <c r="EAG19" s="691"/>
      <c r="EAH19" s="200"/>
      <c r="EAI19" s="691"/>
      <c r="EAJ19" s="691"/>
      <c r="EAK19" s="691"/>
      <c r="EAL19" s="201"/>
      <c r="EAM19" s="202"/>
      <c r="EAN19" s="203"/>
      <c r="EAO19" s="203"/>
      <c r="EAP19" s="203"/>
      <c r="EAQ19" s="691"/>
      <c r="EAR19" s="691"/>
      <c r="EAS19" s="200"/>
      <c r="EAT19" s="691"/>
      <c r="EAU19" s="691"/>
      <c r="EAV19" s="691"/>
      <c r="EAW19" s="201"/>
      <c r="EAX19" s="202"/>
      <c r="EAY19" s="203"/>
      <c r="EAZ19" s="203"/>
      <c r="EBA19" s="203"/>
      <c r="EBB19" s="691"/>
      <c r="EBC19" s="691"/>
      <c r="EBD19" s="200"/>
      <c r="EBE19" s="691"/>
      <c r="EBF19" s="691"/>
      <c r="EBG19" s="691"/>
      <c r="EBH19" s="201"/>
      <c r="EBI19" s="202"/>
      <c r="EBJ19" s="203"/>
      <c r="EBK19" s="203"/>
      <c r="EBL19" s="203"/>
      <c r="EBM19" s="691"/>
      <c r="EBN19" s="691"/>
      <c r="EBO19" s="200"/>
      <c r="EBP19" s="691"/>
      <c r="EBQ19" s="691"/>
      <c r="EBR19" s="691"/>
      <c r="EBS19" s="201"/>
      <c r="EBT19" s="202"/>
      <c r="EBU19" s="203"/>
      <c r="EBV19" s="203"/>
      <c r="EBW19" s="203"/>
      <c r="EBX19" s="691"/>
      <c r="EBY19" s="691"/>
      <c r="EBZ19" s="200"/>
      <c r="ECA19" s="691"/>
      <c r="ECB19" s="691"/>
      <c r="ECC19" s="691"/>
      <c r="ECD19" s="201"/>
      <c r="ECE19" s="202"/>
      <c r="ECF19" s="203"/>
      <c r="ECG19" s="203"/>
      <c r="ECH19" s="203"/>
      <c r="ECI19" s="691"/>
      <c r="ECJ19" s="691"/>
      <c r="ECK19" s="200"/>
      <c r="ECL19" s="691"/>
      <c r="ECM19" s="691"/>
      <c r="ECN19" s="691"/>
      <c r="ECO19" s="201"/>
      <c r="ECP19" s="202"/>
      <c r="ECQ19" s="203"/>
      <c r="ECR19" s="203"/>
      <c r="ECS19" s="203"/>
      <c r="ECT19" s="691"/>
      <c r="ECU19" s="691"/>
      <c r="ECV19" s="200"/>
      <c r="ECW19" s="691"/>
      <c r="ECX19" s="691"/>
      <c r="ECY19" s="691"/>
      <c r="ECZ19" s="201"/>
      <c r="EDA19" s="202"/>
      <c r="EDB19" s="203"/>
      <c r="EDC19" s="203"/>
      <c r="EDD19" s="203"/>
      <c r="EDE19" s="691"/>
      <c r="EDF19" s="691"/>
      <c r="EDG19" s="200"/>
      <c r="EDH19" s="691"/>
      <c r="EDI19" s="691"/>
      <c r="EDJ19" s="691"/>
      <c r="EDK19" s="201"/>
      <c r="EDL19" s="202"/>
      <c r="EDM19" s="203"/>
      <c r="EDN19" s="203"/>
      <c r="EDO19" s="203"/>
      <c r="EDP19" s="691"/>
      <c r="EDQ19" s="691"/>
      <c r="EDR19" s="200"/>
      <c r="EDS19" s="691"/>
      <c r="EDT19" s="691"/>
      <c r="EDU19" s="691"/>
      <c r="EDV19" s="201"/>
      <c r="EDW19" s="202"/>
      <c r="EDX19" s="203"/>
      <c r="EDY19" s="203"/>
      <c r="EDZ19" s="203"/>
      <c r="EEA19" s="691"/>
      <c r="EEB19" s="691"/>
      <c r="EEC19" s="200"/>
      <c r="EED19" s="691"/>
      <c r="EEE19" s="691"/>
      <c r="EEF19" s="691"/>
      <c r="EEG19" s="201"/>
      <c r="EEH19" s="202"/>
      <c r="EEI19" s="203"/>
      <c r="EEJ19" s="203"/>
      <c r="EEK19" s="203"/>
      <c r="EEL19" s="691"/>
      <c r="EEM19" s="691"/>
      <c r="EEN19" s="200"/>
      <c r="EEO19" s="691"/>
      <c r="EEP19" s="691"/>
      <c r="EEQ19" s="691"/>
      <c r="EER19" s="201"/>
      <c r="EES19" s="202"/>
      <c r="EET19" s="203"/>
      <c r="EEU19" s="203"/>
      <c r="EEV19" s="203"/>
      <c r="EEW19" s="691"/>
      <c r="EEX19" s="691"/>
      <c r="EEY19" s="200"/>
      <c r="EEZ19" s="691"/>
      <c r="EFA19" s="691"/>
      <c r="EFB19" s="691"/>
      <c r="EFC19" s="201"/>
      <c r="EFD19" s="202"/>
      <c r="EFE19" s="203"/>
      <c r="EFF19" s="203"/>
      <c r="EFG19" s="203"/>
      <c r="EFH19" s="691"/>
      <c r="EFI19" s="691"/>
      <c r="EFJ19" s="200"/>
      <c r="EFK19" s="691"/>
      <c r="EFL19" s="691"/>
      <c r="EFM19" s="691"/>
      <c r="EFN19" s="201"/>
      <c r="EFO19" s="202"/>
      <c r="EFP19" s="203"/>
      <c r="EFQ19" s="203"/>
      <c r="EFR19" s="203"/>
      <c r="EFS19" s="691"/>
      <c r="EFT19" s="691"/>
      <c r="EFU19" s="200"/>
      <c r="EFV19" s="691"/>
      <c r="EFW19" s="691"/>
      <c r="EFX19" s="691"/>
      <c r="EFY19" s="201"/>
      <c r="EFZ19" s="202"/>
      <c r="EGA19" s="203"/>
      <c r="EGB19" s="203"/>
      <c r="EGC19" s="203"/>
      <c r="EGD19" s="691"/>
      <c r="EGE19" s="691"/>
      <c r="EGF19" s="200"/>
      <c r="EGG19" s="691"/>
      <c r="EGH19" s="691"/>
      <c r="EGI19" s="691"/>
      <c r="EGJ19" s="201"/>
      <c r="EGK19" s="202"/>
      <c r="EGL19" s="203"/>
      <c r="EGM19" s="203"/>
      <c r="EGN19" s="203"/>
      <c r="EGO19" s="691"/>
      <c r="EGP19" s="691"/>
      <c r="EGQ19" s="200"/>
      <c r="EGR19" s="691"/>
      <c r="EGS19" s="691"/>
      <c r="EGT19" s="691"/>
      <c r="EGU19" s="201"/>
      <c r="EGV19" s="202"/>
      <c r="EGW19" s="203"/>
      <c r="EGX19" s="203"/>
      <c r="EGY19" s="203"/>
      <c r="EGZ19" s="691"/>
      <c r="EHA19" s="691"/>
      <c r="EHB19" s="200"/>
      <c r="EHC19" s="691"/>
      <c r="EHD19" s="691"/>
      <c r="EHE19" s="691"/>
      <c r="EHF19" s="201"/>
      <c r="EHG19" s="202"/>
      <c r="EHH19" s="203"/>
      <c r="EHI19" s="203"/>
      <c r="EHJ19" s="203"/>
      <c r="EHK19" s="691"/>
      <c r="EHL19" s="691"/>
      <c r="EHM19" s="200"/>
      <c r="EHN19" s="691"/>
      <c r="EHO19" s="691"/>
      <c r="EHP19" s="691"/>
      <c r="EHQ19" s="201"/>
      <c r="EHR19" s="202"/>
      <c r="EHS19" s="203"/>
      <c r="EHT19" s="203"/>
      <c r="EHU19" s="203"/>
      <c r="EHV19" s="691"/>
      <c r="EHW19" s="691"/>
      <c r="EHX19" s="200"/>
      <c r="EHY19" s="691"/>
      <c r="EHZ19" s="691"/>
      <c r="EIA19" s="691"/>
      <c r="EIB19" s="201"/>
      <c r="EIC19" s="202"/>
      <c r="EID19" s="203"/>
      <c r="EIE19" s="203"/>
      <c r="EIF19" s="203"/>
      <c r="EIG19" s="691"/>
      <c r="EIH19" s="691"/>
      <c r="EII19" s="200"/>
      <c r="EIJ19" s="691"/>
      <c r="EIK19" s="691"/>
      <c r="EIL19" s="691"/>
      <c r="EIM19" s="201"/>
      <c r="EIN19" s="202"/>
      <c r="EIO19" s="203"/>
      <c r="EIP19" s="203"/>
      <c r="EIQ19" s="203"/>
      <c r="EIR19" s="691"/>
      <c r="EIS19" s="691"/>
      <c r="EIT19" s="200"/>
      <c r="EIU19" s="691"/>
      <c r="EIV19" s="691"/>
      <c r="EIW19" s="691"/>
      <c r="EIX19" s="201"/>
      <c r="EIY19" s="202"/>
      <c r="EIZ19" s="203"/>
      <c r="EJA19" s="203"/>
      <c r="EJB19" s="203"/>
      <c r="EJC19" s="691"/>
      <c r="EJD19" s="691"/>
      <c r="EJE19" s="200"/>
      <c r="EJF19" s="691"/>
      <c r="EJG19" s="691"/>
      <c r="EJH19" s="691"/>
      <c r="EJI19" s="201"/>
      <c r="EJJ19" s="202"/>
      <c r="EJK19" s="203"/>
      <c r="EJL19" s="203"/>
      <c r="EJM19" s="203"/>
      <c r="EJN19" s="691"/>
      <c r="EJO19" s="691"/>
      <c r="EJP19" s="200"/>
      <c r="EJQ19" s="691"/>
      <c r="EJR19" s="691"/>
      <c r="EJS19" s="691"/>
      <c r="EJT19" s="201"/>
      <c r="EJU19" s="202"/>
      <c r="EJV19" s="203"/>
      <c r="EJW19" s="203"/>
      <c r="EJX19" s="203"/>
      <c r="EJY19" s="691"/>
      <c r="EJZ19" s="691"/>
      <c r="EKA19" s="200"/>
      <c r="EKB19" s="691"/>
      <c r="EKC19" s="691"/>
      <c r="EKD19" s="691"/>
      <c r="EKE19" s="201"/>
      <c r="EKF19" s="202"/>
      <c r="EKG19" s="203"/>
      <c r="EKH19" s="203"/>
      <c r="EKI19" s="203"/>
      <c r="EKJ19" s="691"/>
      <c r="EKK19" s="691"/>
      <c r="EKL19" s="200"/>
      <c r="EKM19" s="691"/>
      <c r="EKN19" s="691"/>
      <c r="EKO19" s="691"/>
      <c r="EKP19" s="201"/>
      <c r="EKQ19" s="202"/>
      <c r="EKR19" s="203"/>
      <c r="EKS19" s="203"/>
      <c r="EKT19" s="203"/>
      <c r="EKU19" s="691"/>
      <c r="EKV19" s="691"/>
      <c r="EKW19" s="200"/>
      <c r="EKX19" s="691"/>
      <c r="EKY19" s="691"/>
      <c r="EKZ19" s="691"/>
      <c r="ELA19" s="201"/>
      <c r="ELB19" s="202"/>
      <c r="ELC19" s="203"/>
      <c r="ELD19" s="203"/>
      <c r="ELE19" s="203"/>
      <c r="ELF19" s="691"/>
      <c r="ELG19" s="691"/>
      <c r="ELH19" s="200"/>
      <c r="ELI19" s="691"/>
      <c r="ELJ19" s="691"/>
      <c r="ELK19" s="691"/>
      <c r="ELL19" s="201"/>
      <c r="ELM19" s="202"/>
      <c r="ELN19" s="203"/>
      <c r="ELO19" s="203"/>
      <c r="ELP19" s="203"/>
      <c r="ELQ19" s="691"/>
      <c r="ELR19" s="691"/>
      <c r="ELS19" s="200"/>
      <c r="ELT19" s="691"/>
      <c r="ELU19" s="691"/>
      <c r="ELV19" s="691"/>
      <c r="ELW19" s="201"/>
      <c r="ELX19" s="202"/>
      <c r="ELY19" s="203"/>
      <c r="ELZ19" s="203"/>
      <c r="EMA19" s="203"/>
      <c r="EMB19" s="691"/>
      <c r="EMC19" s="691"/>
      <c r="EMD19" s="200"/>
      <c r="EME19" s="691"/>
      <c r="EMF19" s="691"/>
      <c r="EMG19" s="691"/>
      <c r="EMH19" s="201"/>
      <c r="EMI19" s="202"/>
      <c r="EMJ19" s="203"/>
      <c r="EMK19" s="203"/>
      <c r="EML19" s="203"/>
      <c r="EMM19" s="691"/>
      <c r="EMN19" s="691"/>
      <c r="EMO19" s="200"/>
      <c r="EMP19" s="691"/>
      <c r="EMQ19" s="691"/>
      <c r="EMR19" s="691"/>
      <c r="EMS19" s="201"/>
      <c r="EMT19" s="202"/>
      <c r="EMU19" s="203"/>
      <c r="EMV19" s="203"/>
      <c r="EMW19" s="203"/>
      <c r="EMX19" s="691"/>
      <c r="EMY19" s="691"/>
      <c r="EMZ19" s="200"/>
      <c r="ENA19" s="691"/>
      <c r="ENB19" s="691"/>
      <c r="ENC19" s="691"/>
      <c r="END19" s="201"/>
      <c r="ENE19" s="202"/>
      <c r="ENF19" s="203"/>
      <c r="ENG19" s="203"/>
      <c r="ENH19" s="203"/>
      <c r="ENI19" s="691"/>
      <c r="ENJ19" s="691"/>
      <c r="ENK19" s="200"/>
      <c r="ENL19" s="691"/>
      <c r="ENM19" s="691"/>
      <c r="ENN19" s="691"/>
      <c r="ENO19" s="201"/>
      <c r="ENP19" s="202"/>
      <c r="ENQ19" s="203"/>
      <c r="ENR19" s="203"/>
      <c r="ENS19" s="203"/>
      <c r="ENT19" s="691"/>
      <c r="ENU19" s="691"/>
      <c r="ENV19" s="200"/>
      <c r="ENW19" s="691"/>
      <c r="ENX19" s="691"/>
      <c r="ENY19" s="691"/>
      <c r="ENZ19" s="201"/>
      <c r="EOA19" s="202"/>
      <c r="EOB19" s="203"/>
      <c r="EOC19" s="203"/>
      <c r="EOD19" s="203"/>
      <c r="EOE19" s="691"/>
      <c r="EOF19" s="691"/>
      <c r="EOG19" s="200"/>
      <c r="EOH19" s="691"/>
      <c r="EOI19" s="691"/>
      <c r="EOJ19" s="691"/>
      <c r="EOK19" s="201"/>
      <c r="EOL19" s="202"/>
      <c r="EOM19" s="203"/>
      <c r="EON19" s="203"/>
      <c r="EOO19" s="203"/>
      <c r="EOP19" s="691"/>
      <c r="EOQ19" s="691"/>
      <c r="EOR19" s="200"/>
      <c r="EOS19" s="691"/>
      <c r="EOT19" s="691"/>
      <c r="EOU19" s="691"/>
      <c r="EOV19" s="201"/>
      <c r="EOW19" s="202"/>
      <c r="EOX19" s="203"/>
      <c r="EOY19" s="203"/>
      <c r="EOZ19" s="203"/>
      <c r="EPA19" s="691"/>
      <c r="EPB19" s="691"/>
      <c r="EPC19" s="200"/>
      <c r="EPD19" s="691"/>
      <c r="EPE19" s="691"/>
      <c r="EPF19" s="691"/>
      <c r="EPG19" s="201"/>
      <c r="EPH19" s="202"/>
      <c r="EPI19" s="203"/>
      <c r="EPJ19" s="203"/>
      <c r="EPK19" s="203"/>
      <c r="EPL19" s="691"/>
      <c r="EPM19" s="691"/>
      <c r="EPN19" s="200"/>
      <c r="EPO19" s="691"/>
      <c r="EPP19" s="691"/>
      <c r="EPQ19" s="691"/>
      <c r="EPR19" s="201"/>
      <c r="EPS19" s="202"/>
      <c r="EPT19" s="203"/>
      <c r="EPU19" s="203"/>
      <c r="EPV19" s="203"/>
      <c r="EPW19" s="691"/>
      <c r="EPX19" s="691"/>
      <c r="EPY19" s="200"/>
      <c r="EPZ19" s="691"/>
      <c r="EQA19" s="691"/>
      <c r="EQB19" s="691"/>
      <c r="EQC19" s="201"/>
      <c r="EQD19" s="202"/>
      <c r="EQE19" s="203"/>
      <c r="EQF19" s="203"/>
      <c r="EQG19" s="203"/>
      <c r="EQH19" s="691"/>
      <c r="EQI19" s="691"/>
      <c r="EQJ19" s="200"/>
      <c r="EQK19" s="691"/>
      <c r="EQL19" s="691"/>
      <c r="EQM19" s="691"/>
      <c r="EQN19" s="201"/>
      <c r="EQO19" s="202"/>
      <c r="EQP19" s="203"/>
      <c r="EQQ19" s="203"/>
      <c r="EQR19" s="203"/>
      <c r="EQS19" s="691"/>
      <c r="EQT19" s="691"/>
      <c r="EQU19" s="200"/>
      <c r="EQV19" s="691"/>
      <c r="EQW19" s="691"/>
      <c r="EQX19" s="691"/>
      <c r="EQY19" s="201"/>
      <c r="EQZ19" s="202"/>
      <c r="ERA19" s="203"/>
      <c r="ERB19" s="203"/>
      <c r="ERC19" s="203"/>
      <c r="ERD19" s="691"/>
      <c r="ERE19" s="691"/>
      <c r="ERF19" s="200"/>
      <c r="ERG19" s="691"/>
      <c r="ERH19" s="691"/>
      <c r="ERI19" s="691"/>
      <c r="ERJ19" s="201"/>
      <c r="ERK19" s="202"/>
      <c r="ERL19" s="203"/>
      <c r="ERM19" s="203"/>
      <c r="ERN19" s="203"/>
      <c r="ERO19" s="691"/>
      <c r="ERP19" s="691"/>
      <c r="ERQ19" s="200"/>
      <c r="ERR19" s="691"/>
      <c r="ERS19" s="691"/>
      <c r="ERT19" s="691"/>
      <c r="ERU19" s="201"/>
      <c r="ERV19" s="202"/>
      <c r="ERW19" s="203"/>
      <c r="ERX19" s="203"/>
      <c r="ERY19" s="203"/>
      <c r="ERZ19" s="691"/>
      <c r="ESA19" s="691"/>
      <c r="ESB19" s="200"/>
      <c r="ESC19" s="691"/>
      <c r="ESD19" s="691"/>
      <c r="ESE19" s="691"/>
      <c r="ESF19" s="201"/>
      <c r="ESG19" s="202"/>
      <c r="ESH19" s="203"/>
      <c r="ESI19" s="203"/>
      <c r="ESJ19" s="203"/>
      <c r="ESK19" s="691"/>
      <c r="ESL19" s="691"/>
      <c r="ESM19" s="200"/>
      <c r="ESN19" s="691"/>
      <c r="ESO19" s="691"/>
      <c r="ESP19" s="691"/>
      <c r="ESQ19" s="201"/>
      <c r="ESR19" s="202"/>
      <c r="ESS19" s="203"/>
      <c r="EST19" s="203"/>
      <c r="ESU19" s="203"/>
      <c r="ESV19" s="691"/>
      <c r="ESW19" s="691"/>
      <c r="ESX19" s="200"/>
      <c r="ESY19" s="691"/>
      <c r="ESZ19" s="691"/>
      <c r="ETA19" s="691"/>
      <c r="ETB19" s="201"/>
      <c r="ETC19" s="202"/>
      <c r="ETD19" s="203"/>
      <c r="ETE19" s="203"/>
      <c r="ETF19" s="203"/>
      <c r="ETG19" s="691"/>
      <c r="ETH19" s="691"/>
      <c r="ETI19" s="200"/>
      <c r="ETJ19" s="691"/>
      <c r="ETK19" s="691"/>
      <c r="ETL19" s="691"/>
      <c r="ETM19" s="201"/>
      <c r="ETN19" s="202"/>
      <c r="ETO19" s="203"/>
      <c r="ETP19" s="203"/>
      <c r="ETQ19" s="203"/>
      <c r="ETR19" s="691"/>
      <c r="ETS19" s="691"/>
      <c r="ETT19" s="200"/>
      <c r="ETU19" s="691"/>
      <c r="ETV19" s="691"/>
      <c r="ETW19" s="691"/>
      <c r="ETX19" s="201"/>
      <c r="ETY19" s="202"/>
      <c r="ETZ19" s="203"/>
      <c r="EUA19" s="203"/>
      <c r="EUB19" s="203"/>
      <c r="EUC19" s="691"/>
      <c r="EUD19" s="691"/>
      <c r="EUE19" s="200"/>
      <c r="EUF19" s="691"/>
      <c r="EUG19" s="691"/>
      <c r="EUH19" s="691"/>
      <c r="EUI19" s="201"/>
      <c r="EUJ19" s="202"/>
      <c r="EUK19" s="203"/>
      <c r="EUL19" s="203"/>
      <c r="EUM19" s="203"/>
      <c r="EUN19" s="691"/>
      <c r="EUO19" s="691"/>
      <c r="EUP19" s="200"/>
      <c r="EUQ19" s="691"/>
      <c r="EUR19" s="691"/>
      <c r="EUS19" s="691"/>
      <c r="EUT19" s="201"/>
      <c r="EUU19" s="202"/>
      <c r="EUV19" s="203"/>
      <c r="EUW19" s="203"/>
      <c r="EUX19" s="203"/>
      <c r="EUY19" s="691"/>
      <c r="EUZ19" s="691"/>
      <c r="EVA19" s="200"/>
      <c r="EVB19" s="691"/>
      <c r="EVC19" s="691"/>
      <c r="EVD19" s="691"/>
      <c r="EVE19" s="201"/>
      <c r="EVF19" s="202"/>
      <c r="EVG19" s="203"/>
      <c r="EVH19" s="203"/>
      <c r="EVI19" s="203"/>
      <c r="EVJ19" s="691"/>
      <c r="EVK19" s="691"/>
      <c r="EVL19" s="200"/>
      <c r="EVM19" s="691"/>
      <c r="EVN19" s="691"/>
      <c r="EVO19" s="691"/>
      <c r="EVP19" s="201"/>
      <c r="EVQ19" s="202"/>
      <c r="EVR19" s="203"/>
      <c r="EVS19" s="203"/>
      <c r="EVT19" s="203"/>
      <c r="EVU19" s="691"/>
      <c r="EVV19" s="691"/>
      <c r="EVW19" s="200"/>
      <c r="EVX19" s="691"/>
      <c r="EVY19" s="691"/>
      <c r="EVZ19" s="691"/>
      <c r="EWA19" s="201"/>
      <c r="EWB19" s="202"/>
      <c r="EWC19" s="203"/>
      <c r="EWD19" s="203"/>
      <c r="EWE19" s="203"/>
      <c r="EWF19" s="691"/>
      <c r="EWG19" s="691"/>
      <c r="EWH19" s="200"/>
      <c r="EWI19" s="691"/>
      <c r="EWJ19" s="691"/>
      <c r="EWK19" s="691"/>
      <c r="EWL19" s="201"/>
      <c r="EWM19" s="202"/>
      <c r="EWN19" s="203"/>
      <c r="EWO19" s="203"/>
      <c r="EWP19" s="203"/>
      <c r="EWQ19" s="691"/>
      <c r="EWR19" s="691"/>
      <c r="EWS19" s="200"/>
      <c r="EWT19" s="691"/>
      <c r="EWU19" s="691"/>
      <c r="EWV19" s="691"/>
      <c r="EWW19" s="201"/>
      <c r="EWX19" s="202"/>
      <c r="EWY19" s="203"/>
      <c r="EWZ19" s="203"/>
      <c r="EXA19" s="203"/>
      <c r="EXB19" s="691"/>
      <c r="EXC19" s="691"/>
      <c r="EXD19" s="200"/>
      <c r="EXE19" s="691"/>
      <c r="EXF19" s="691"/>
      <c r="EXG19" s="691"/>
      <c r="EXH19" s="201"/>
      <c r="EXI19" s="202"/>
      <c r="EXJ19" s="203"/>
      <c r="EXK19" s="203"/>
      <c r="EXL19" s="203"/>
      <c r="EXM19" s="691"/>
      <c r="EXN19" s="691"/>
      <c r="EXO19" s="200"/>
      <c r="EXP19" s="691"/>
      <c r="EXQ19" s="691"/>
      <c r="EXR19" s="691"/>
      <c r="EXS19" s="201"/>
      <c r="EXT19" s="202"/>
      <c r="EXU19" s="203"/>
      <c r="EXV19" s="203"/>
      <c r="EXW19" s="203"/>
      <c r="EXX19" s="691"/>
      <c r="EXY19" s="691"/>
      <c r="EXZ19" s="200"/>
      <c r="EYA19" s="691"/>
      <c r="EYB19" s="691"/>
      <c r="EYC19" s="691"/>
      <c r="EYD19" s="201"/>
      <c r="EYE19" s="202"/>
      <c r="EYF19" s="203"/>
      <c r="EYG19" s="203"/>
      <c r="EYH19" s="203"/>
      <c r="EYI19" s="691"/>
      <c r="EYJ19" s="691"/>
      <c r="EYK19" s="200"/>
      <c r="EYL19" s="691"/>
      <c r="EYM19" s="691"/>
      <c r="EYN19" s="691"/>
      <c r="EYO19" s="201"/>
      <c r="EYP19" s="202"/>
      <c r="EYQ19" s="203"/>
      <c r="EYR19" s="203"/>
      <c r="EYS19" s="203"/>
      <c r="EYT19" s="691"/>
      <c r="EYU19" s="691"/>
      <c r="EYV19" s="200"/>
      <c r="EYW19" s="691"/>
      <c r="EYX19" s="691"/>
      <c r="EYY19" s="691"/>
      <c r="EYZ19" s="201"/>
      <c r="EZA19" s="202"/>
      <c r="EZB19" s="203"/>
      <c r="EZC19" s="203"/>
      <c r="EZD19" s="203"/>
      <c r="EZE19" s="691"/>
      <c r="EZF19" s="691"/>
      <c r="EZG19" s="200"/>
      <c r="EZH19" s="691"/>
      <c r="EZI19" s="691"/>
      <c r="EZJ19" s="691"/>
      <c r="EZK19" s="201"/>
      <c r="EZL19" s="202"/>
      <c r="EZM19" s="203"/>
      <c r="EZN19" s="203"/>
      <c r="EZO19" s="203"/>
      <c r="EZP19" s="691"/>
      <c r="EZQ19" s="691"/>
      <c r="EZR19" s="200"/>
      <c r="EZS19" s="691"/>
      <c r="EZT19" s="691"/>
      <c r="EZU19" s="691"/>
      <c r="EZV19" s="201"/>
      <c r="EZW19" s="202"/>
      <c r="EZX19" s="203"/>
      <c r="EZY19" s="203"/>
      <c r="EZZ19" s="203"/>
      <c r="FAA19" s="691"/>
      <c r="FAB19" s="691"/>
      <c r="FAC19" s="200"/>
      <c r="FAD19" s="691"/>
      <c r="FAE19" s="691"/>
      <c r="FAF19" s="691"/>
      <c r="FAG19" s="201"/>
      <c r="FAH19" s="202"/>
      <c r="FAI19" s="203"/>
      <c r="FAJ19" s="203"/>
      <c r="FAK19" s="203"/>
      <c r="FAL19" s="691"/>
      <c r="FAM19" s="691"/>
      <c r="FAN19" s="200"/>
      <c r="FAO19" s="691"/>
      <c r="FAP19" s="691"/>
      <c r="FAQ19" s="691"/>
      <c r="FAR19" s="201"/>
      <c r="FAS19" s="202"/>
      <c r="FAT19" s="203"/>
      <c r="FAU19" s="203"/>
      <c r="FAV19" s="203"/>
      <c r="FAW19" s="691"/>
      <c r="FAX19" s="691"/>
      <c r="FAY19" s="200"/>
      <c r="FAZ19" s="691"/>
      <c r="FBA19" s="691"/>
      <c r="FBB19" s="691"/>
      <c r="FBC19" s="201"/>
      <c r="FBD19" s="202"/>
      <c r="FBE19" s="203"/>
      <c r="FBF19" s="203"/>
      <c r="FBG19" s="203"/>
      <c r="FBH19" s="691"/>
      <c r="FBI19" s="691"/>
      <c r="FBJ19" s="200"/>
      <c r="FBK19" s="691"/>
      <c r="FBL19" s="691"/>
      <c r="FBM19" s="691"/>
      <c r="FBN19" s="201"/>
      <c r="FBO19" s="202"/>
      <c r="FBP19" s="203"/>
      <c r="FBQ19" s="203"/>
      <c r="FBR19" s="203"/>
      <c r="FBS19" s="691"/>
      <c r="FBT19" s="691"/>
      <c r="FBU19" s="200"/>
      <c r="FBV19" s="691"/>
      <c r="FBW19" s="691"/>
      <c r="FBX19" s="691"/>
      <c r="FBY19" s="201"/>
      <c r="FBZ19" s="202"/>
      <c r="FCA19" s="203"/>
      <c r="FCB19" s="203"/>
      <c r="FCC19" s="203"/>
      <c r="FCD19" s="691"/>
      <c r="FCE19" s="691"/>
      <c r="FCF19" s="200"/>
      <c r="FCG19" s="691"/>
      <c r="FCH19" s="691"/>
      <c r="FCI19" s="691"/>
      <c r="FCJ19" s="201"/>
      <c r="FCK19" s="202"/>
      <c r="FCL19" s="203"/>
      <c r="FCM19" s="203"/>
      <c r="FCN19" s="203"/>
      <c r="FCO19" s="691"/>
      <c r="FCP19" s="691"/>
      <c r="FCQ19" s="200"/>
      <c r="FCR19" s="691"/>
      <c r="FCS19" s="691"/>
      <c r="FCT19" s="691"/>
      <c r="FCU19" s="201"/>
      <c r="FCV19" s="202"/>
      <c r="FCW19" s="203"/>
      <c r="FCX19" s="203"/>
      <c r="FCY19" s="203"/>
      <c r="FCZ19" s="691"/>
      <c r="FDA19" s="691"/>
      <c r="FDB19" s="200"/>
      <c r="FDC19" s="691"/>
      <c r="FDD19" s="691"/>
      <c r="FDE19" s="691"/>
      <c r="FDF19" s="201"/>
      <c r="FDG19" s="202"/>
      <c r="FDH19" s="203"/>
      <c r="FDI19" s="203"/>
      <c r="FDJ19" s="203"/>
      <c r="FDK19" s="691"/>
      <c r="FDL19" s="691"/>
      <c r="FDM19" s="200"/>
      <c r="FDN19" s="691"/>
      <c r="FDO19" s="691"/>
      <c r="FDP19" s="691"/>
      <c r="FDQ19" s="201"/>
      <c r="FDR19" s="202"/>
      <c r="FDS19" s="203"/>
      <c r="FDT19" s="203"/>
      <c r="FDU19" s="203"/>
      <c r="FDV19" s="691"/>
      <c r="FDW19" s="691"/>
      <c r="FDX19" s="200"/>
      <c r="FDY19" s="691"/>
      <c r="FDZ19" s="691"/>
      <c r="FEA19" s="691"/>
      <c r="FEB19" s="201"/>
      <c r="FEC19" s="202"/>
      <c r="FED19" s="203"/>
      <c r="FEE19" s="203"/>
      <c r="FEF19" s="203"/>
      <c r="FEG19" s="691"/>
      <c r="FEH19" s="691"/>
      <c r="FEI19" s="200"/>
      <c r="FEJ19" s="691"/>
      <c r="FEK19" s="691"/>
      <c r="FEL19" s="691"/>
      <c r="FEM19" s="201"/>
      <c r="FEN19" s="202"/>
      <c r="FEO19" s="203"/>
      <c r="FEP19" s="203"/>
      <c r="FEQ19" s="203"/>
      <c r="FER19" s="691"/>
      <c r="FES19" s="691"/>
      <c r="FET19" s="200"/>
      <c r="FEU19" s="691"/>
      <c r="FEV19" s="691"/>
      <c r="FEW19" s="691"/>
      <c r="FEX19" s="201"/>
      <c r="FEY19" s="202"/>
      <c r="FEZ19" s="203"/>
      <c r="FFA19" s="203"/>
      <c r="FFB19" s="203"/>
      <c r="FFC19" s="691"/>
      <c r="FFD19" s="691"/>
      <c r="FFE19" s="200"/>
      <c r="FFF19" s="691"/>
      <c r="FFG19" s="691"/>
      <c r="FFH19" s="691"/>
      <c r="FFI19" s="201"/>
      <c r="FFJ19" s="202"/>
      <c r="FFK19" s="203"/>
      <c r="FFL19" s="203"/>
      <c r="FFM19" s="203"/>
      <c r="FFN19" s="691"/>
      <c r="FFO19" s="691"/>
      <c r="FFP19" s="200"/>
      <c r="FFQ19" s="691"/>
      <c r="FFR19" s="691"/>
      <c r="FFS19" s="691"/>
      <c r="FFT19" s="201"/>
      <c r="FFU19" s="202"/>
      <c r="FFV19" s="203"/>
      <c r="FFW19" s="203"/>
      <c r="FFX19" s="203"/>
      <c r="FFY19" s="691"/>
      <c r="FFZ19" s="691"/>
      <c r="FGA19" s="200"/>
      <c r="FGB19" s="691"/>
      <c r="FGC19" s="691"/>
      <c r="FGD19" s="691"/>
      <c r="FGE19" s="201"/>
      <c r="FGF19" s="202"/>
      <c r="FGG19" s="203"/>
      <c r="FGH19" s="203"/>
      <c r="FGI19" s="203"/>
      <c r="FGJ19" s="691"/>
      <c r="FGK19" s="691"/>
      <c r="FGL19" s="200"/>
      <c r="FGM19" s="691"/>
      <c r="FGN19" s="691"/>
      <c r="FGO19" s="691"/>
      <c r="FGP19" s="201"/>
      <c r="FGQ19" s="202"/>
      <c r="FGR19" s="203"/>
      <c r="FGS19" s="203"/>
      <c r="FGT19" s="203"/>
      <c r="FGU19" s="691"/>
      <c r="FGV19" s="691"/>
      <c r="FGW19" s="200"/>
      <c r="FGX19" s="691"/>
      <c r="FGY19" s="691"/>
      <c r="FGZ19" s="691"/>
      <c r="FHA19" s="201"/>
      <c r="FHB19" s="202"/>
      <c r="FHC19" s="203"/>
      <c r="FHD19" s="203"/>
      <c r="FHE19" s="203"/>
      <c r="FHF19" s="691"/>
      <c r="FHG19" s="691"/>
      <c r="FHH19" s="200"/>
      <c r="FHI19" s="691"/>
      <c r="FHJ19" s="691"/>
      <c r="FHK19" s="691"/>
      <c r="FHL19" s="201"/>
      <c r="FHM19" s="202"/>
      <c r="FHN19" s="203"/>
      <c r="FHO19" s="203"/>
      <c r="FHP19" s="203"/>
      <c r="FHQ19" s="691"/>
      <c r="FHR19" s="691"/>
      <c r="FHS19" s="200"/>
      <c r="FHT19" s="691"/>
      <c r="FHU19" s="691"/>
      <c r="FHV19" s="691"/>
      <c r="FHW19" s="201"/>
      <c r="FHX19" s="202"/>
      <c r="FHY19" s="203"/>
      <c r="FHZ19" s="203"/>
      <c r="FIA19" s="203"/>
      <c r="FIB19" s="691"/>
      <c r="FIC19" s="691"/>
      <c r="FID19" s="200"/>
      <c r="FIE19" s="691"/>
      <c r="FIF19" s="691"/>
      <c r="FIG19" s="691"/>
      <c r="FIH19" s="201"/>
      <c r="FII19" s="202"/>
      <c r="FIJ19" s="203"/>
      <c r="FIK19" s="203"/>
      <c r="FIL19" s="203"/>
      <c r="FIM19" s="691"/>
      <c r="FIN19" s="691"/>
      <c r="FIO19" s="200"/>
      <c r="FIP19" s="691"/>
      <c r="FIQ19" s="691"/>
      <c r="FIR19" s="691"/>
      <c r="FIS19" s="201"/>
      <c r="FIT19" s="202"/>
      <c r="FIU19" s="203"/>
      <c r="FIV19" s="203"/>
      <c r="FIW19" s="203"/>
      <c r="FIX19" s="691"/>
      <c r="FIY19" s="691"/>
      <c r="FIZ19" s="200"/>
      <c r="FJA19" s="691"/>
      <c r="FJB19" s="691"/>
      <c r="FJC19" s="691"/>
      <c r="FJD19" s="201"/>
      <c r="FJE19" s="202"/>
      <c r="FJF19" s="203"/>
      <c r="FJG19" s="203"/>
      <c r="FJH19" s="203"/>
      <c r="FJI19" s="691"/>
      <c r="FJJ19" s="691"/>
      <c r="FJK19" s="200"/>
      <c r="FJL19" s="691"/>
      <c r="FJM19" s="691"/>
      <c r="FJN19" s="691"/>
      <c r="FJO19" s="201"/>
      <c r="FJP19" s="202"/>
      <c r="FJQ19" s="203"/>
      <c r="FJR19" s="203"/>
      <c r="FJS19" s="203"/>
      <c r="FJT19" s="691"/>
      <c r="FJU19" s="691"/>
      <c r="FJV19" s="200"/>
      <c r="FJW19" s="691"/>
      <c r="FJX19" s="691"/>
      <c r="FJY19" s="691"/>
      <c r="FJZ19" s="201"/>
      <c r="FKA19" s="202"/>
      <c r="FKB19" s="203"/>
      <c r="FKC19" s="203"/>
      <c r="FKD19" s="203"/>
      <c r="FKE19" s="691"/>
      <c r="FKF19" s="691"/>
      <c r="FKG19" s="200"/>
      <c r="FKH19" s="691"/>
      <c r="FKI19" s="691"/>
      <c r="FKJ19" s="691"/>
      <c r="FKK19" s="201"/>
      <c r="FKL19" s="202"/>
      <c r="FKM19" s="203"/>
      <c r="FKN19" s="203"/>
      <c r="FKO19" s="203"/>
      <c r="FKP19" s="691"/>
      <c r="FKQ19" s="691"/>
      <c r="FKR19" s="200"/>
      <c r="FKS19" s="691"/>
      <c r="FKT19" s="691"/>
      <c r="FKU19" s="691"/>
      <c r="FKV19" s="201"/>
      <c r="FKW19" s="202"/>
      <c r="FKX19" s="203"/>
      <c r="FKY19" s="203"/>
      <c r="FKZ19" s="203"/>
      <c r="FLA19" s="691"/>
      <c r="FLB19" s="691"/>
      <c r="FLC19" s="200"/>
      <c r="FLD19" s="691"/>
      <c r="FLE19" s="691"/>
      <c r="FLF19" s="691"/>
      <c r="FLG19" s="201"/>
      <c r="FLH19" s="202"/>
      <c r="FLI19" s="203"/>
      <c r="FLJ19" s="203"/>
      <c r="FLK19" s="203"/>
      <c r="FLL19" s="691"/>
      <c r="FLM19" s="691"/>
      <c r="FLN19" s="200"/>
      <c r="FLO19" s="691"/>
      <c r="FLP19" s="691"/>
      <c r="FLQ19" s="691"/>
      <c r="FLR19" s="201"/>
      <c r="FLS19" s="202"/>
      <c r="FLT19" s="203"/>
      <c r="FLU19" s="203"/>
      <c r="FLV19" s="203"/>
      <c r="FLW19" s="691"/>
      <c r="FLX19" s="691"/>
      <c r="FLY19" s="200"/>
      <c r="FLZ19" s="691"/>
      <c r="FMA19" s="691"/>
      <c r="FMB19" s="691"/>
      <c r="FMC19" s="201"/>
      <c r="FMD19" s="202"/>
      <c r="FME19" s="203"/>
      <c r="FMF19" s="203"/>
      <c r="FMG19" s="203"/>
      <c r="FMH19" s="691"/>
      <c r="FMI19" s="691"/>
      <c r="FMJ19" s="200"/>
      <c r="FMK19" s="691"/>
      <c r="FML19" s="691"/>
      <c r="FMM19" s="691"/>
      <c r="FMN19" s="201"/>
      <c r="FMO19" s="202"/>
      <c r="FMP19" s="203"/>
      <c r="FMQ19" s="203"/>
      <c r="FMR19" s="203"/>
      <c r="FMS19" s="691"/>
      <c r="FMT19" s="691"/>
      <c r="FMU19" s="200"/>
      <c r="FMV19" s="691"/>
      <c r="FMW19" s="691"/>
      <c r="FMX19" s="691"/>
      <c r="FMY19" s="201"/>
      <c r="FMZ19" s="202"/>
      <c r="FNA19" s="203"/>
      <c r="FNB19" s="203"/>
      <c r="FNC19" s="203"/>
      <c r="FND19" s="691"/>
      <c r="FNE19" s="691"/>
      <c r="FNF19" s="200"/>
      <c r="FNG19" s="691"/>
      <c r="FNH19" s="691"/>
      <c r="FNI19" s="691"/>
      <c r="FNJ19" s="201"/>
      <c r="FNK19" s="202"/>
      <c r="FNL19" s="203"/>
      <c r="FNM19" s="203"/>
      <c r="FNN19" s="203"/>
      <c r="FNO19" s="691"/>
      <c r="FNP19" s="691"/>
      <c r="FNQ19" s="200"/>
      <c r="FNR19" s="691"/>
      <c r="FNS19" s="691"/>
      <c r="FNT19" s="691"/>
      <c r="FNU19" s="201"/>
      <c r="FNV19" s="202"/>
      <c r="FNW19" s="203"/>
      <c r="FNX19" s="203"/>
      <c r="FNY19" s="203"/>
      <c r="FNZ19" s="691"/>
      <c r="FOA19" s="691"/>
      <c r="FOB19" s="200"/>
      <c r="FOC19" s="691"/>
      <c r="FOD19" s="691"/>
      <c r="FOE19" s="691"/>
      <c r="FOF19" s="201"/>
      <c r="FOG19" s="202"/>
      <c r="FOH19" s="203"/>
      <c r="FOI19" s="203"/>
      <c r="FOJ19" s="203"/>
      <c r="FOK19" s="691"/>
      <c r="FOL19" s="691"/>
      <c r="FOM19" s="200"/>
      <c r="FON19" s="691"/>
      <c r="FOO19" s="691"/>
      <c r="FOP19" s="691"/>
      <c r="FOQ19" s="201"/>
      <c r="FOR19" s="202"/>
      <c r="FOS19" s="203"/>
      <c r="FOT19" s="203"/>
      <c r="FOU19" s="203"/>
      <c r="FOV19" s="691"/>
      <c r="FOW19" s="691"/>
      <c r="FOX19" s="200"/>
      <c r="FOY19" s="691"/>
      <c r="FOZ19" s="691"/>
      <c r="FPA19" s="691"/>
      <c r="FPB19" s="201"/>
      <c r="FPC19" s="202"/>
      <c r="FPD19" s="203"/>
      <c r="FPE19" s="203"/>
      <c r="FPF19" s="203"/>
      <c r="FPG19" s="691"/>
      <c r="FPH19" s="691"/>
      <c r="FPI19" s="200"/>
      <c r="FPJ19" s="691"/>
      <c r="FPK19" s="691"/>
      <c r="FPL19" s="691"/>
      <c r="FPM19" s="201"/>
      <c r="FPN19" s="202"/>
      <c r="FPO19" s="203"/>
      <c r="FPP19" s="203"/>
      <c r="FPQ19" s="203"/>
      <c r="FPR19" s="691"/>
      <c r="FPS19" s="691"/>
      <c r="FPT19" s="200"/>
      <c r="FPU19" s="691"/>
      <c r="FPV19" s="691"/>
      <c r="FPW19" s="691"/>
      <c r="FPX19" s="201"/>
      <c r="FPY19" s="202"/>
      <c r="FPZ19" s="203"/>
      <c r="FQA19" s="203"/>
      <c r="FQB19" s="203"/>
      <c r="FQC19" s="691"/>
      <c r="FQD19" s="691"/>
      <c r="FQE19" s="200"/>
      <c r="FQF19" s="691"/>
      <c r="FQG19" s="691"/>
      <c r="FQH19" s="691"/>
      <c r="FQI19" s="201"/>
      <c r="FQJ19" s="202"/>
      <c r="FQK19" s="203"/>
      <c r="FQL19" s="203"/>
      <c r="FQM19" s="203"/>
      <c r="FQN19" s="691"/>
      <c r="FQO19" s="691"/>
      <c r="FQP19" s="200"/>
      <c r="FQQ19" s="691"/>
      <c r="FQR19" s="691"/>
      <c r="FQS19" s="691"/>
      <c r="FQT19" s="201"/>
      <c r="FQU19" s="202"/>
      <c r="FQV19" s="203"/>
      <c r="FQW19" s="203"/>
      <c r="FQX19" s="203"/>
      <c r="FQY19" s="691"/>
      <c r="FQZ19" s="691"/>
      <c r="FRA19" s="200"/>
      <c r="FRB19" s="691"/>
      <c r="FRC19" s="691"/>
      <c r="FRD19" s="691"/>
      <c r="FRE19" s="201"/>
      <c r="FRF19" s="202"/>
      <c r="FRG19" s="203"/>
      <c r="FRH19" s="203"/>
      <c r="FRI19" s="203"/>
      <c r="FRJ19" s="691"/>
      <c r="FRK19" s="691"/>
      <c r="FRL19" s="200"/>
      <c r="FRM19" s="691"/>
      <c r="FRN19" s="691"/>
      <c r="FRO19" s="691"/>
      <c r="FRP19" s="201"/>
      <c r="FRQ19" s="202"/>
      <c r="FRR19" s="203"/>
      <c r="FRS19" s="203"/>
      <c r="FRT19" s="203"/>
      <c r="FRU19" s="691"/>
      <c r="FRV19" s="691"/>
      <c r="FRW19" s="200"/>
      <c r="FRX19" s="691"/>
      <c r="FRY19" s="691"/>
      <c r="FRZ19" s="691"/>
      <c r="FSA19" s="201"/>
      <c r="FSB19" s="202"/>
      <c r="FSC19" s="203"/>
      <c r="FSD19" s="203"/>
      <c r="FSE19" s="203"/>
      <c r="FSF19" s="691"/>
      <c r="FSG19" s="691"/>
      <c r="FSH19" s="200"/>
      <c r="FSI19" s="691"/>
      <c r="FSJ19" s="691"/>
      <c r="FSK19" s="691"/>
      <c r="FSL19" s="201"/>
      <c r="FSM19" s="202"/>
      <c r="FSN19" s="203"/>
      <c r="FSO19" s="203"/>
      <c r="FSP19" s="203"/>
      <c r="FSQ19" s="691"/>
      <c r="FSR19" s="691"/>
      <c r="FSS19" s="200"/>
      <c r="FST19" s="691"/>
      <c r="FSU19" s="691"/>
      <c r="FSV19" s="691"/>
      <c r="FSW19" s="201"/>
      <c r="FSX19" s="202"/>
      <c r="FSY19" s="203"/>
      <c r="FSZ19" s="203"/>
      <c r="FTA19" s="203"/>
      <c r="FTB19" s="691"/>
      <c r="FTC19" s="691"/>
      <c r="FTD19" s="200"/>
      <c r="FTE19" s="691"/>
      <c r="FTF19" s="691"/>
      <c r="FTG19" s="691"/>
      <c r="FTH19" s="201"/>
      <c r="FTI19" s="202"/>
      <c r="FTJ19" s="203"/>
      <c r="FTK19" s="203"/>
      <c r="FTL19" s="203"/>
      <c r="FTM19" s="691"/>
      <c r="FTN19" s="691"/>
      <c r="FTO19" s="200"/>
      <c r="FTP19" s="691"/>
      <c r="FTQ19" s="691"/>
      <c r="FTR19" s="691"/>
      <c r="FTS19" s="201"/>
      <c r="FTT19" s="202"/>
      <c r="FTU19" s="203"/>
      <c r="FTV19" s="203"/>
      <c r="FTW19" s="203"/>
      <c r="FTX19" s="691"/>
      <c r="FTY19" s="691"/>
      <c r="FTZ19" s="200"/>
      <c r="FUA19" s="691"/>
      <c r="FUB19" s="691"/>
      <c r="FUC19" s="691"/>
      <c r="FUD19" s="201"/>
      <c r="FUE19" s="202"/>
      <c r="FUF19" s="203"/>
      <c r="FUG19" s="203"/>
      <c r="FUH19" s="203"/>
      <c r="FUI19" s="691"/>
      <c r="FUJ19" s="691"/>
      <c r="FUK19" s="200"/>
      <c r="FUL19" s="691"/>
      <c r="FUM19" s="691"/>
      <c r="FUN19" s="691"/>
      <c r="FUO19" s="201"/>
      <c r="FUP19" s="202"/>
      <c r="FUQ19" s="203"/>
      <c r="FUR19" s="203"/>
      <c r="FUS19" s="203"/>
      <c r="FUT19" s="691"/>
      <c r="FUU19" s="691"/>
      <c r="FUV19" s="200"/>
      <c r="FUW19" s="691"/>
      <c r="FUX19" s="691"/>
      <c r="FUY19" s="691"/>
      <c r="FUZ19" s="201"/>
      <c r="FVA19" s="202"/>
      <c r="FVB19" s="203"/>
      <c r="FVC19" s="203"/>
      <c r="FVD19" s="203"/>
      <c r="FVE19" s="691"/>
      <c r="FVF19" s="691"/>
      <c r="FVG19" s="200"/>
      <c r="FVH19" s="691"/>
      <c r="FVI19" s="691"/>
      <c r="FVJ19" s="691"/>
      <c r="FVK19" s="201"/>
      <c r="FVL19" s="202"/>
      <c r="FVM19" s="203"/>
      <c r="FVN19" s="203"/>
      <c r="FVO19" s="203"/>
      <c r="FVP19" s="691"/>
      <c r="FVQ19" s="691"/>
      <c r="FVR19" s="200"/>
      <c r="FVS19" s="691"/>
      <c r="FVT19" s="691"/>
      <c r="FVU19" s="691"/>
      <c r="FVV19" s="201"/>
      <c r="FVW19" s="202"/>
      <c r="FVX19" s="203"/>
      <c r="FVY19" s="203"/>
      <c r="FVZ19" s="203"/>
      <c r="FWA19" s="691"/>
      <c r="FWB19" s="691"/>
      <c r="FWC19" s="200"/>
      <c r="FWD19" s="691"/>
      <c r="FWE19" s="691"/>
      <c r="FWF19" s="691"/>
      <c r="FWG19" s="201"/>
      <c r="FWH19" s="202"/>
      <c r="FWI19" s="203"/>
      <c r="FWJ19" s="203"/>
      <c r="FWK19" s="203"/>
      <c r="FWL19" s="691"/>
      <c r="FWM19" s="691"/>
      <c r="FWN19" s="200"/>
      <c r="FWO19" s="691"/>
      <c r="FWP19" s="691"/>
      <c r="FWQ19" s="691"/>
      <c r="FWR19" s="201"/>
      <c r="FWS19" s="202"/>
      <c r="FWT19" s="203"/>
      <c r="FWU19" s="203"/>
      <c r="FWV19" s="203"/>
      <c r="FWW19" s="691"/>
      <c r="FWX19" s="691"/>
      <c r="FWY19" s="200"/>
      <c r="FWZ19" s="691"/>
      <c r="FXA19" s="691"/>
      <c r="FXB19" s="691"/>
      <c r="FXC19" s="201"/>
      <c r="FXD19" s="202"/>
      <c r="FXE19" s="203"/>
      <c r="FXF19" s="203"/>
      <c r="FXG19" s="203"/>
      <c r="FXH19" s="691"/>
      <c r="FXI19" s="691"/>
      <c r="FXJ19" s="200"/>
      <c r="FXK19" s="691"/>
      <c r="FXL19" s="691"/>
      <c r="FXM19" s="691"/>
      <c r="FXN19" s="201"/>
      <c r="FXO19" s="202"/>
      <c r="FXP19" s="203"/>
      <c r="FXQ19" s="203"/>
      <c r="FXR19" s="203"/>
      <c r="FXS19" s="691"/>
      <c r="FXT19" s="691"/>
      <c r="FXU19" s="200"/>
      <c r="FXV19" s="691"/>
      <c r="FXW19" s="691"/>
      <c r="FXX19" s="691"/>
      <c r="FXY19" s="201"/>
      <c r="FXZ19" s="202"/>
      <c r="FYA19" s="203"/>
      <c r="FYB19" s="203"/>
      <c r="FYC19" s="203"/>
      <c r="FYD19" s="691"/>
      <c r="FYE19" s="691"/>
      <c r="FYF19" s="200"/>
      <c r="FYG19" s="691"/>
      <c r="FYH19" s="691"/>
      <c r="FYI19" s="691"/>
      <c r="FYJ19" s="201"/>
      <c r="FYK19" s="202"/>
      <c r="FYL19" s="203"/>
      <c r="FYM19" s="203"/>
      <c r="FYN19" s="203"/>
      <c r="FYO19" s="691"/>
      <c r="FYP19" s="691"/>
      <c r="FYQ19" s="200"/>
      <c r="FYR19" s="691"/>
      <c r="FYS19" s="691"/>
      <c r="FYT19" s="691"/>
      <c r="FYU19" s="201"/>
      <c r="FYV19" s="202"/>
      <c r="FYW19" s="203"/>
      <c r="FYX19" s="203"/>
      <c r="FYY19" s="203"/>
      <c r="FYZ19" s="691"/>
      <c r="FZA19" s="691"/>
      <c r="FZB19" s="200"/>
      <c r="FZC19" s="691"/>
      <c r="FZD19" s="691"/>
      <c r="FZE19" s="691"/>
      <c r="FZF19" s="201"/>
      <c r="FZG19" s="202"/>
      <c r="FZH19" s="203"/>
      <c r="FZI19" s="203"/>
      <c r="FZJ19" s="203"/>
      <c r="FZK19" s="691"/>
      <c r="FZL19" s="691"/>
      <c r="FZM19" s="200"/>
      <c r="FZN19" s="691"/>
      <c r="FZO19" s="691"/>
      <c r="FZP19" s="691"/>
      <c r="FZQ19" s="201"/>
      <c r="FZR19" s="202"/>
      <c r="FZS19" s="203"/>
      <c r="FZT19" s="203"/>
      <c r="FZU19" s="203"/>
      <c r="FZV19" s="691"/>
      <c r="FZW19" s="691"/>
      <c r="FZX19" s="200"/>
      <c r="FZY19" s="691"/>
      <c r="FZZ19" s="691"/>
      <c r="GAA19" s="691"/>
      <c r="GAB19" s="201"/>
      <c r="GAC19" s="202"/>
      <c r="GAD19" s="203"/>
      <c r="GAE19" s="203"/>
      <c r="GAF19" s="203"/>
      <c r="GAG19" s="691"/>
      <c r="GAH19" s="691"/>
      <c r="GAI19" s="200"/>
      <c r="GAJ19" s="691"/>
      <c r="GAK19" s="691"/>
      <c r="GAL19" s="691"/>
      <c r="GAM19" s="201"/>
      <c r="GAN19" s="202"/>
      <c r="GAO19" s="203"/>
      <c r="GAP19" s="203"/>
      <c r="GAQ19" s="203"/>
      <c r="GAR19" s="691"/>
      <c r="GAS19" s="691"/>
      <c r="GAT19" s="200"/>
      <c r="GAU19" s="691"/>
      <c r="GAV19" s="691"/>
      <c r="GAW19" s="691"/>
      <c r="GAX19" s="201"/>
      <c r="GAY19" s="202"/>
      <c r="GAZ19" s="203"/>
      <c r="GBA19" s="203"/>
      <c r="GBB19" s="203"/>
      <c r="GBC19" s="691"/>
      <c r="GBD19" s="691"/>
      <c r="GBE19" s="200"/>
      <c r="GBF19" s="691"/>
      <c r="GBG19" s="691"/>
      <c r="GBH19" s="691"/>
      <c r="GBI19" s="201"/>
      <c r="GBJ19" s="202"/>
      <c r="GBK19" s="203"/>
      <c r="GBL19" s="203"/>
      <c r="GBM19" s="203"/>
      <c r="GBN19" s="691"/>
      <c r="GBO19" s="691"/>
      <c r="GBP19" s="200"/>
      <c r="GBQ19" s="691"/>
      <c r="GBR19" s="691"/>
      <c r="GBS19" s="691"/>
      <c r="GBT19" s="201"/>
      <c r="GBU19" s="202"/>
      <c r="GBV19" s="203"/>
      <c r="GBW19" s="203"/>
      <c r="GBX19" s="203"/>
      <c r="GBY19" s="691"/>
      <c r="GBZ19" s="691"/>
      <c r="GCA19" s="200"/>
      <c r="GCB19" s="691"/>
      <c r="GCC19" s="691"/>
      <c r="GCD19" s="691"/>
      <c r="GCE19" s="201"/>
      <c r="GCF19" s="202"/>
      <c r="GCG19" s="203"/>
      <c r="GCH19" s="203"/>
      <c r="GCI19" s="203"/>
      <c r="GCJ19" s="691"/>
      <c r="GCK19" s="691"/>
      <c r="GCL19" s="200"/>
      <c r="GCM19" s="691"/>
      <c r="GCN19" s="691"/>
      <c r="GCO19" s="691"/>
      <c r="GCP19" s="201"/>
      <c r="GCQ19" s="202"/>
      <c r="GCR19" s="203"/>
      <c r="GCS19" s="203"/>
      <c r="GCT19" s="203"/>
      <c r="GCU19" s="691"/>
      <c r="GCV19" s="691"/>
      <c r="GCW19" s="200"/>
      <c r="GCX19" s="691"/>
      <c r="GCY19" s="691"/>
      <c r="GCZ19" s="691"/>
      <c r="GDA19" s="201"/>
      <c r="GDB19" s="202"/>
      <c r="GDC19" s="203"/>
      <c r="GDD19" s="203"/>
      <c r="GDE19" s="203"/>
      <c r="GDF19" s="691"/>
      <c r="GDG19" s="691"/>
      <c r="GDH19" s="200"/>
      <c r="GDI19" s="691"/>
      <c r="GDJ19" s="691"/>
      <c r="GDK19" s="691"/>
      <c r="GDL19" s="201"/>
      <c r="GDM19" s="202"/>
      <c r="GDN19" s="203"/>
      <c r="GDO19" s="203"/>
      <c r="GDP19" s="203"/>
      <c r="GDQ19" s="691"/>
      <c r="GDR19" s="691"/>
      <c r="GDS19" s="200"/>
      <c r="GDT19" s="691"/>
      <c r="GDU19" s="691"/>
      <c r="GDV19" s="691"/>
      <c r="GDW19" s="201"/>
      <c r="GDX19" s="202"/>
      <c r="GDY19" s="203"/>
      <c r="GDZ19" s="203"/>
      <c r="GEA19" s="203"/>
      <c r="GEB19" s="691"/>
      <c r="GEC19" s="691"/>
      <c r="GED19" s="200"/>
      <c r="GEE19" s="691"/>
      <c r="GEF19" s="691"/>
      <c r="GEG19" s="691"/>
      <c r="GEH19" s="201"/>
      <c r="GEI19" s="202"/>
      <c r="GEJ19" s="203"/>
      <c r="GEK19" s="203"/>
      <c r="GEL19" s="203"/>
      <c r="GEM19" s="691"/>
      <c r="GEN19" s="691"/>
      <c r="GEO19" s="200"/>
      <c r="GEP19" s="691"/>
      <c r="GEQ19" s="691"/>
      <c r="GER19" s="691"/>
      <c r="GES19" s="201"/>
      <c r="GET19" s="202"/>
      <c r="GEU19" s="203"/>
      <c r="GEV19" s="203"/>
      <c r="GEW19" s="203"/>
      <c r="GEX19" s="691"/>
      <c r="GEY19" s="691"/>
      <c r="GEZ19" s="200"/>
      <c r="GFA19" s="691"/>
      <c r="GFB19" s="691"/>
      <c r="GFC19" s="691"/>
      <c r="GFD19" s="201"/>
      <c r="GFE19" s="202"/>
      <c r="GFF19" s="203"/>
      <c r="GFG19" s="203"/>
      <c r="GFH19" s="203"/>
      <c r="GFI19" s="691"/>
      <c r="GFJ19" s="691"/>
      <c r="GFK19" s="200"/>
      <c r="GFL19" s="691"/>
      <c r="GFM19" s="691"/>
      <c r="GFN19" s="691"/>
      <c r="GFO19" s="201"/>
      <c r="GFP19" s="202"/>
      <c r="GFQ19" s="203"/>
      <c r="GFR19" s="203"/>
      <c r="GFS19" s="203"/>
      <c r="GFT19" s="691"/>
      <c r="GFU19" s="691"/>
      <c r="GFV19" s="200"/>
      <c r="GFW19" s="691"/>
      <c r="GFX19" s="691"/>
      <c r="GFY19" s="691"/>
      <c r="GFZ19" s="201"/>
      <c r="GGA19" s="202"/>
      <c r="GGB19" s="203"/>
      <c r="GGC19" s="203"/>
      <c r="GGD19" s="203"/>
      <c r="GGE19" s="691"/>
      <c r="GGF19" s="691"/>
      <c r="GGG19" s="200"/>
      <c r="GGH19" s="691"/>
      <c r="GGI19" s="691"/>
      <c r="GGJ19" s="691"/>
      <c r="GGK19" s="201"/>
      <c r="GGL19" s="202"/>
      <c r="GGM19" s="203"/>
      <c r="GGN19" s="203"/>
      <c r="GGO19" s="203"/>
      <c r="GGP19" s="691"/>
      <c r="GGQ19" s="691"/>
      <c r="GGR19" s="200"/>
      <c r="GGS19" s="691"/>
      <c r="GGT19" s="691"/>
      <c r="GGU19" s="691"/>
      <c r="GGV19" s="201"/>
      <c r="GGW19" s="202"/>
      <c r="GGX19" s="203"/>
      <c r="GGY19" s="203"/>
      <c r="GGZ19" s="203"/>
      <c r="GHA19" s="691"/>
      <c r="GHB19" s="691"/>
      <c r="GHC19" s="200"/>
      <c r="GHD19" s="691"/>
      <c r="GHE19" s="691"/>
      <c r="GHF19" s="691"/>
      <c r="GHG19" s="201"/>
      <c r="GHH19" s="202"/>
      <c r="GHI19" s="203"/>
      <c r="GHJ19" s="203"/>
      <c r="GHK19" s="203"/>
      <c r="GHL19" s="691"/>
      <c r="GHM19" s="691"/>
      <c r="GHN19" s="200"/>
      <c r="GHO19" s="691"/>
      <c r="GHP19" s="691"/>
      <c r="GHQ19" s="691"/>
      <c r="GHR19" s="201"/>
      <c r="GHS19" s="202"/>
      <c r="GHT19" s="203"/>
      <c r="GHU19" s="203"/>
      <c r="GHV19" s="203"/>
      <c r="GHW19" s="691"/>
      <c r="GHX19" s="691"/>
      <c r="GHY19" s="200"/>
      <c r="GHZ19" s="691"/>
      <c r="GIA19" s="691"/>
      <c r="GIB19" s="691"/>
      <c r="GIC19" s="201"/>
      <c r="GID19" s="202"/>
      <c r="GIE19" s="203"/>
      <c r="GIF19" s="203"/>
      <c r="GIG19" s="203"/>
      <c r="GIH19" s="691"/>
      <c r="GII19" s="691"/>
      <c r="GIJ19" s="200"/>
      <c r="GIK19" s="691"/>
      <c r="GIL19" s="691"/>
      <c r="GIM19" s="691"/>
      <c r="GIN19" s="201"/>
      <c r="GIO19" s="202"/>
      <c r="GIP19" s="203"/>
      <c r="GIQ19" s="203"/>
      <c r="GIR19" s="203"/>
      <c r="GIS19" s="691"/>
      <c r="GIT19" s="691"/>
      <c r="GIU19" s="200"/>
      <c r="GIV19" s="691"/>
      <c r="GIW19" s="691"/>
      <c r="GIX19" s="691"/>
      <c r="GIY19" s="201"/>
      <c r="GIZ19" s="202"/>
      <c r="GJA19" s="203"/>
      <c r="GJB19" s="203"/>
      <c r="GJC19" s="203"/>
      <c r="GJD19" s="691"/>
      <c r="GJE19" s="691"/>
      <c r="GJF19" s="200"/>
      <c r="GJG19" s="691"/>
      <c r="GJH19" s="691"/>
      <c r="GJI19" s="691"/>
      <c r="GJJ19" s="201"/>
      <c r="GJK19" s="202"/>
      <c r="GJL19" s="203"/>
      <c r="GJM19" s="203"/>
      <c r="GJN19" s="203"/>
      <c r="GJO19" s="691"/>
      <c r="GJP19" s="691"/>
      <c r="GJQ19" s="200"/>
      <c r="GJR19" s="691"/>
      <c r="GJS19" s="691"/>
      <c r="GJT19" s="691"/>
      <c r="GJU19" s="201"/>
      <c r="GJV19" s="202"/>
      <c r="GJW19" s="203"/>
      <c r="GJX19" s="203"/>
      <c r="GJY19" s="203"/>
      <c r="GJZ19" s="691"/>
      <c r="GKA19" s="691"/>
      <c r="GKB19" s="200"/>
      <c r="GKC19" s="691"/>
      <c r="GKD19" s="691"/>
      <c r="GKE19" s="691"/>
      <c r="GKF19" s="201"/>
      <c r="GKG19" s="202"/>
      <c r="GKH19" s="203"/>
      <c r="GKI19" s="203"/>
      <c r="GKJ19" s="203"/>
      <c r="GKK19" s="691"/>
      <c r="GKL19" s="691"/>
      <c r="GKM19" s="200"/>
      <c r="GKN19" s="691"/>
      <c r="GKO19" s="691"/>
      <c r="GKP19" s="691"/>
      <c r="GKQ19" s="201"/>
      <c r="GKR19" s="202"/>
      <c r="GKS19" s="203"/>
      <c r="GKT19" s="203"/>
      <c r="GKU19" s="203"/>
      <c r="GKV19" s="691"/>
      <c r="GKW19" s="691"/>
      <c r="GKX19" s="200"/>
      <c r="GKY19" s="691"/>
      <c r="GKZ19" s="691"/>
      <c r="GLA19" s="691"/>
      <c r="GLB19" s="201"/>
      <c r="GLC19" s="202"/>
      <c r="GLD19" s="203"/>
      <c r="GLE19" s="203"/>
      <c r="GLF19" s="203"/>
      <c r="GLG19" s="691"/>
      <c r="GLH19" s="691"/>
      <c r="GLI19" s="200"/>
      <c r="GLJ19" s="691"/>
      <c r="GLK19" s="691"/>
      <c r="GLL19" s="691"/>
      <c r="GLM19" s="201"/>
      <c r="GLN19" s="202"/>
      <c r="GLO19" s="203"/>
      <c r="GLP19" s="203"/>
      <c r="GLQ19" s="203"/>
      <c r="GLR19" s="691"/>
      <c r="GLS19" s="691"/>
      <c r="GLT19" s="200"/>
      <c r="GLU19" s="691"/>
      <c r="GLV19" s="691"/>
      <c r="GLW19" s="691"/>
      <c r="GLX19" s="201"/>
      <c r="GLY19" s="202"/>
      <c r="GLZ19" s="203"/>
      <c r="GMA19" s="203"/>
      <c r="GMB19" s="203"/>
      <c r="GMC19" s="691"/>
      <c r="GMD19" s="691"/>
      <c r="GME19" s="200"/>
      <c r="GMF19" s="691"/>
      <c r="GMG19" s="691"/>
      <c r="GMH19" s="691"/>
      <c r="GMI19" s="201"/>
      <c r="GMJ19" s="202"/>
      <c r="GMK19" s="203"/>
      <c r="GML19" s="203"/>
      <c r="GMM19" s="203"/>
      <c r="GMN19" s="691"/>
      <c r="GMO19" s="691"/>
      <c r="GMP19" s="200"/>
      <c r="GMQ19" s="691"/>
      <c r="GMR19" s="691"/>
      <c r="GMS19" s="691"/>
      <c r="GMT19" s="201"/>
      <c r="GMU19" s="202"/>
      <c r="GMV19" s="203"/>
      <c r="GMW19" s="203"/>
      <c r="GMX19" s="203"/>
      <c r="GMY19" s="691"/>
      <c r="GMZ19" s="691"/>
      <c r="GNA19" s="200"/>
      <c r="GNB19" s="691"/>
      <c r="GNC19" s="691"/>
      <c r="GND19" s="691"/>
      <c r="GNE19" s="201"/>
      <c r="GNF19" s="202"/>
      <c r="GNG19" s="203"/>
      <c r="GNH19" s="203"/>
      <c r="GNI19" s="203"/>
      <c r="GNJ19" s="691"/>
      <c r="GNK19" s="691"/>
      <c r="GNL19" s="200"/>
      <c r="GNM19" s="691"/>
      <c r="GNN19" s="691"/>
      <c r="GNO19" s="691"/>
      <c r="GNP19" s="201"/>
      <c r="GNQ19" s="202"/>
      <c r="GNR19" s="203"/>
      <c r="GNS19" s="203"/>
      <c r="GNT19" s="203"/>
      <c r="GNU19" s="691"/>
      <c r="GNV19" s="691"/>
      <c r="GNW19" s="200"/>
      <c r="GNX19" s="691"/>
      <c r="GNY19" s="691"/>
      <c r="GNZ19" s="691"/>
      <c r="GOA19" s="201"/>
      <c r="GOB19" s="202"/>
      <c r="GOC19" s="203"/>
      <c r="GOD19" s="203"/>
      <c r="GOE19" s="203"/>
      <c r="GOF19" s="691"/>
      <c r="GOG19" s="691"/>
      <c r="GOH19" s="200"/>
      <c r="GOI19" s="691"/>
      <c r="GOJ19" s="691"/>
      <c r="GOK19" s="691"/>
      <c r="GOL19" s="201"/>
      <c r="GOM19" s="202"/>
      <c r="GON19" s="203"/>
      <c r="GOO19" s="203"/>
      <c r="GOP19" s="203"/>
      <c r="GOQ19" s="691"/>
      <c r="GOR19" s="691"/>
      <c r="GOS19" s="200"/>
      <c r="GOT19" s="691"/>
      <c r="GOU19" s="691"/>
      <c r="GOV19" s="691"/>
      <c r="GOW19" s="201"/>
      <c r="GOX19" s="202"/>
      <c r="GOY19" s="203"/>
      <c r="GOZ19" s="203"/>
      <c r="GPA19" s="203"/>
      <c r="GPB19" s="691"/>
      <c r="GPC19" s="691"/>
      <c r="GPD19" s="200"/>
      <c r="GPE19" s="691"/>
      <c r="GPF19" s="691"/>
      <c r="GPG19" s="691"/>
      <c r="GPH19" s="201"/>
      <c r="GPI19" s="202"/>
      <c r="GPJ19" s="203"/>
      <c r="GPK19" s="203"/>
      <c r="GPL19" s="203"/>
      <c r="GPM19" s="691"/>
      <c r="GPN19" s="691"/>
      <c r="GPO19" s="200"/>
      <c r="GPP19" s="691"/>
      <c r="GPQ19" s="691"/>
      <c r="GPR19" s="691"/>
      <c r="GPS19" s="201"/>
      <c r="GPT19" s="202"/>
      <c r="GPU19" s="203"/>
      <c r="GPV19" s="203"/>
      <c r="GPW19" s="203"/>
      <c r="GPX19" s="691"/>
      <c r="GPY19" s="691"/>
      <c r="GPZ19" s="200"/>
      <c r="GQA19" s="691"/>
      <c r="GQB19" s="691"/>
      <c r="GQC19" s="691"/>
      <c r="GQD19" s="201"/>
      <c r="GQE19" s="202"/>
      <c r="GQF19" s="203"/>
      <c r="GQG19" s="203"/>
      <c r="GQH19" s="203"/>
      <c r="GQI19" s="691"/>
      <c r="GQJ19" s="691"/>
      <c r="GQK19" s="200"/>
      <c r="GQL19" s="691"/>
      <c r="GQM19" s="691"/>
      <c r="GQN19" s="691"/>
      <c r="GQO19" s="201"/>
      <c r="GQP19" s="202"/>
      <c r="GQQ19" s="203"/>
      <c r="GQR19" s="203"/>
      <c r="GQS19" s="203"/>
      <c r="GQT19" s="691"/>
      <c r="GQU19" s="691"/>
      <c r="GQV19" s="200"/>
      <c r="GQW19" s="691"/>
      <c r="GQX19" s="691"/>
      <c r="GQY19" s="691"/>
      <c r="GQZ19" s="201"/>
      <c r="GRA19" s="202"/>
      <c r="GRB19" s="203"/>
      <c r="GRC19" s="203"/>
      <c r="GRD19" s="203"/>
      <c r="GRE19" s="691"/>
      <c r="GRF19" s="691"/>
      <c r="GRG19" s="200"/>
      <c r="GRH19" s="691"/>
      <c r="GRI19" s="691"/>
      <c r="GRJ19" s="691"/>
      <c r="GRK19" s="201"/>
      <c r="GRL19" s="202"/>
      <c r="GRM19" s="203"/>
      <c r="GRN19" s="203"/>
      <c r="GRO19" s="203"/>
      <c r="GRP19" s="691"/>
      <c r="GRQ19" s="691"/>
      <c r="GRR19" s="200"/>
      <c r="GRS19" s="691"/>
      <c r="GRT19" s="691"/>
      <c r="GRU19" s="691"/>
      <c r="GRV19" s="201"/>
      <c r="GRW19" s="202"/>
      <c r="GRX19" s="203"/>
      <c r="GRY19" s="203"/>
      <c r="GRZ19" s="203"/>
      <c r="GSA19" s="691"/>
      <c r="GSB19" s="691"/>
      <c r="GSC19" s="200"/>
      <c r="GSD19" s="691"/>
      <c r="GSE19" s="691"/>
      <c r="GSF19" s="691"/>
      <c r="GSG19" s="201"/>
      <c r="GSH19" s="202"/>
      <c r="GSI19" s="203"/>
      <c r="GSJ19" s="203"/>
      <c r="GSK19" s="203"/>
      <c r="GSL19" s="691"/>
      <c r="GSM19" s="691"/>
      <c r="GSN19" s="200"/>
      <c r="GSO19" s="691"/>
      <c r="GSP19" s="691"/>
      <c r="GSQ19" s="691"/>
      <c r="GSR19" s="201"/>
      <c r="GSS19" s="202"/>
      <c r="GST19" s="203"/>
      <c r="GSU19" s="203"/>
      <c r="GSV19" s="203"/>
      <c r="GSW19" s="691"/>
      <c r="GSX19" s="691"/>
      <c r="GSY19" s="200"/>
      <c r="GSZ19" s="691"/>
      <c r="GTA19" s="691"/>
      <c r="GTB19" s="691"/>
      <c r="GTC19" s="201"/>
      <c r="GTD19" s="202"/>
      <c r="GTE19" s="203"/>
      <c r="GTF19" s="203"/>
      <c r="GTG19" s="203"/>
      <c r="GTH19" s="691"/>
      <c r="GTI19" s="691"/>
      <c r="GTJ19" s="200"/>
      <c r="GTK19" s="691"/>
      <c r="GTL19" s="691"/>
      <c r="GTM19" s="691"/>
      <c r="GTN19" s="201"/>
      <c r="GTO19" s="202"/>
      <c r="GTP19" s="203"/>
      <c r="GTQ19" s="203"/>
      <c r="GTR19" s="203"/>
      <c r="GTS19" s="691"/>
      <c r="GTT19" s="691"/>
      <c r="GTU19" s="200"/>
      <c r="GTV19" s="691"/>
      <c r="GTW19" s="691"/>
      <c r="GTX19" s="691"/>
      <c r="GTY19" s="201"/>
      <c r="GTZ19" s="202"/>
      <c r="GUA19" s="203"/>
      <c r="GUB19" s="203"/>
      <c r="GUC19" s="203"/>
      <c r="GUD19" s="691"/>
      <c r="GUE19" s="691"/>
      <c r="GUF19" s="200"/>
      <c r="GUG19" s="691"/>
      <c r="GUH19" s="691"/>
      <c r="GUI19" s="691"/>
      <c r="GUJ19" s="201"/>
      <c r="GUK19" s="202"/>
      <c r="GUL19" s="203"/>
      <c r="GUM19" s="203"/>
      <c r="GUN19" s="203"/>
      <c r="GUO19" s="691"/>
      <c r="GUP19" s="691"/>
      <c r="GUQ19" s="200"/>
      <c r="GUR19" s="691"/>
      <c r="GUS19" s="691"/>
      <c r="GUT19" s="691"/>
      <c r="GUU19" s="201"/>
      <c r="GUV19" s="202"/>
      <c r="GUW19" s="203"/>
      <c r="GUX19" s="203"/>
      <c r="GUY19" s="203"/>
      <c r="GUZ19" s="691"/>
      <c r="GVA19" s="691"/>
      <c r="GVB19" s="200"/>
      <c r="GVC19" s="691"/>
      <c r="GVD19" s="691"/>
      <c r="GVE19" s="691"/>
      <c r="GVF19" s="201"/>
      <c r="GVG19" s="202"/>
      <c r="GVH19" s="203"/>
      <c r="GVI19" s="203"/>
      <c r="GVJ19" s="203"/>
      <c r="GVK19" s="691"/>
      <c r="GVL19" s="691"/>
      <c r="GVM19" s="200"/>
      <c r="GVN19" s="691"/>
      <c r="GVO19" s="691"/>
      <c r="GVP19" s="691"/>
      <c r="GVQ19" s="201"/>
      <c r="GVR19" s="202"/>
      <c r="GVS19" s="203"/>
      <c r="GVT19" s="203"/>
      <c r="GVU19" s="203"/>
      <c r="GVV19" s="691"/>
      <c r="GVW19" s="691"/>
      <c r="GVX19" s="200"/>
      <c r="GVY19" s="691"/>
      <c r="GVZ19" s="691"/>
      <c r="GWA19" s="691"/>
      <c r="GWB19" s="201"/>
      <c r="GWC19" s="202"/>
      <c r="GWD19" s="203"/>
      <c r="GWE19" s="203"/>
      <c r="GWF19" s="203"/>
      <c r="GWG19" s="691"/>
      <c r="GWH19" s="691"/>
      <c r="GWI19" s="200"/>
      <c r="GWJ19" s="691"/>
      <c r="GWK19" s="691"/>
      <c r="GWL19" s="691"/>
      <c r="GWM19" s="201"/>
      <c r="GWN19" s="202"/>
      <c r="GWO19" s="203"/>
      <c r="GWP19" s="203"/>
      <c r="GWQ19" s="203"/>
      <c r="GWR19" s="691"/>
      <c r="GWS19" s="691"/>
      <c r="GWT19" s="200"/>
      <c r="GWU19" s="691"/>
      <c r="GWV19" s="691"/>
      <c r="GWW19" s="691"/>
      <c r="GWX19" s="201"/>
      <c r="GWY19" s="202"/>
      <c r="GWZ19" s="203"/>
      <c r="GXA19" s="203"/>
      <c r="GXB19" s="203"/>
      <c r="GXC19" s="691"/>
      <c r="GXD19" s="691"/>
      <c r="GXE19" s="200"/>
      <c r="GXF19" s="691"/>
      <c r="GXG19" s="691"/>
      <c r="GXH19" s="691"/>
      <c r="GXI19" s="201"/>
      <c r="GXJ19" s="202"/>
      <c r="GXK19" s="203"/>
      <c r="GXL19" s="203"/>
      <c r="GXM19" s="203"/>
      <c r="GXN19" s="691"/>
      <c r="GXO19" s="691"/>
      <c r="GXP19" s="200"/>
      <c r="GXQ19" s="691"/>
      <c r="GXR19" s="691"/>
      <c r="GXS19" s="691"/>
      <c r="GXT19" s="201"/>
      <c r="GXU19" s="202"/>
      <c r="GXV19" s="203"/>
      <c r="GXW19" s="203"/>
      <c r="GXX19" s="203"/>
      <c r="GXY19" s="691"/>
      <c r="GXZ19" s="691"/>
      <c r="GYA19" s="200"/>
      <c r="GYB19" s="691"/>
      <c r="GYC19" s="691"/>
      <c r="GYD19" s="691"/>
      <c r="GYE19" s="201"/>
      <c r="GYF19" s="202"/>
      <c r="GYG19" s="203"/>
      <c r="GYH19" s="203"/>
      <c r="GYI19" s="203"/>
      <c r="GYJ19" s="691"/>
      <c r="GYK19" s="691"/>
      <c r="GYL19" s="200"/>
      <c r="GYM19" s="691"/>
      <c r="GYN19" s="691"/>
      <c r="GYO19" s="691"/>
      <c r="GYP19" s="201"/>
      <c r="GYQ19" s="202"/>
      <c r="GYR19" s="203"/>
      <c r="GYS19" s="203"/>
      <c r="GYT19" s="203"/>
      <c r="GYU19" s="691"/>
      <c r="GYV19" s="691"/>
      <c r="GYW19" s="200"/>
      <c r="GYX19" s="691"/>
      <c r="GYY19" s="691"/>
      <c r="GYZ19" s="691"/>
      <c r="GZA19" s="201"/>
      <c r="GZB19" s="202"/>
      <c r="GZC19" s="203"/>
      <c r="GZD19" s="203"/>
      <c r="GZE19" s="203"/>
      <c r="GZF19" s="691"/>
      <c r="GZG19" s="691"/>
      <c r="GZH19" s="200"/>
      <c r="GZI19" s="691"/>
      <c r="GZJ19" s="691"/>
      <c r="GZK19" s="691"/>
      <c r="GZL19" s="201"/>
      <c r="GZM19" s="202"/>
      <c r="GZN19" s="203"/>
      <c r="GZO19" s="203"/>
      <c r="GZP19" s="203"/>
      <c r="GZQ19" s="691"/>
      <c r="GZR19" s="691"/>
      <c r="GZS19" s="200"/>
      <c r="GZT19" s="691"/>
      <c r="GZU19" s="691"/>
      <c r="GZV19" s="691"/>
      <c r="GZW19" s="201"/>
      <c r="GZX19" s="202"/>
      <c r="GZY19" s="203"/>
      <c r="GZZ19" s="203"/>
      <c r="HAA19" s="203"/>
      <c r="HAB19" s="691"/>
      <c r="HAC19" s="691"/>
      <c r="HAD19" s="200"/>
      <c r="HAE19" s="691"/>
      <c r="HAF19" s="691"/>
      <c r="HAG19" s="691"/>
      <c r="HAH19" s="201"/>
      <c r="HAI19" s="202"/>
      <c r="HAJ19" s="203"/>
      <c r="HAK19" s="203"/>
      <c r="HAL19" s="203"/>
      <c r="HAM19" s="691"/>
      <c r="HAN19" s="691"/>
      <c r="HAO19" s="200"/>
      <c r="HAP19" s="691"/>
      <c r="HAQ19" s="691"/>
      <c r="HAR19" s="691"/>
      <c r="HAS19" s="201"/>
      <c r="HAT19" s="202"/>
      <c r="HAU19" s="203"/>
      <c r="HAV19" s="203"/>
      <c r="HAW19" s="203"/>
      <c r="HAX19" s="691"/>
      <c r="HAY19" s="691"/>
      <c r="HAZ19" s="200"/>
      <c r="HBA19" s="691"/>
      <c r="HBB19" s="691"/>
      <c r="HBC19" s="691"/>
      <c r="HBD19" s="201"/>
      <c r="HBE19" s="202"/>
      <c r="HBF19" s="203"/>
      <c r="HBG19" s="203"/>
      <c r="HBH19" s="203"/>
      <c r="HBI19" s="691"/>
      <c r="HBJ19" s="691"/>
      <c r="HBK19" s="200"/>
      <c r="HBL19" s="691"/>
      <c r="HBM19" s="691"/>
      <c r="HBN19" s="691"/>
      <c r="HBO19" s="201"/>
      <c r="HBP19" s="202"/>
      <c r="HBQ19" s="203"/>
      <c r="HBR19" s="203"/>
      <c r="HBS19" s="203"/>
      <c r="HBT19" s="691"/>
      <c r="HBU19" s="691"/>
      <c r="HBV19" s="200"/>
      <c r="HBW19" s="691"/>
      <c r="HBX19" s="691"/>
      <c r="HBY19" s="691"/>
      <c r="HBZ19" s="201"/>
      <c r="HCA19" s="202"/>
      <c r="HCB19" s="203"/>
      <c r="HCC19" s="203"/>
      <c r="HCD19" s="203"/>
      <c r="HCE19" s="691"/>
      <c r="HCF19" s="691"/>
      <c r="HCG19" s="200"/>
      <c r="HCH19" s="691"/>
      <c r="HCI19" s="691"/>
      <c r="HCJ19" s="691"/>
      <c r="HCK19" s="201"/>
      <c r="HCL19" s="202"/>
      <c r="HCM19" s="203"/>
      <c r="HCN19" s="203"/>
      <c r="HCO19" s="203"/>
      <c r="HCP19" s="691"/>
      <c r="HCQ19" s="691"/>
      <c r="HCR19" s="200"/>
      <c r="HCS19" s="691"/>
      <c r="HCT19" s="691"/>
      <c r="HCU19" s="691"/>
      <c r="HCV19" s="201"/>
      <c r="HCW19" s="202"/>
      <c r="HCX19" s="203"/>
      <c r="HCY19" s="203"/>
      <c r="HCZ19" s="203"/>
      <c r="HDA19" s="691"/>
      <c r="HDB19" s="691"/>
      <c r="HDC19" s="200"/>
      <c r="HDD19" s="691"/>
      <c r="HDE19" s="691"/>
      <c r="HDF19" s="691"/>
      <c r="HDG19" s="201"/>
      <c r="HDH19" s="202"/>
      <c r="HDI19" s="203"/>
      <c r="HDJ19" s="203"/>
      <c r="HDK19" s="203"/>
      <c r="HDL19" s="691"/>
      <c r="HDM19" s="691"/>
      <c r="HDN19" s="200"/>
      <c r="HDO19" s="691"/>
      <c r="HDP19" s="691"/>
      <c r="HDQ19" s="691"/>
      <c r="HDR19" s="201"/>
      <c r="HDS19" s="202"/>
      <c r="HDT19" s="203"/>
      <c r="HDU19" s="203"/>
      <c r="HDV19" s="203"/>
      <c r="HDW19" s="691"/>
      <c r="HDX19" s="691"/>
      <c r="HDY19" s="200"/>
      <c r="HDZ19" s="691"/>
      <c r="HEA19" s="691"/>
      <c r="HEB19" s="691"/>
      <c r="HEC19" s="201"/>
      <c r="HED19" s="202"/>
      <c r="HEE19" s="203"/>
      <c r="HEF19" s="203"/>
      <c r="HEG19" s="203"/>
      <c r="HEH19" s="691"/>
      <c r="HEI19" s="691"/>
      <c r="HEJ19" s="200"/>
      <c r="HEK19" s="691"/>
      <c r="HEL19" s="691"/>
      <c r="HEM19" s="691"/>
      <c r="HEN19" s="201"/>
      <c r="HEO19" s="202"/>
      <c r="HEP19" s="203"/>
      <c r="HEQ19" s="203"/>
      <c r="HER19" s="203"/>
      <c r="HES19" s="691"/>
      <c r="HET19" s="691"/>
      <c r="HEU19" s="200"/>
      <c r="HEV19" s="691"/>
      <c r="HEW19" s="691"/>
      <c r="HEX19" s="691"/>
      <c r="HEY19" s="201"/>
      <c r="HEZ19" s="202"/>
      <c r="HFA19" s="203"/>
      <c r="HFB19" s="203"/>
      <c r="HFC19" s="203"/>
      <c r="HFD19" s="691"/>
      <c r="HFE19" s="691"/>
      <c r="HFF19" s="200"/>
      <c r="HFG19" s="691"/>
      <c r="HFH19" s="691"/>
      <c r="HFI19" s="691"/>
      <c r="HFJ19" s="201"/>
      <c r="HFK19" s="202"/>
      <c r="HFL19" s="203"/>
      <c r="HFM19" s="203"/>
      <c r="HFN19" s="203"/>
      <c r="HFO19" s="691"/>
      <c r="HFP19" s="691"/>
      <c r="HFQ19" s="200"/>
      <c r="HFR19" s="691"/>
      <c r="HFS19" s="691"/>
      <c r="HFT19" s="691"/>
      <c r="HFU19" s="201"/>
      <c r="HFV19" s="202"/>
      <c r="HFW19" s="203"/>
      <c r="HFX19" s="203"/>
      <c r="HFY19" s="203"/>
      <c r="HFZ19" s="691"/>
      <c r="HGA19" s="691"/>
      <c r="HGB19" s="200"/>
      <c r="HGC19" s="691"/>
      <c r="HGD19" s="691"/>
      <c r="HGE19" s="691"/>
      <c r="HGF19" s="201"/>
      <c r="HGG19" s="202"/>
      <c r="HGH19" s="203"/>
      <c r="HGI19" s="203"/>
      <c r="HGJ19" s="203"/>
      <c r="HGK19" s="691"/>
      <c r="HGL19" s="691"/>
      <c r="HGM19" s="200"/>
      <c r="HGN19" s="691"/>
      <c r="HGO19" s="691"/>
      <c r="HGP19" s="691"/>
      <c r="HGQ19" s="201"/>
      <c r="HGR19" s="202"/>
      <c r="HGS19" s="203"/>
      <c r="HGT19" s="203"/>
      <c r="HGU19" s="203"/>
      <c r="HGV19" s="691"/>
      <c r="HGW19" s="691"/>
      <c r="HGX19" s="200"/>
      <c r="HGY19" s="691"/>
      <c r="HGZ19" s="691"/>
      <c r="HHA19" s="691"/>
      <c r="HHB19" s="201"/>
      <c r="HHC19" s="202"/>
      <c r="HHD19" s="203"/>
      <c r="HHE19" s="203"/>
      <c r="HHF19" s="203"/>
      <c r="HHG19" s="691"/>
      <c r="HHH19" s="691"/>
      <c r="HHI19" s="200"/>
      <c r="HHJ19" s="691"/>
      <c r="HHK19" s="691"/>
      <c r="HHL19" s="691"/>
      <c r="HHM19" s="201"/>
      <c r="HHN19" s="202"/>
      <c r="HHO19" s="203"/>
      <c r="HHP19" s="203"/>
      <c r="HHQ19" s="203"/>
      <c r="HHR19" s="691"/>
      <c r="HHS19" s="691"/>
      <c r="HHT19" s="200"/>
      <c r="HHU19" s="691"/>
      <c r="HHV19" s="691"/>
      <c r="HHW19" s="691"/>
      <c r="HHX19" s="201"/>
      <c r="HHY19" s="202"/>
      <c r="HHZ19" s="203"/>
      <c r="HIA19" s="203"/>
      <c r="HIB19" s="203"/>
      <c r="HIC19" s="691"/>
      <c r="HID19" s="691"/>
      <c r="HIE19" s="200"/>
      <c r="HIF19" s="691"/>
      <c r="HIG19" s="691"/>
      <c r="HIH19" s="691"/>
      <c r="HII19" s="201"/>
      <c r="HIJ19" s="202"/>
      <c r="HIK19" s="203"/>
      <c r="HIL19" s="203"/>
      <c r="HIM19" s="203"/>
      <c r="HIN19" s="691"/>
      <c r="HIO19" s="691"/>
      <c r="HIP19" s="200"/>
      <c r="HIQ19" s="691"/>
      <c r="HIR19" s="691"/>
      <c r="HIS19" s="691"/>
      <c r="HIT19" s="201"/>
      <c r="HIU19" s="202"/>
      <c r="HIV19" s="203"/>
      <c r="HIW19" s="203"/>
      <c r="HIX19" s="203"/>
      <c r="HIY19" s="691"/>
      <c r="HIZ19" s="691"/>
      <c r="HJA19" s="200"/>
      <c r="HJB19" s="691"/>
      <c r="HJC19" s="691"/>
      <c r="HJD19" s="691"/>
      <c r="HJE19" s="201"/>
      <c r="HJF19" s="202"/>
      <c r="HJG19" s="203"/>
      <c r="HJH19" s="203"/>
      <c r="HJI19" s="203"/>
      <c r="HJJ19" s="691"/>
      <c r="HJK19" s="691"/>
      <c r="HJL19" s="200"/>
      <c r="HJM19" s="691"/>
      <c r="HJN19" s="691"/>
      <c r="HJO19" s="691"/>
      <c r="HJP19" s="201"/>
      <c r="HJQ19" s="202"/>
      <c r="HJR19" s="203"/>
      <c r="HJS19" s="203"/>
      <c r="HJT19" s="203"/>
      <c r="HJU19" s="691"/>
      <c r="HJV19" s="691"/>
      <c r="HJW19" s="200"/>
      <c r="HJX19" s="691"/>
      <c r="HJY19" s="691"/>
      <c r="HJZ19" s="691"/>
      <c r="HKA19" s="201"/>
      <c r="HKB19" s="202"/>
      <c r="HKC19" s="203"/>
      <c r="HKD19" s="203"/>
      <c r="HKE19" s="203"/>
      <c r="HKF19" s="691"/>
      <c r="HKG19" s="691"/>
      <c r="HKH19" s="200"/>
      <c r="HKI19" s="691"/>
      <c r="HKJ19" s="691"/>
      <c r="HKK19" s="691"/>
      <c r="HKL19" s="201"/>
      <c r="HKM19" s="202"/>
      <c r="HKN19" s="203"/>
      <c r="HKO19" s="203"/>
      <c r="HKP19" s="203"/>
      <c r="HKQ19" s="691"/>
      <c r="HKR19" s="691"/>
      <c r="HKS19" s="200"/>
      <c r="HKT19" s="691"/>
      <c r="HKU19" s="691"/>
      <c r="HKV19" s="691"/>
      <c r="HKW19" s="201"/>
      <c r="HKX19" s="202"/>
      <c r="HKY19" s="203"/>
      <c r="HKZ19" s="203"/>
      <c r="HLA19" s="203"/>
      <c r="HLB19" s="691"/>
      <c r="HLC19" s="691"/>
      <c r="HLD19" s="200"/>
      <c r="HLE19" s="691"/>
      <c r="HLF19" s="691"/>
      <c r="HLG19" s="691"/>
      <c r="HLH19" s="201"/>
      <c r="HLI19" s="202"/>
      <c r="HLJ19" s="203"/>
      <c r="HLK19" s="203"/>
      <c r="HLL19" s="203"/>
      <c r="HLM19" s="691"/>
      <c r="HLN19" s="691"/>
      <c r="HLO19" s="200"/>
      <c r="HLP19" s="691"/>
      <c r="HLQ19" s="691"/>
      <c r="HLR19" s="691"/>
      <c r="HLS19" s="201"/>
      <c r="HLT19" s="202"/>
      <c r="HLU19" s="203"/>
      <c r="HLV19" s="203"/>
      <c r="HLW19" s="203"/>
      <c r="HLX19" s="691"/>
      <c r="HLY19" s="691"/>
      <c r="HLZ19" s="200"/>
      <c r="HMA19" s="691"/>
      <c r="HMB19" s="691"/>
      <c r="HMC19" s="691"/>
      <c r="HMD19" s="201"/>
      <c r="HME19" s="202"/>
      <c r="HMF19" s="203"/>
      <c r="HMG19" s="203"/>
      <c r="HMH19" s="203"/>
      <c r="HMI19" s="691"/>
      <c r="HMJ19" s="691"/>
      <c r="HMK19" s="200"/>
      <c r="HML19" s="691"/>
      <c r="HMM19" s="691"/>
      <c r="HMN19" s="691"/>
      <c r="HMO19" s="201"/>
      <c r="HMP19" s="202"/>
      <c r="HMQ19" s="203"/>
      <c r="HMR19" s="203"/>
      <c r="HMS19" s="203"/>
      <c r="HMT19" s="691"/>
      <c r="HMU19" s="691"/>
      <c r="HMV19" s="200"/>
      <c r="HMW19" s="691"/>
      <c r="HMX19" s="691"/>
      <c r="HMY19" s="691"/>
      <c r="HMZ19" s="201"/>
      <c r="HNA19" s="202"/>
      <c r="HNB19" s="203"/>
      <c r="HNC19" s="203"/>
      <c r="HND19" s="203"/>
      <c r="HNE19" s="691"/>
      <c r="HNF19" s="691"/>
      <c r="HNG19" s="200"/>
      <c r="HNH19" s="691"/>
      <c r="HNI19" s="691"/>
      <c r="HNJ19" s="691"/>
      <c r="HNK19" s="201"/>
      <c r="HNL19" s="202"/>
      <c r="HNM19" s="203"/>
      <c r="HNN19" s="203"/>
      <c r="HNO19" s="203"/>
      <c r="HNP19" s="691"/>
      <c r="HNQ19" s="691"/>
      <c r="HNR19" s="200"/>
      <c r="HNS19" s="691"/>
      <c r="HNT19" s="691"/>
      <c r="HNU19" s="691"/>
      <c r="HNV19" s="201"/>
      <c r="HNW19" s="202"/>
      <c r="HNX19" s="203"/>
      <c r="HNY19" s="203"/>
      <c r="HNZ19" s="203"/>
      <c r="HOA19" s="691"/>
      <c r="HOB19" s="691"/>
      <c r="HOC19" s="200"/>
      <c r="HOD19" s="691"/>
      <c r="HOE19" s="691"/>
      <c r="HOF19" s="691"/>
      <c r="HOG19" s="201"/>
      <c r="HOH19" s="202"/>
      <c r="HOI19" s="203"/>
      <c r="HOJ19" s="203"/>
      <c r="HOK19" s="203"/>
      <c r="HOL19" s="691"/>
      <c r="HOM19" s="691"/>
      <c r="HON19" s="200"/>
      <c r="HOO19" s="691"/>
      <c r="HOP19" s="691"/>
      <c r="HOQ19" s="691"/>
      <c r="HOR19" s="201"/>
      <c r="HOS19" s="202"/>
      <c r="HOT19" s="203"/>
      <c r="HOU19" s="203"/>
      <c r="HOV19" s="203"/>
      <c r="HOW19" s="691"/>
      <c r="HOX19" s="691"/>
      <c r="HOY19" s="200"/>
      <c r="HOZ19" s="691"/>
      <c r="HPA19" s="691"/>
      <c r="HPB19" s="691"/>
      <c r="HPC19" s="201"/>
      <c r="HPD19" s="202"/>
      <c r="HPE19" s="203"/>
      <c r="HPF19" s="203"/>
      <c r="HPG19" s="203"/>
      <c r="HPH19" s="691"/>
      <c r="HPI19" s="691"/>
      <c r="HPJ19" s="200"/>
      <c r="HPK19" s="691"/>
      <c r="HPL19" s="691"/>
      <c r="HPM19" s="691"/>
      <c r="HPN19" s="201"/>
      <c r="HPO19" s="202"/>
      <c r="HPP19" s="203"/>
      <c r="HPQ19" s="203"/>
      <c r="HPR19" s="203"/>
      <c r="HPS19" s="691"/>
      <c r="HPT19" s="691"/>
      <c r="HPU19" s="200"/>
      <c r="HPV19" s="691"/>
      <c r="HPW19" s="691"/>
      <c r="HPX19" s="691"/>
      <c r="HPY19" s="201"/>
      <c r="HPZ19" s="202"/>
      <c r="HQA19" s="203"/>
      <c r="HQB19" s="203"/>
      <c r="HQC19" s="203"/>
      <c r="HQD19" s="691"/>
      <c r="HQE19" s="691"/>
      <c r="HQF19" s="200"/>
      <c r="HQG19" s="691"/>
      <c r="HQH19" s="691"/>
      <c r="HQI19" s="691"/>
      <c r="HQJ19" s="201"/>
      <c r="HQK19" s="202"/>
      <c r="HQL19" s="203"/>
      <c r="HQM19" s="203"/>
      <c r="HQN19" s="203"/>
      <c r="HQO19" s="691"/>
      <c r="HQP19" s="691"/>
      <c r="HQQ19" s="200"/>
      <c r="HQR19" s="691"/>
      <c r="HQS19" s="691"/>
      <c r="HQT19" s="691"/>
      <c r="HQU19" s="201"/>
      <c r="HQV19" s="202"/>
      <c r="HQW19" s="203"/>
      <c r="HQX19" s="203"/>
      <c r="HQY19" s="203"/>
      <c r="HQZ19" s="691"/>
      <c r="HRA19" s="691"/>
      <c r="HRB19" s="200"/>
      <c r="HRC19" s="691"/>
      <c r="HRD19" s="691"/>
      <c r="HRE19" s="691"/>
      <c r="HRF19" s="201"/>
      <c r="HRG19" s="202"/>
      <c r="HRH19" s="203"/>
      <c r="HRI19" s="203"/>
      <c r="HRJ19" s="203"/>
      <c r="HRK19" s="691"/>
      <c r="HRL19" s="691"/>
      <c r="HRM19" s="200"/>
      <c r="HRN19" s="691"/>
      <c r="HRO19" s="691"/>
      <c r="HRP19" s="691"/>
      <c r="HRQ19" s="201"/>
      <c r="HRR19" s="202"/>
      <c r="HRS19" s="203"/>
      <c r="HRT19" s="203"/>
      <c r="HRU19" s="203"/>
      <c r="HRV19" s="691"/>
      <c r="HRW19" s="691"/>
      <c r="HRX19" s="200"/>
      <c r="HRY19" s="691"/>
      <c r="HRZ19" s="691"/>
      <c r="HSA19" s="691"/>
      <c r="HSB19" s="201"/>
      <c r="HSC19" s="202"/>
      <c r="HSD19" s="203"/>
      <c r="HSE19" s="203"/>
      <c r="HSF19" s="203"/>
      <c r="HSG19" s="691"/>
      <c r="HSH19" s="691"/>
      <c r="HSI19" s="200"/>
      <c r="HSJ19" s="691"/>
      <c r="HSK19" s="691"/>
      <c r="HSL19" s="691"/>
      <c r="HSM19" s="201"/>
      <c r="HSN19" s="202"/>
      <c r="HSO19" s="203"/>
      <c r="HSP19" s="203"/>
      <c r="HSQ19" s="203"/>
      <c r="HSR19" s="691"/>
      <c r="HSS19" s="691"/>
      <c r="HST19" s="200"/>
      <c r="HSU19" s="691"/>
      <c r="HSV19" s="691"/>
      <c r="HSW19" s="691"/>
      <c r="HSX19" s="201"/>
      <c r="HSY19" s="202"/>
      <c r="HSZ19" s="203"/>
      <c r="HTA19" s="203"/>
      <c r="HTB19" s="203"/>
      <c r="HTC19" s="691"/>
      <c r="HTD19" s="691"/>
      <c r="HTE19" s="200"/>
      <c r="HTF19" s="691"/>
      <c r="HTG19" s="691"/>
      <c r="HTH19" s="691"/>
      <c r="HTI19" s="201"/>
      <c r="HTJ19" s="202"/>
      <c r="HTK19" s="203"/>
      <c r="HTL19" s="203"/>
      <c r="HTM19" s="203"/>
      <c r="HTN19" s="691"/>
      <c r="HTO19" s="691"/>
      <c r="HTP19" s="200"/>
      <c r="HTQ19" s="691"/>
      <c r="HTR19" s="691"/>
      <c r="HTS19" s="691"/>
      <c r="HTT19" s="201"/>
      <c r="HTU19" s="202"/>
      <c r="HTV19" s="203"/>
      <c r="HTW19" s="203"/>
      <c r="HTX19" s="203"/>
      <c r="HTY19" s="691"/>
      <c r="HTZ19" s="691"/>
      <c r="HUA19" s="200"/>
      <c r="HUB19" s="691"/>
      <c r="HUC19" s="691"/>
      <c r="HUD19" s="691"/>
      <c r="HUE19" s="201"/>
      <c r="HUF19" s="202"/>
      <c r="HUG19" s="203"/>
      <c r="HUH19" s="203"/>
      <c r="HUI19" s="203"/>
      <c r="HUJ19" s="691"/>
      <c r="HUK19" s="691"/>
      <c r="HUL19" s="200"/>
      <c r="HUM19" s="691"/>
      <c r="HUN19" s="691"/>
      <c r="HUO19" s="691"/>
      <c r="HUP19" s="201"/>
      <c r="HUQ19" s="202"/>
      <c r="HUR19" s="203"/>
      <c r="HUS19" s="203"/>
      <c r="HUT19" s="203"/>
      <c r="HUU19" s="691"/>
      <c r="HUV19" s="691"/>
      <c r="HUW19" s="200"/>
      <c r="HUX19" s="691"/>
      <c r="HUY19" s="691"/>
      <c r="HUZ19" s="691"/>
      <c r="HVA19" s="201"/>
      <c r="HVB19" s="202"/>
      <c r="HVC19" s="203"/>
      <c r="HVD19" s="203"/>
      <c r="HVE19" s="203"/>
      <c r="HVF19" s="691"/>
      <c r="HVG19" s="691"/>
      <c r="HVH19" s="200"/>
      <c r="HVI19" s="691"/>
      <c r="HVJ19" s="691"/>
      <c r="HVK19" s="691"/>
      <c r="HVL19" s="201"/>
      <c r="HVM19" s="202"/>
      <c r="HVN19" s="203"/>
      <c r="HVO19" s="203"/>
      <c r="HVP19" s="203"/>
      <c r="HVQ19" s="691"/>
      <c r="HVR19" s="691"/>
      <c r="HVS19" s="200"/>
      <c r="HVT19" s="691"/>
      <c r="HVU19" s="691"/>
      <c r="HVV19" s="691"/>
      <c r="HVW19" s="201"/>
      <c r="HVX19" s="202"/>
      <c r="HVY19" s="203"/>
      <c r="HVZ19" s="203"/>
      <c r="HWA19" s="203"/>
      <c r="HWB19" s="691"/>
      <c r="HWC19" s="691"/>
      <c r="HWD19" s="200"/>
      <c r="HWE19" s="691"/>
      <c r="HWF19" s="691"/>
      <c r="HWG19" s="691"/>
      <c r="HWH19" s="201"/>
      <c r="HWI19" s="202"/>
      <c r="HWJ19" s="203"/>
      <c r="HWK19" s="203"/>
      <c r="HWL19" s="203"/>
      <c r="HWM19" s="691"/>
      <c r="HWN19" s="691"/>
      <c r="HWO19" s="200"/>
      <c r="HWP19" s="691"/>
      <c r="HWQ19" s="691"/>
      <c r="HWR19" s="691"/>
      <c r="HWS19" s="201"/>
      <c r="HWT19" s="202"/>
      <c r="HWU19" s="203"/>
      <c r="HWV19" s="203"/>
      <c r="HWW19" s="203"/>
      <c r="HWX19" s="691"/>
      <c r="HWY19" s="691"/>
      <c r="HWZ19" s="200"/>
      <c r="HXA19" s="691"/>
      <c r="HXB19" s="691"/>
      <c r="HXC19" s="691"/>
      <c r="HXD19" s="201"/>
      <c r="HXE19" s="202"/>
      <c r="HXF19" s="203"/>
      <c r="HXG19" s="203"/>
      <c r="HXH19" s="203"/>
      <c r="HXI19" s="691"/>
      <c r="HXJ19" s="691"/>
      <c r="HXK19" s="200"/>
      <c r="HXL19" s="691"/>
      <c r="HXM19" s="691"/>
      <c r="HXN19" s="691"/>
      <c r="HXO19" s="201"/>
      <c r="HXP19" s="202"/>
      <c r="HXQ19" s="203"/>
      <c r="HXR19" s="203"/>
      <c r="HXS19" s="203"/>
      <c r="HXT19" s="691"/>
      <c r="HXU19" s="691"/>
      <c r="HXV19" s="200"/>
      <c r="HXW19" s="691"/>
      <c r="HXX19" s="691"/>
      <c r="HXY19" s="691"/>
      <c r="HXZ19" s="201"/>
      <c r="HYA19" s="202"/>
      <c r="HYB19" s="203"/>
      <c r="HYC19" s="203"/>
      <c r="HYD19" s="203"/>
      <c r="HYE19" s="691"/>
      <c r="HYF19" s="691"/>
      <c r="HYG19" s="200"/>
      <c r="HYH19" s="691"/>
      <c r="HYI19" s="691"/>
      <c r="HYJ19" s="691"/>
      <c r="HYK19" s="201"/>
      <c r="HYL19" s="202"/>
      <c r="HYM19" s="203"/>
      <c r="HYN19" s="203"/>
      <c r="HYO19" s="203"/>
      <c r="HYP19" s="691"/>
      <c r="HYQ19" s="691"/>
      <c r="HYR19" s="200"/>
      <c r="HYS19" s="691"/>
      <c r="HYT19" s="691"/>
      <c r="HYU19" s="691"/>
      <c r="HYV19" s="201"/>
      <c r="HYW19" s="202"/>
      <c r="HYX19" s="203"/>
      <c r="HYY19" s="203"/>
      <c r="HYZ19" s="203"/>
      <c r="HZA19" s="691"/>
      <c r="HZB19" s="691"/>
      <c r="HZC19" s="200"/>
      <c r="HZD19" s="691"/>
      <c r="HZE19" s="691"/>
      <c r="HZF19" s="691"/>
      <c r="HZG19" s="201"/>
      <c r="HZH19" s="202"/>
      <c r="HZI19" s="203"/>
      <c r="HZJ19" s="203"/>
      <c r="HZK19" s="203"/>
      <c r="HZL19" s="691"/>
      <c r="HZM19" s="691"/>
      <c r="HZN19" s="200"/>
      <c r="HZO19" s="691"/>
      <c r="HZP19" s="691"/>
      <c r="HZQ19" s="691"/>
      <c r="HZR19" s="201"/>
      <c r="HZS19" s="202"/>
      <c r="HZT19" s="203"/>
      <c r="HZU19" s="203"/>
      <c r="HZV19" s="203"/>
      <c r="HZW19" s="691"/>
      <c r="HZX19" s="691"/>
      <c r="HZY19" s="200"/>
      <c r="HZZ19" s="691"/>
      <c r="IAA19" s="691"/>
      <c r="IAB19" s="691"/>
      <c r="IAC19" s="201"/>
      <c r="IAD19" s="202"/>
      <c r="IAE19" s="203"/>
      <c r="IAF19" s="203"/>
      <c r="IAG19" s="203"/>
      <c r="IAH19" s="691"/>
      <c r="IAI19" s="691"/>
      <c r="IAJ19" s="200"/>
      <c r="IAK19" s="691"/>
      <c r="IAL19" s="691"/>
      <c r="IAM19" s="691"/>
      <c r="IAN19" s="201"/>
      <c r="IAO19" s="202"/>
      <c r="IAP19" s="203"/>
      <c r="IAQ19" s="203"/>
      <c r="IAR19" s="203"/>
      <c r="IAS19" s="691"/>
      <c r="IAT19" s="691"/>
      <c r="IAU19" s="200"/>
      <c r="IAV19" s="691"/>
      <c r="IAW19" s="691"/>
      <c r="IAX19" s="691"/>
      <c r="IAY19" s="201"/>
      <c r="IAZ19" s="202"/>
      <c r="IBA19" s="203"/>
      <c r="IBB19" s="203"/>
      <c r="IBC19" s="203"/>
      <c r="IBD19" s="691"/>
      <c r="IBE19" s="691"/>
      <c r="IBF19" s="200"/>
      <c r="IBG19" s="691"/>
      <c r="IBH19" s="691"/>
      <c r="IBI19" s="691"/>
      <c r="IBJ19" s="201"/>
      <c r="IBK19" s="202"/>
      <c r="IBL19" s="203"/>
      <c r="IBM19" s="203"/>
      <c r="IBN19" s="203"/>
      <c r="IBO19" s="691"/>
      <c r="IBP19" s="691"/>
      <c r="IBQ19" s="200"/>
      <c r="IBR19" s="691"/>
      <c r="IBS19" s="691"/>
      <c r="IBT19" s="691"/>
      <c r="IBU19" s="201"/>
      <c r="IBV19" s="202"/>
      <c r="IBW19" s="203"/>
      <c r="IBX19" s="203"/>
      <c r="IBY19" s="203"/>
      <c r="IBZ19" s="691"/>
      <c r="ICA19" s="691"/>
      <c r="ICB19" s="200"/>
      <c r="ICC19" s="691"/>
      <c r="ICD19" s="691"/>
      <c r="ICE19" s="691"/>
      <c r="ICF19" s="201"/>
      <c r="ICG19" s="202"/>
      <c r="ICH19" s="203"/>
      <c r="ICI19" s="203"/>
      <c r="ICJ19" s="203"/>
      <c r="ICK19" s="691"/>
      <c r="ICL19" s="691"/>
      <c r="ICM19" s="200"/>
      <c r="ICN19" s="691"/>
      <c r="ICO19" s="691"/>
      <c r="ICP19" s="691"/>
      <c r="ICQ19" s="201"/>
      <c r="ICR19" s="202"/>
      <c r="ICS19" s="203"/>
      <c r="ICT19" s="203"/>
      <c r="ICU19" s="203"/>
      <c r="ICV19" s="691"/>
      <c r="ICW19" s="691"/>
      <c r="ICX19" s="200"/>
      <c r="ICY19" s="691"/>
      <c r="ICZ19" s="691"/>
      <c r="IDA19" s="691"/>
      <c r="IDB19" s="201"/>
      <c r="IDC19" s="202"/>
      <c r="IDD19" s="203"/>
      <c r="IDE19" s="203"/>
      <c r="IDF19" s="203"/>
      <c r="IDG19" s="691"/>
      <c r="IDH19" s="691"/>
      <c r="IDI19" s="200"/>
      <c r="IDJ19" s="691"/>
      <c r="IDK19" s="691"/>
      <c r="IDL19" s="691"/>
      <c r="IDM19" s="201"/>
      <c r="IDN19" s="202"/>
      <c r="IDO19" s="203"/>
      <c r="IDP19" s="203"/>
      <c r="IDQ19" s="203"/>
      <c r="IDR19" s="691"/>
      <c r="IDS19" s="691"/>
      <c r="IDT19" s="200"/>
      <c r="IDU19" s="691"/>
      <c r="IDV19" s="691"/>
      <c r="IDW19" s="691"/>
      <c r="IDX19" s="201"/>
      <c r="IDY19" s="202"/>
      <c r="IDZ19" s="203"/>
      <c r="IEA19" s="203"/>
      <c r="IEB19" s="203"/>
      <c r="IEC19" s="691"/>
      <c r="IED19" s="691"/>
      <c r="IEE19" s="200"/>
      <c r="IEF19" s="691"/>
      <c r="IEG19" s="691"/>
      <c r="IEH19" s="691"/>
      <c r="IEI19" s="201"/>
      <c r="IEJ19" s="202"/>
      <c r="IEK19" s="203"/>
      <c r="IEL19" s="203"/>
      <c r="IEM19" s="203"/>
      <c r="IEN19" s="691"/>
      <c r="IEO19" s="691"/>
      <c r="IEP19" s="200"/>
      <c r="IEQ19" s="691"/>
      <c r="IER19" s="691"/>
      <c r="IES19" s="691"/>
      <c r="IET19" s="201"/>
      <c r="IEU19" s="202"/>
      <c r="IEV19" s="203"/>
      <c r="IEW19" s="203"/>
      <c r="IEX19" s="203"/>
      <c r="IEY19" s="691"/>
      <c r="IEZ19" s="691"/>
      <c r="IFA19" s="200"/>
      <c r="IFB19" s="691"/>
      <c r="IFC19" s="691"/>
      <c r="IFD19" s="691"/>
      <c r="IFE19" s="201"/>
      <c r="IFF19" s="202"/>
      <c r="IFG19" s="203"/>
      <c r="IFH19" s="203"/>
      <c r="IFI19" s="203"/>
      <c r="IFJ19" s="691"/>
      <c r="IFK19" s="691"/>
      <c r="IFL19" s="200"/>
      <c r="IFM19" s="691"/>
      <c r="IFN19" s="691"/>
      <c r="IFO19" s="691"/>
      <c r="IFP19" s="201"/>
      <c r="IFQ19" s="202"/>
      <c r="IFR19" s="203"/>
      <c r="IFS19" s="203"/>
      <c r="IFT19" s="203"/>
      <c r="IFU19" s="691"/>
      <c r="IFV19" s="691"/>
      <c r="IFW19" s="200"/>
      <c r="IFX19" s="691"/>
      <c r="IFY19" s="691"/>
      <c r="IFZ19" s="691"/>
      <c r="IGA19" s="201"/>
      <c r="IGB19" s="202"/>
      <c r="IGC19" s="203"/>
      <c r="IGD19" s="203"/>
      <c r="IGE19" s="203"/>
      <c r="IGF19" s="691"/>
      <c r="IGG19" s="691"/>
      <c r="IGH19" s="200"/>
      <c r="IGI19" s="691"/>
      <c r="IGJ19" s="691"/>
      <c r="IGK19" s="691"/>
      <c r="IGL19" s="201"/>
      <c r="IGM19" s="202"/>
      <c r="IGN19" s="203"/>
      <c r="IGO19" s="203"/>
      <c r="IGP19" s="203"/>
      <c r="IGQ19" s="691"/>
      <c r="IGR19" s="691"/>
      <c r="IGS19" s="200"/>
      <c r="IGT19" s="691"/>
      <c r="IGU19" s="691"/>
      <c r="IGV19" s="691"/>
      <c r="IGW19" s="201"/>
      <c r="IGX19" s="202"/>
      <c r="IGY19" s="203"/>
      <c r="IGZ19" s="203"/>
      <c r="IHA19" s="203"/>
      <c r="IHB19" s="691"/>
      <c r="IHC19" s="691"/>
      <c r="IHD19" s="200"/>
      <c r="IHE19" s="691"/>
      <c r="IHF19" s="691"/>
      <c r="IHG19" s="691"/>
      <c r="IHH19" s="201"/>
      <c r="IHI19" s="202"/>
      <c r="IHJ19" s="203"/>
      <c r="IHK19" s="203"/>
      <c r="IHL19" s="203"/>
      <c r="IHM19" s="691"/>
      <c r="IHN19" s="691"/>
      <c r="IHO19" s="200"/>
      <c r="IHP19" s="691"/>
      <c r="IHQ19" s="691"/>
      <c r="IHR19" s="691"/>
      <c r="IHS19" s="201"/>
      <c r="IHT19" s="202"/>
      <c r="IHU19" s="203"/>
      <c r="IHV19" s="203"/>
      <c r="IHW19" s="203"/>
      <c r="IHX19" s="691"/>
      <c r="IHY19" s="691"/>
      <c r="IHZ19" s="200"/>
      <c r="IIA19" s="691"/>
      <c r="IIB19" s="691"/>
      <c r="IIC19" s="691"/>
      <c r="IID19" s="201"/>
      <c r="IIE19" s="202"/>
      <c r="IIF19" s="203"/>
      <c r="IIG19" s="203"/>
      <c r="IIH19" s="203"/>
      <c r="III19" s="691"/>
      <c r="IIJ19" s="691"/>
      <c r="IIK19" s="200"/>
      <c r="IIL19" s="691"/>
      <c r="IIM19" s="691"/>
      <c r="IIN19" s="691"/>
      <c r="IIO19" s="201"/>
      <c r="IIP19" s="202"/>
      <c r="IIQ19" s="203"/>
      <c r="IIR19" s="203"/>
      <c r="IIS19" s="203"/>
      <c r="IIT19" s="691"/>
      <c r="IIU19" s="691"/>
      <c r="IIV19" s="200"/>
      <c r="IIW19" s="691"/>
      <c r="IIX19" s="691"/>
      <c r="IIY19" s="691"/>
      <c r="IIZ19" s="201"/>
      <c r="IJA19" s="202"/>
      <c r="IJB19" s="203"/>
      <c r="IJC19" s="203"/>
      <c r="IJD19" s="203"/>
      <c r="IJE19" s="691"/>
      <c r="IJF19" s="691"/>
      <c r="IJG19" s="200"/>
      <c r="IJH19" s="691"/>
      <c r="IJI19" s="691"/>
      <c r="IJJ19" s="691"/>
      <c r="IJK19" s="201"/>
      <c r="IJL19" s="202"/>
      <c r="IJM19" s="203"/>
      <c r="IJN19" s="203"/>
      <c r="IJO19" s="203"/>
      <c r="IJP19" s="691"/>
      <c r="IJQ19" s="691"/>
      <c r="IJR19" s="200"/>
      <c r="IJS19" s="691"/>
      <c r="IJT19" s="691"/>
      <c r="IJU19" s="691"/>
      <c r="IJV19" s="201"/>
      <c r="IJW19" s="202"/>
      <c r="IJX19" s="203"/>
      <c r="IJY19" s="203"/>
      <c r="IJZ19" s="203"/>
      <c r="IKA19" s="691"/>
      <c r="IKB19" s="691"/>
      <c r="IKC19" s="200"/>
      <c r="IKD19" s="691"/>
      <c r="IKE19" s="691"/>
      <c r="IKF19" s="691"/>
      <c r="IKG19" s="201"/>
      <c r="IKH19" s="202"/>
      <c r="IKI19" s="203"/>
      <c r="IKJ19" s="203"/>
      <c r="IKK19" s="203"/>
      <c r="IKL19" s="691"/>
      <c r="IKM19" s="691"/>
      <c r="IKN19" s="200"/>
      <c r="IKO19" s="691"/>
      <c r="IKP19" s="691"/>
      <c r="IKQ19" s="691"/>
      <c r="IKR19" s="201"/>
      <c r="IKS19" s="202"/>
      <c r="IKT19" s="203"/>
      <c r="IKU19" s="203"/>
      <c r="IKV19" s="203"/>
      <c r="IKW19" s="691"/>
      <c r="IKX19" s="691"/>
      <c r="IKY19" s="200"/>
      <c r="IKZ19" s="691"/>
      <c r="ILA19" s="691"/>
      <c r="ILB19" s="691"/>
      <c r="ILC19" s="201"/>
      <c r="ILD19" s="202"/>
      <c r="ILE19" s="203"/>
      <c r="ILF19" s="203"/>
      <c r="ILG19" s="203"/>
      <c r="ILH19" s="691"/>
      <c r="ILI19" s="691"/>
      <c r="ILJ19" s="200"/>
      <c r="ILK19" s="691"/>
      <c r="ILL19" s="691"/>
      <c r="ILM19" s="691"/>
      <c r="ILN19" s="201"/>
      <c r="ILO19" s="202"/>
      <c r="ILP19" s="203"/>
      <c r="ILQ19" s="203"/>
      <c r="ILR19" s="203"/>
      <c r="ILS19" s="691"/>
      <c r="ILT19" s="691"/>
      <c r="ILU19" s="200"/>
      <c r="ILV19" s="691"/>
      <c r="ILW19" s="691"/>
      <c r="ILX19" s="691"/>
      <c r="ILY19" s="201"/>
      <c r="ILZ19" s="202"/>
      <c r="IMA19" s="203"/>
      <c r="IMB19" s="203"/>
      <c r="IMC19" s="203"/>
      <c r="IMD19" s="691"/>
      <c r="IME19" s="691"/>
      <c r="IMF19" s="200"/>
      <c r="IMG19" s="691"/>
      <c r="IMH19" s="691"/>
      <c r="IMI19" s="691"/>
      <c r="IMJ19" s="201"/>
      <c r="IMK19" s="202"/>
      <c r="IML19" s="203"/>
      <c r="IMM19" s="203"/>
      <c r="IMN19" s="203"/>
      <c r="IMO19" s="691"/>
      <c r="IMP19" s="691"/>
      <c r="IMQ19" s="200"/>
      <c r="IMR19" s="691"/>
      <c r="IMS19" s="691"/>
      <c r="IMT19" s="691"/>
      <c r="IMU19" s="201"/>
      <c r="IMV19" s="202"/>
      <c r="IMW19" s="203"/>
      <c r="IMX19" s="203"/>
      <c r="IMY19" s="203"/>
      <c r="IMZ19" s="691"/>
      <c r="INA19" s="691"/>
      <c r="INB19" s="200"/>
      <c r="INC19" s="691"/>
      <c r="IND19" s="691"/>
      <c r="INE19" s="691"/>
      <c r="INF19" s="201"/>
      <c r="ING19" s="202"/>
      <c r="INH19" s="203"/>
      <c r="INI19" s="203"/>
      <c r="INJ19" s="203"/>
      <c r="INK19" s="691"/>
      <c r="INL19" s="691"/>
      <c r="INM19" s="200"/>
      <c r="INN19" s="691"/>
      <c r="INO19" s="691"/>
      <c r="INP19" s="691"/>
      <c r="INQ19" s="201"/>
      <c r="INR19" s="202"/>
      <c r="INS19" s="203"/>
      <c r="INT19" s="203"/>
      <c r="INU19" s="203"/>
      <c r="INV19" s="691"/>
      <c r="INW19" s="691"/>
      <c r="INX19" s="200"/>
      <c r="INY19" s="691"/>
      <c r="INZ19" s="691"/>
      <c r="IOA19" s="691"/>
      <c r="IOB19" s="201"/>
      <c r="IOC19" s="202"/>
      <c r="IOD19" s="203"/>
      <c r="IOE19" s="203"/>
      <c r="IOF19" s="203"/>
      <c r="IOG19" s="691"/>
      <c r="IOH19" s="691"/>
      <c r="IOI19" s="200"/>
      <c r="IOJ19" s="691"/>
      <c r="IOK19" s="691"/>
      <c r="IOL19" s="691"/>
      <c r="IOM19" s="201"/>
      <c r="ION19" s="202"/>
      <c r="IOO19" s="203"/>
      <c r="IOP19" s="203"/>
      <c r="IOQ19" s="203"/>
      <c r="IOR19" s="691"/>
      <c r="IOS19" s="691"/>
      <c r="IOT19" s="200"/>
      <c r="IOU19" s="691"/>
      <c r="IOV19" s="691"/>
      <c r="IOW19" s="691"/>
      <c r="IOX19" s="201"/>
      <c r="IOY19" s="202"/>
      <c r="IOZ19" s="203"/>
      <c r="IPA19" s="203"/>
      <c r="IPB19" s="203"/>
      <c r="IPC19" s="691"/>
      <c r="IPD19" s="691"/>
      <c r="IPE19" s="200"/>
      <c r="IPF19" s="691"/>
      <c r="IPG19" s="691"/>
      <c r="IPH19" s="691"/>
      <c r="IPI19" s="201"/>
      <c r="IPJ19" s="202"/>
      <c r="IPK19" s="203"/>
      <c r="IPL19" s="203"/>
      <c r="IPM19" s="203"/>
      <c r="IPN19" s="691"/>
      <c r="IPO19" s="691"/>
      <c r="IPP19" s="200"/>
      <c r="IPQ19" s="691"/>
      <c r="IPR19" s="691"/>
      <c r="IPS19" s="691"/>
      <c r="IPT19" s="201"/>
      <c r="IPU19" s="202"/>
      <c r="IPV19" s="203"/>
      <c r="IPW19" s="203"/>
      <c r="IPX19" s="203"/>
      <c r="IPY19" s="691"/>
      <c r="IPZ19" s="691"/>
      <c r="IQA19" s="200"/>
      <c r="IQB19" s="691"/>
      <c r="IQC19" s="691"/>
      <c r="IQD19" s="691"/>
      <c r="IQE19" s="201"/>
      <c r="IQF19" s="202"/>
      <c r="IQG19" s="203"/>
      <c r="IQH19" s="203"/>
      <c r="IQI19" s="203"/>
      <c r="IQJ19" s="691"/>
      <c r="IQK19" s="691"/>
      <c r="IQL19" s="200"/>
      <c r="IQM19" s="691"/>
      <c r="IQN19" s="691"/>
      <c r="IQO19" s="691"/>
      <c r="IQP19" s="201"/>
      <c r="IQQ19" s="202"/>
      <c r="IQR19" s="203"/>
      <c r="IQS19" s="203"/>
      <c r="IQT19" s="203"/>
      <c r="IQU19" s="691"/>
      <c r="IQV19" s="691"/>
      <c r="IQW19" s="200"/>
      <c r="IQX19" s="691"/>
      <c r="IQY19" s="691"/>
      <c r="IQZ19" s="691"/>
      <c r="IRA19" s="201"/>
      <c r="IRB19" s="202"/>
      <c r="IRC19" s="203"/>
      <c r="IRD19" s="203"/>
      <c r="IRE19" s="203"/>
      <c r="IRF19" s="691"/>
      <c r="IRG19" s="691"/>
      <c r="IRH19" s="200"/>
      <c r="IRI19" s="691"/>
      <c r="IRJ19" s="691"/>
      <c r="IRK19" s="691"/>
      <c r="IRL19" s="201"/>
      <c r="IRM19" s="202"/>
      <c r="IRN19" s="203"/>
      <c r="IRO19" s="203"/>
      <c r="IRP19" s="203"/>
      <c r="IRQ19" s="691"/>
      <c r="IRR19" s="691"/>
      <c r="IRS19" s="200"/>
      <c r="IRT19" s="691"/>
      <c r="IRU19" s="691"/>
      <c r="IRV19" s="691"/>
      <c r="IRW19" s="201"/>
      <c r="IRX19" s="202"/>
      <c r="IRY19" s="203"/>
      <c r="IRZ19" s="203"/>
      <c r="ISA19" s="203"/>
      <c r="ISB19" s="691"/>
      <c r="ISC19" s="691"/>
      <c r="ISD19" s="200"/>
      <c r="ISE19" s="691"/>
      <c r="ISF19" s="691"/>
      <c r="ISG19" s="691"/>
      <c r="ISH19" s="201"/>
      <c r="ISI19" s="202"/>
      <c r="ISJ19" s="203"/>
      <c r="ISK19" s="203"/>
      <c r="ISL19" s="203"/>
      <c r="ISM19" s="691"/>
      <c r="ISN19" s="691"/>
      <c r="ISO19" s="200"/>
      <c r="ISP19" s="691"/>
      <c r="ISQ19" s="691"/>
      <c r="ISR19" s="691"/>
      <c r="ISS19" s="201"/>
      <c r="IST19" s="202"/>
      <c r="ISU19" s="203"/>
      <c r="ISV19" s="203"/>
      <c r="ISW19" s="203"/>
      <c r="ISX19" s="691"/>
      <c r="ISY19" s="691"/>
      <c r="ISZ19" s="200"/>
      <c r="ITA19" s="691"/>
      <c r="ITB19" s="691"/>
      <c r="ITC19" s="691"/>
      <c r="ITD19" s="201"/>
      <c r="ITE19" s="202"/>
      <c r="ITF19" s="203"/>
      <c r="ITG19" s="203"/>
      <c r="ITH19" s="203"/>
      <c r="ITI19" s="691"/>
      <c r="ITJ19" s="691"/>
      <c r="ITK19" s="200"/>
      <c r="ITL19" s="691"/>
      <c r="ITM19" s="691"/>
      <c r="ITN19" s="691"/>
      <c r="ITO19" s="201"/>
      <c r="ITP19" s="202"/>
      <c r="ITQ19" s="203"/>
      <c r="ITR19" s="203"/>
      <c r="ITS19" s="203"/>
      <c r="ITT19" s="691"/>
      <c r="ITU19" s="691"/>
      <c r="ITV19" s="200"/>
      <c r="ITW19" s="691"/>
      <c r="ITX19" s="691"/>
      <c r="ITY19" s="691"/>
      <c r="ITZ19" s="201"/>
      <c r="IUA19" s="202"/>
      <c r="IUB19" s="203"/>
      <c r="IUC19" s="203"/>
      <c r="IUD19" s="203"/>
      <c r="IUE19" s="691"/>
      <c r="IUF19" s="691"/>
      <c r="IUG19" s="200"/>
      <c r="IUH19" s="691"/>
      <c r="IUI19" s="691"/>
      <c r="IUJ19" s="691"/>
      <c r="IUK19" s="201"/>
      <c r="IUL19" s="202"/>
      <c r="IUM19" s="203"/>
      <c r="IUN19" s="203"/>
      <c r="IUO19" s="203"/>
      <c r="IUP19" s="691"/>
      <c r="IUQ19" s="691"/>
      <c r="IUR19" s="200"/>
      <c r="IUS19" s="691"/>
      <c r="IUT19" s="691"/>
      <c r="IUU19" s="691"/>
      <c r="IUV19" s="201"/>
      <c r="IUW19" s="202"/>
      <c r="IUX19" s="203"/>
      <c r="IUY19" s="203"/>
      <c r="IUZ19" s="203"/>
      <c r="IVA19" s="691"/>
      <c r="IVB19" s="691"/>
      <c r="IVC19" s="200"/>
      <c r="IVD19" s="691"/>
      <c r="IVE19" s="691"/>
      <c r="IVF19" s="691"/>
      <c r="IVG19" s="201"/>
      <c r="IVH19" s="202"/>
      <c r="IVI19" s="203"/>
      <c r="IVJ19" s="203"/>
      <c r="IVK19" s="203"/>
      <c r="IVL19" s="691"/>
      <c r="IVM19" s="691"/>
      <c r="IVN19" s="200"/>
      <c r="IVO19" s="691"/>
      <c r="IVP19" s="691"/>
      <c r="IVQ19" s="691"/>
      <c r="IVR19" s="201"/>
      <c r="IVS19" s="202"/>
      <c r="IVT19" s="203"/>
      <c r="IVU19" s="203"/>
      <c r="IVV19" s="203"/>
      <c r="IVW19" s="691"/>
      <c r="IVX19" s="691"/>
      <c r="IVY19" s="200"/>
      <c r="IVZ19" s="691"/>
      <c r="IWA19" s="691"/>
      <c r="IWB19" s="691"/>
      <c r="IWC19" s="201"/>
      <c r="IWD19" s="202"/>
      <c r="IWE19" s="203"/>
      <c r="IWF19" s="203"/>
      <c r="IWG19" s="203"/>
      <c r="IWH19" s="691"/>
      <c r="IWI19" s="691"/>
      <c r="IWJ19" s="200"/>
      <c r="IWK19" s="691"/>
      <c r="IWL19" s="691"/>
      <c r="IWM19" s="691"/>
      <c r="IWN19" s="201"/>
      <c r="IWO19" s="202"/>
      <c r="IWP19" s="203"/>
      <c r="IWQ19" s="203"/>
      <c r="IWR19" s="203"/>
      <c r="IWS19" s="691"/>
      <c r="IWT19" s="691"/>
      <c r="IWU19" s="200"/>
      <c r="IWV19" s="691"/>
      <c r="IWW19" s="691"/>
      <c r="IWX19" s="691"/>
      <c r="IWY19" s="201"/>
      <c r="IWZ19" s="202"/>
      <c r="IXA19" s="203"/>
      <c r="IXB19" s="203"/>
      <c r="IXC19" s="203"/>
      <c r="IXD19" s="691"/>
      <c r="IXE19" s="691"/>
      <c r="IXF19" s="200"/>
      <c r="IXG19" s="691"/>
      <c r="IXH19" s="691"/>
      <c r="IXI19" s="691"/>
      <c r="IXJ19" s="201"/>
      <c r="IXK19" s="202"/>
      <c r="IXL19" s="203"/>
      <c r="IXM19" s="203"/>
      <c r="IXN19" s="203"/>
      <c r="IXO19" s="691"/>
      <c r="IXP19" s="691"/>
      <c r="IXQ19" s="200"/>
      <c r="IXR19" s="691"/>
      <c r="IXS19" s="691"/>
      <c r="IXT19" s="691"/>
      <c r="IXU19" s="201"/>
      <c r="IXV19" s="202"/>
      <c r="IXW19" s="203"/>
      <c r="IXX19" s="203"/>
      <c r="IXY19" s="203"/>
      <c r="IXZ19" s="691"/>
      <c r="IYA19" s="691"/>
      <c r="IYB19" s="200"/>
      <c r="IYC19" s="691"/>
      <c r="IYD19" s="691"/>
      <c r="IYE19" s="691"/>
      <c r="IYF19" s="201"/>
      <c r="IYG19" s="202"/>
      <c r="IYH19" s="203"/>
      <c r="IYI19" s="203"/>
      <c r="IYJ19" s="203"/>
      <c r="IYK19" s="691"/>
      <c r="IYL19" s="691"/>
      <c r="IYM19" s="200"/>
      <c r="IYN19" s="691"/>
      <c r="IYO19" s="691"/>
      <c r="IYP19" s="691"/>
      <c r="IYQ19" s="201"/>
      <c r="IYR19" s="202"/>
      <c r="IYS19" s="203"/>
      <c r="IYT19" s="203"/>
      <c r="IYU19" s="203"/>
      <c r="IYV19" s="691"/>
      <c r="IYW19" s="691"/>
      <c r="IYX19" s="200"/>
      <c r="IYY19" s="691"/>
      <c r="IYZ19" s="691"/>
      <c r="IZA19" s="691"/>
      <c r="IZB19" s="201"/>
      <c r="IZC19" s="202"/>
      <c r="IZD19" s="203"/>
      <c r="IZE19" s="203"/>
      <c r="IZF19" s="203"/>
      <c r="IZG19" s="691"/>
      <c r="IZH19" s="691"/>
      <c r="IZI19" s="200"/>
      <c r="IZJ19" s="691"/>
      <c r="IZK19" s="691"/>
      <c r="IZL19" s="691"/>
      <c r="IZM19" s="201"/>
      <c r="IZN19" s="202"/>
      <c r="IZO19" s="203"/>
      <c r="IZP19" s="203"/>
      <c r="IZQ19" s="203"/>
      <c r="IZR19" s="691"/>
      <c r="IZS19" s="691"/>
      <c r="IZT19" s="200"/>
      <c r="IZU19" s="691"/>
      <c r="IZV19" s="691"/>
      <c r="IZW19" s="691"/>
      <c r="IZX19" s="201"/>
      <c r="IZY19" s="202"/>
      <c r="IZZ19" s="203"/>
      <c r="JAA19" s="203"/>
      <c r="JAB19" s="203"/>
      <c r="JAC19" s="691"/>
      <c r="JAD19" s="691"/>
      <c r="JAE19" s="200"/>
      <c r="JAF19" s="691"/>
      <c r="JAG19" s="691"/>
      <c r="JAH19" s="691"/>
      <c r="JAI19" s="201"/>
      <c r="JAJ19" s="202"/>
      <c r="JAK19" s="203"/>
      <c r="JAL19" s="203"/>
      <c r="JAM19" s="203"/>
      <c r="JAN19" s="691"/>
      <c r="JAO19" s="691"/>
      <c r="JAP19" s="200"/>
      <c r="JAQ19" s="691"/>
      <c r="JAR19" s="691"/>
      <c r="JAS19" s="691"/>
      <c r="JAT19" s="201"/>
      <c r="JAU19" s="202"/>
      <c r="JAV19" s="203"/>
      <c r="JAW19" s="203"/>
      <c r="JAX19" s="203"/>
      <c r="JAY19" s="691"/>
      <c r="JAZ19" s="691"/>
      <c r="JBA19" s="200"/>
      <c r="JBB19" s="691"/>
      <c r="JBC19" s="691"/>
      <c r="JBD19" s="691"/>
      <c r="JBE19" s="201"/>
      <c r="JBF19" s="202"/>
      <c r="JBG19" s="203"/>
      <c r="JBH19" s="203"/>
      <c r="JBI19" s="203"/>
      <c r="JBJ19" s="691"/>
      <c r="JBK19" s="691"/>
      <c r="JBL19" s="200"/>
      <c r="JBM19" s="691"/>
      <c r="JBN19" s="691"/>
      <c r="JBO19" s="691"/>
      <c r="JBP19" s="201"/>
      <c r="JBQ19" s="202"/>
      <c r="JBR19" s="203"/>
      <c r="JBS19" s="203"/>
      <c r="JBT19" s="203"/>
      <c r="JBU19" s="691"/>
      <c r="JBV19" s="691"/>
      <c r="JBW19" s="200"/>
      <c r="JBX19" s="691"/>
      <c r="JBY19" s="691"/>
      <c r="JBZ19" s="691"/>
      <c r="JCA19" s="201"/>
      <c r="JCB19" s="202"/>
      <c r="JCC19" s="203"/>
      <c r="JCD19" s="203"/>
      <c r="JCE19" s="203"/>
      <c r="JCF19" s="691"/>
      <c r="JCG19" s="691"/>
      <c r="JCH19" s="200"/>
      <c r="JCI19" s="691"/>
      <c r="JCJ19" s="691"/>
      <c r="JCK19" s="691"/>
      <c r="JCL19" s="201"/>
      <c r="JCM19" s="202"/>
      <c r="JCN19" s="203"/>
      <c r="JCO19" s="203"/>
      <c r="JCP19" s="203"/>
      <c r="JCQ19" s="691"/>
      <c r="JCR19" s="691"/>
      <c r="JCS19" s="200"/>
      <c r="JCT19" s="691"/>
      <c r="JCU19" s="691"/>
      <c r="JCV19" s="691"/>
      <c r="JCW19" s="201"/>
      <c r="JCX19" s="202"/>
      <c r="JCY19" s="203"/>
      <c r="JCZ19" s="203"/>
      <c r="JDA19" s="203"/>
      <c r="JDB19" s="691"/>
      <c r="JDC19" s="691"/>
      <c r="JDD19" s="200"/>
      <c r="JDE19" s="691"/>
      <c r="JDF19" s="691"/>
      <c r="JDG19" s="691"/>
      <c r="JDH19" s="201"/>
      <c r="JDI19" s="202"/>
      <c r="JDJ19" s="203"/>
      <c r="JDK19" s="203"/>
      <c r="JDL19" s="203"/>
      <c r="JDM19" s="691"/>
      <c r="JDN19" s="691"/>
      <c r="JDO19" s="200"/>
      <c r="JDP19" s="691"/>
      <c r="JDQ19" s="691"/>
      <c r="JDR19" s="691"/>
      <c r="JDS19" s="201"/>
      <c r="JDT19" s="202"/>
      <c r="JDU19" s="203"/>
      <c r="JDV19" s="203"/>
      <c r="JDW19" s="203"/>
      <c r="JDX19" s="691"/>
      <c r="JDY19" s="691"/>
      <c r="JDZ19" s="200"/>
      <c r="JEA19" s="691"/>
      <c r="JEB19" s="691"/>
      <c r="JEC19" s="691"/>
      <c r="JED19" s="201"/>
      <c r="JEE19" s="202"/>
      <c r="JEF19" s="203"/>
      <c r="JEG19" s="203"/>
      <c r="JEH19" s="203"/>
      <c r="JEI19" s="691"/>
      <c r="JEJ19" s="691"/>
      <c r="JEK19" s="200"/>
      <c r="JEL19" s="691"/>
      <c r="JEM19" s="691"/>
      <c r="JEN19" s="691"/>
      <c r="JEO19" s="201"/>
      <c r="JEP19" s="202"/>
      <c r="JEQ19" s="203"/>
      <c r="JER19" s="203"/>
      <c r="JES19" s="203"/>
      <c r="JET19" s="691"/>
      <c r="JEU19" s="691"/>
      <c r="JEV19" s="200"/>
      <c r="JEW19" s="691"/>
      <c r="JEX19" s="691"/>
      <c r="JEY19" s="691"/>
      <c r="JEZ19" s="201"/>
      <c r="JFA19" s="202"/>
      <c r="JFB19" s="203"/>
      <c r="JFC19" s="203"/>
      <c r="JFD19" s="203"/>
      <c r="JFE19" s="691"/>
      <c r="JFF19" s="691"/>
      <c r="JFG19" s="200"/>
      <c r="JFH19" s="691"/>
      <c r="JFI19" s="691"/>
      <c r="JFJ19" s="691"/>
      <c r="JFK19" s="201"/>
      <c r="JFL19" s="202"/>
      <c r="JFM19" s="203"/>
      <c r="JFN19" s="203"/>
      <c r="JFO19" s="203"/>
      <c r="JFP19" s="691"/>
      <c r="JFQ19" s="691"/>
      <c r="JFR19" s="200"/>
      <c r="JFS19" s="691"/>
      <c r="JFT19" s="691"/>
      <c r="JFU19" s="691"/>
      <c r="JFV19" s="201"/>
      <c r="JFW19" s="202"/>
      <c r="JFX19" s="203"/>
      <c r="JFY19" s="203"/>
      <c r="JFZ19" s="203"/>
      <c r="JGA19" s="691"/>
      <c r="JGB19" s="691"/>
      <c r="JGC19" s="200"/>
      <c r="JGD19" s="691"/>
      <c r="JGE19" s="691"/>
      <c r="JGF19" s="691"/>
      <c r="JGG19" s="201"/>
      <c r="JGH19" s="202"/>
      <c r="JGI19" s="203"/>
      <c r="JGJ19" s="203"/>
      <c r="JGK19" s="203"/>
      <c r="JGL19" s="691"/>
      <c r="JGM19" s="691"/>
      <c r="JGN19" s="200"/>
      <c r="JGO19" s="691"/>
      <c r="JGP19" s="691"/>
      <c r="JGQ19" s="691"/>
      <c r="JGR19" s="201"/>
      <c r="JGS19" s="202"/>
      <c r="JGT19" s="203"/>
      <c r="JGU19" s="203"/>
      <c r="JGV19" s="203"/>
      <c r="JGW19" s="691"/>
      <c r="JGX19" s="691"/>
      <c r="JGY19" s="200"/>
      <c r="JGZ19" s="691"/>
      <c r="JHA19" s="691"/>
      <c r="JHB19" s="691"/>
      <c r="JHC19" s="201"/>
      <c r="JHD19" s="202"/>
      <c r="JHE19" s="203"/>
      <c r="JHF19" s="203"/>
      <c r="JHG19" s="203"/>
      <c r="JHH19" s="691"/>
      <c r="JHI19" s="691"/>
      <c r="JHJ19" s="200"/>
      <c r="JHK19" s="691"/>
      <c r="JHL19" s="691"/>
      <c r="JHM19" s="691"/>
      <c r="JHN19" s="201"/>
      <c r="JHO19" s="202"/>
      <c r="JHP19" s="203"/>
      <c r="JHQ19" s="203"/>
      <c r="JHR19" s="203"/>
      <c r="JHS19" s="691"/>
      <c r="JHT19" s="691"/>
      <c r="JHU19" s="200"/>
      <c r="JHV19" s="691"/>
      <c r="JHW19" s="691"/>
      <c r="JHX19" s="691"/>
      <c r="JHY19" s="201"/>
      <c r="JHZ19" s="202"/>
      <c r="JIA19" s="203"/>
      <c r="JIB19" s="203"/>
      <c r="JIC19" s="203"/>
      <c r="JID19" s="691"/>
      <c r="JIE19" s="691"/>
      <c r="JIF19" s="200"/>
      <c r="JIG19" s="691"/>
      <c r="JIH19" s="691"/>
      <c r="JII19" s="691"/>
      <c r="JIJ19" s="201"/>
      <c r="JIK19" s="202"/>
      <c r="JIL19" s="203"/>
      <c r="JIM19" s="203"/>
      <c r="JIN19" s="203"/>
      <c r="JIO19" s="691"/>
      <c r="JIP19" s="691"/>
      <c r="JIQ19" s="200"/>
      <c r="JIR19" s="691"/>
      <c r="JIS19" s="691"/>
      <c r="JIT19" s="691"/>
      <c r="JIU19" s="201"/>
      <c r="JIV19" s="202"/>
      <c r="JIW19" s="203"/>
      <c r="JIX19" s="203"/>
      <c r="JIY19" s="203"/>
      <c r="JIZ19" s="691"/>
      <c r="JJA19" s="691"/>
      <c r="JJB19" s="200"/>
      <c r="JJC19" s="691"/>
      <c r="JJD19" s="691"/>
      <c r="JJE19" s="691"/>
      <c r="JJF19" s="201"/>
      <c r="JJG19" s="202"/>
      <c r="JJH19" s="203"/>
      <c r="JJI19" s="203"/>
      <c r="JJJ19" s="203"/>
      <c r="JJK19" s="691"/>
      <c r="JJL19" s="691"/>
      <c r="JJM19" s="200"/>
      <c r="JJN19" s="691"/>
      <c r="JJO19" s="691"/>
      <c r="JJP19" s="691"/>
      <c r="JJQ19" s="201"/>
      <c r="JJR19" s="202"/>
      <c r="JJS19" s="203"/>
      <c r="JJT19" s="203"/>
      <c r="JJU19" s="203"/>
      <c r="JJV19" s="691"/>
      <c r="JJW19" s="691"/>
      <c r="JJX19" s="200"/>
      <c r="JJY19" s="691"/>
      <c r="JJZ19" s="691"/>
      <c r="JKA19" s="691"/>
      <c r="JKB19" s="201"/>
      <c r="JKC19" s="202"/>
      <c r="JKD19" s="203"/>
      <c r="JKE19" s="203"/>
      <c r="JKF19" s="203"/>
      <c r="JKG19" s="691"/>
      <c r="JKH19" s="691"/>
      <c r="JKI19" s="200"/>
      <c r="JKJ19" s="691"/>
      <c r="JKK19" s="691"/>
      <c r="JKL19" s="691"/>
      <c r="JKM19" s="201"/>
      <c r="JKN19" s="202"/>
      <c r="JKO19" s="203"/>
      <c r="JKP19" s="203"/>
      <c r="JKQ19" s="203"/>
      <c r="JKR19" s="691"/>
      <c r="JKS19" s="691"/>
      <c r="JKT19" s="200"/>
      <c r="JKU19" s="691"/>
      <c r="JKV19" s="691"/>
      <c r="JKW19" s="691"/>
      <c r="JKX19" s="201"/>
      <c r="JKY19" s="202"/>
      <c r="JKZ19" s="203"/>
      <c r="JLA19" s="203"/>
      <c r="JLB19" s="203"/>
      <c r="JLC19" s="691"/>
      <c r="JLD19" s="691"/>
      <c r="JLE19" s="200"/>
      <c r="JLF19" s="691"/>
      <c r="JLG19" s="691"/>
      <c r="JLH19" s="691"/>
      <c r="JLI19" s="201"/>
      <c r="JLJ19" s="202"/>
      <c r="JLK19" s="203"/>
      <c r="JLL19" s="203"/>
      <c r="JLM19" s="203"/>
      <c r="JLN19" s="691"/>
      <c r="JLO19" s="691"/>
      <c r="JLP19" s="200"/>
      <c r="JLQ19" s="691"/>
      <c r="JLR19" s="691"/>
      <c r="JLS19" s="691"/>
      <c r="JLT19" s="201"/>
      <c r="JLU19" s="202"/>
      <c r="JLV19" s="203"/>
      <c r="JLW19" s="203"/>
      <c r="JLX19" s="203"/>
      <c r="JLY19" s="691"/>
      <c r="JLZ19" s="691"/>
      <c r="JMA19" s="200"/>
      <c r="JMB19" s="691"/>
      <c r="JMC19" s="691"/>
      <c r="JMD19" s="691"/>
      <c r="JME19" s="201"/>
      <c r="JMF19" s="202"/>
      <c r="JMG19" s="203"/>
      <c r="JMH19" s="203"/>
      <c r="JMI19" s="203"/>
      <c r="JMJ19" s="691"/>
      <c r="JMK19" s="691"/>
      <c r="JML19" s="200"/>
      <c r="JMM19" s="691"/>
      <c r="JMN19" s="691"/>
      <c r="JMO19" s="691"/>
      <c r="JMP19" s="201"/>
      <c r="JMQ19" s="202"/>
      <c r="JMR19" s="203"/>
      <c r="JMS19" s="203"/>
      <c r="JMT19" s="203"/>
      <c r="JMU19" s="691"/>
      <c r="JMV19" s="691"/>
      <c r="JMW19" s="200"/>
      <c r="JMX19" s="691"/>
      <c r="JMY19" s="691"/>
      <c r="JMZ19" s="691"/>
      <c r="JNA19" s="201"/>
      <c r="JNB19" s="202"/>
      <c r="JNC19" s="203"/>
      <c r="JND19" s="203"/>
      <c r="JNE19" s="203"/>
      <c r="JNF19" s="691"/>
      <c r="JNG19" s="691"/>
      <c r="JNH19" s="200"/>
      <c r="JNI19" s="691"/>
      <c r="JNJ19" s="691"/>
      <c r="JNK19" s="691"/>
      <c r="JNL19" s="201"/>
      <c r="JNM19" s="202"/>
      <c r="JNN19" s="203"/>
      <c r="JNO19" s="203"/>
      <c r="JNP19" s="203"/>
      <c r="JNQ19" s="691"/>
      <c r="JNR19" s="691"/>
      <c r="JNS19" s="200"/>
      <c r="JNT19" s="691"/>
      <c r="JNU19" s="691"/>
      <c r="JNV19" s="691"/>
      <c r="JNW19" s="201"/>
      <c r="JNX19" s="202"/>
      <c r="JNY19" s="203"/>
      <c r="JNZ19" s="203"/>
      <c r="JOA19" s="203"/>
      <c r="JOB19" s="691"/>
      <c r="JOC19" s="691"/>
      <c r="JOD19" s="200"/>
      <c r="JOE19" s="691"/>
      <c r="JOF19" s="691"/>
      <c r="JOG19" s="691"/>
      <c r="JOH19" s="201"/>
      <c r="JOI19" s="202"/>
      <c r="JOJ19" s="203"/>
      <c r="JOK19" s="203"/>
      <c r="JOL19" s="203"/>
      <c r="JOM19" s="691"/>
      <c r="JON19" s="691"/>
      <c r="JOO19" s="200"/>
      <c r="JOP19" s="691"/>
      <c r="JOQ19" s="691"/>
      <c r="JOR19" s="691"/>
      <c r="JOS19" s="201"/>
      <c r="JOT19" s="202"/>
      <c r="JOU19" s="203"/>
      <c r="JOV19" s="203"/>
      <c r="JOW19" s="203"/>
      <c r="JOX19" s="691"/>
      <c r="JOY19" s="691"/>
      <c r="JOZ19" s="200"/>
      <c r="JPA19" s="691"/>
      <c r="JPB19" s="691"/>
      <c r="JPC19" s="691"/>
      <c r="JPD19" s="201"/>
      <c r="JPE19" s="202"/>
      <c r="JPF19" s="203"/>
      <c r="JPG19" s="203"/>
      <c r="JPH19" s="203"/>
      <c r="JPI19" s="691"/>
      <c r="JPJ19" s="691"/>
      <c r="JPK19" s="200"/>
      <c r="JPL19" s="691"/>
      <c r="JPM19" s="691"/>
      <c r="JPN19" s="691"/>
      <c r="JPO19" s="201"/>
      <c r="JPP19" s="202"/>
      <c r="JPQ19" s="203"/>
      <c r="JPR19" s="203"/>
      <c r="JPS19" s="203"/>
      <c r="JPT19" s="691"/>
      <c r="JPU19" s="691"/>
      <c r="JPV19" s="200"/>
      <c r="JPW19" s="691"/>
      <c r="JPX19" s="691"/>
      <c r="JPY19" s="691"/>
      <c r="JPZ19" s="201"/>
      <c r="JQA19" s="202"/>
      <c r="JQB19" s="203"/>
      <c r="JQC19" s="203"/>
      <c r="JQD19" s="203"/>
      <c r="JQE19" s="691"/>
      <c r="JQF19" s="691"/>
      <c r="JQG19" s="200"/>
      <c r="JQH19" s="691"/>
      <c r="JQI19" s="691"/>
      <c r="JQJ19" s="691"/>
      <c r="JQK19" s="201"/>
      <c r="JQL19" s="202"/>
      <c r="JQM19" s="203"/>
      <c r="JQN19" s="203"/>
      <c r="JQO19" s="203"/>
      <c r="JQP19" s="691"/>
      <c r="JQQ19" s="691"/>
      <c r="JQR19" s="200"/>
      <c r="JQS19" s="691"/>
      <c r="JQT19" s="691"/>
      <c r="JQU19" s="691"/>
      <c r="JQV19" s="201"/>
      <c r="JQW19" s="202"/>
      <c r="JQX19" s="203"/>
      <c r="JQY19" s="203"/>
      <c r="JQZ19" s="203"/>
      <c r="JRA19" s="691"/>
      <c r="JRB19" s="691"/>
      <c r="JRC19" s="200"/>
      <c r="JRD19" s="691"/>
      <c r="JRE19" s="691"/>
      <c r="JRF19" s="691"/>
      <c r="JRG19" s="201"/>
      <c r="JRH19" s="202"/>
      <c r="JRI19" s="203"/>
      <c r="JRJ19" s="203"/>
      <c r="JRK19" s="203"/>
      <c r="JRL19" s="691"/>
      <c r="JRM19" s="691"/>
      <c r="JRN19" s="200"/>
      <c r="JRO19" s="691"/>
      <c r="JRP19" s="691"/>
      <c r="JRQ19" s="691"/>
      <c r="JRR19" s="201"/>
      <c r="JRS19" s="202"/>
      <c r="JRT19" s="203"/>
      <c r="JRU19" s="203"/>
      <c r="JRV19" s="203"/>
      <c r="JRW19" s="691"/>
      <c r="JRX19" s="691"/>
      <c r="JRY19" s="200"/>
      <c r="JRZ19" s="691"/>
      <c r="JSA19" s="691"/>
      <c r="JSB19" s="691"/>
      <c r="JSC19" s="201"/>
      <c r="JSD19" s="202"/>
      <c r="JSE19" s="203"/>
      <c r="JSF19" s="203"/>
      <c r="JSG19" s="203"/>
      <c r="JSH19" s="691"/>
      <c r="JSI19" s="691"/>
      <c r="JSJ19" s="200"/>
      <c r="JSK19" s="691"/>
      <c r="JSL19" s="691"/>
      <c r="JSM19" s="691"/>
      <c r="JSN19" s="201"/>
      <c r="JSO19" s="202"/>
      <c r="JSP19" s="203"/>
      <c r="JSQ19" s="203"/>
      <c r="JSR19" s="203"/>
      <c r="JSS19" s="691"/>
      <c r="JST19" s="691"/>
      <c r="JSU19" s="200"/>
      <c r="JSV19" s="691"/>
      <c r="JSW19" s="691"/>
      <c r="JSX19" s="691"/>
      <c r="JSY19" s="201"/>
      <c r="JSZ19" s="202"/>
      <c r="JTA19" s="203"/>
      <c r="JTB19" s="203"/>
      <c r="JTC19" s="203"/>
      <c r="JTD19" s="691"/>
      <c r="JTE19" s="691"/>
      <c r="JTF19" s="200"/>
      <c r="JTG19" s="691"/>
      <c r="JTH19" s="691"/>
      <c r="JTI19" s="691"/>
      <c r="JTJ19" s="201"/>
      <c r="JTK19" s="202"/>
      <c r="JTL19" s="203"/>
      <c r="JTM19" s="203"/>
      <c r="JTN19" s="203"/>
      <c r="JTO19" s="691"/>
      <c r="JTP19" s="691"/>
      <c r="JTQ19" s="200"/>
      <c r="JTR19" s="691"/>
      <c r="JTS19" s="691"/>
      <c r="JTT19" s="691"/>
      <c r="JTU19" s="201"/>
      <c r="JTV19" s="202"/>
      <c r="JTW19" s="203"/>
      <c r="JTX19" s="203"/>
      <c r="JTY19" s="203"/>
      <c r="JTZ19" s="691"/>
      <c r="JUA19" s="691"/>
      <c r="JUB19" s="200"/>
      <c r="JUC19" s="691"/>
      <c r="JUD19" s="691"/>
      <c r="JUE19" s="691"/>
      <c r="JUF19" s="201"/>
      <c r="JUG19" s="202"/>
      <c r="JUH19" s="203"/>
      <c r="JUI19" s="203"/>
      <c r="JUJ19" s="203"/>
      <c r="JUK19" s="691"/>
      <c r="JUL19" s="691"/>
      <c r="JUM19" s="200"/>
      <c r="JUN19" s="691"/>
      <c r="JUO19" s="691"/>
      <c r="JUP19" s="691"/>
      <c r="JUQ19" s="201"/>
      <c r="JUR19" s="202"/>
      <c r="JUS19" s="203"/>
      <c r="JUT19" s="203"/>
      <c r="JUU19" s="203"/>
      <c r="JUV19" s="691"/>
      <c r="JUW19" s="691"/>
      <c r="JUX19" s="200"/>
      <c r="JUY19" s="691"/>
      <c r="JUZ19" s="691"/>
      <c r="JVA19" s="691"/>
      <c r="JVB19" s="201"/>
      <c r="JVC19" s="202"/>
      <c r="JVD19" s="203"/>
      <c r="JVE19" s="203"/>
      <c r="JVF19" s="203"/>
      <c r="JVG19" s="691"/>
      <c r="JVH19" s="691"/>
      <c r="JVI19" s="200"/>
      <c r="JVJ19" s="691"/>
      <c r="JVK19" s="691"/>
      <c r="JVL19" s="691"/>
      <c r="JVM19" s="201"/>
      <c r="JVN19" s="202"/>
      <c r="JVO19" s="203"/>
      <c r="JVP19" s="203"/>
      <c r="JVQ19" s="203"/>
      <c r="JVR19" s="691"/>
      <c r="JVS19" s="691"/>
      <c r="JVT19" s="200"/>
      <c r="JVU19" s="691"/>
      <c r="JVV19" s="691"/>
      <c r="JVW19" s="691"/>
      <c r="JVX19" s="201"/>
      <c r="JVY19" s="202"/>
      <c r="JVZ19" s="203"/>
      <c r="JWA19" s="203"/>
      <c r="JWB19" s="203"/>
      <c r="JWC19" s="691"/>
      <c r="JWD19" s="691"/>
      <c r="JWE19" s="200"/>
      <c r="JWF19" s="691"/>
      <c r="JWG19" s="691"/>
      <c r="JWH19" s="691"/>
      <c r="JWI19" s="201"/>
      <c r="JWJ19" s="202"/>
      <c r="JWK19" s="203"/>
      <c r="JWL19" s="203"/>
      <c r="JWM19" s="203"/>
      <c r="JWN19" s="691"/>
      <c r="JWO19" s="691"/>
      <c r="JWP19" s="200"/>
      <c r="JWQ19" s="691"/>
      <c r="JWR19" s="691"/>
      <c r="JWS19" s="691"/>
      <c r="JWT19" s="201"/>
      <c r="JWU19" s="202"/>
      <c r="JWV19" s="203"/>
      <c r="JWW19" s="203"/>
      <c r="JWX19" s="203"/>
      <c r="JWY19" s="691"/>
      <c r="JWZ19" s="691"/>
      <c r="JXA19" s="200"/>
      <c r="JXB19" s="691"/>
      <c r="JXC19" s="691"/>
      <c r="JXD19" s="691"/>
      <c r="JXE19" s="201"/>
      <c r="JXF19" s="202"/>
      <c r="JXG19" s="203"/>
      <c r="JXH19" s="203"/>
      <c r="JXI19" s="203"/>
      <c r="JXJ19" s="691"/>
      <c r="JXK19" s="691"/>
      <c r="JXL19" s="200"/>
      <c r="JXM19" s="691"/>
      <c r="JXN19" s="691"/>
      <c r="JXO19" s="691"/>
      <c r="JXP19" s="201"/>
      <c r="JXQ19" s="202"/>
      <c r="JXR19" s="203"/>
      <c r="JXS19" s="203"/>
      <c r="JXT19" s="203"/>
      <c r="JXU19" s="691"/>
      <c r="JXV19" s="691"/>
      <c r="JXW19" s="200"/>
      <c r="JXX19" s="691"/>
      <c r="JXY19" s="691"/>
      <c r="JXZ19" s="691"/>
      <c r="JYA19" s="201"/>
      <c r="JYB19" s="202"/>
      <c r="JYC19" s="203"/>
      <c r="JYD19" s="203"/>
      <c r="JYE19" s="203"/>
      <c r="JYF19" s="691"/>
      <c r="JYG19" s="691"/>
      <c r="JYH19" s="200"/>
      <c r="JYI19" s="691"/>
      <c r="JYJ19" s="691"/>
      <c r="JYK19" s="691"/>
      <c r="JYL19" s="201"/>
      <c r="JYM19" s="202"/>
      <c r="JYN19" s="203"/>
      <c r="JYO19" s="203"/>
      <c r="JYP19" s="203"/>
      <c r="JYQ19" s="691"/>
      <c r="JYR19" s="691"/>
      <c r="JYS19" s="200"/>
      <c r="JYT19" s="691"/>
      <c r="JYU19" s="691"/>
      <c r="JYV19" s="691"/>
      <c r="JYW19" s="201"/>
      <c r="JYX19" s="202"/>
      <c r="JYY19" s="203"/>
      <c r="JYZ19" s="203"/>
      <c r="JZA19" s="203"/>
      <c r="JZB19" s="691"/>
      <c r="JZC19" s="691"/>
      <c r="JZD19" s="200"/>
      <c r="JZE19" s="691"/>
      <c r="JZF19" s="691"/>
      <c r="JZG19" s="691"/>
      <c r="JZH19" s="201"/>
      <c r="JZI19" s="202"/>
      <c r="JZJ19" s="203"/>
      <c r="JZK19" s="203"/>
      <c r="JZL19" s="203"/>
      <c r="JZM19" s="691"/>
      <c r="JZN19" s="691"/>
      <c r="JZO19" s="200"/>
      <c r="JZP19" s="691"/>
      <c r="JZQ19" s="691"/>
      <c r="JZR19" s="691"/>
      <c r="JZS19" s="201"/>
      <c r="JZT19" s="202"/>
      <c r="JZU19" s="203"/>
      <c r="JZV19" s="203"/>
      <c r="JZW19" s="203"/>
      <c r="JZX19" s="691"/>
      <c r="JZY19" s="691"/>
      <c r="JZZ19" s="200"/>
      <c r="KAA19" s="691"/>
      <c r="KAB19" s="691"/>
      <c r="KAC19" s="691"/>
      <c r="KAD19" s="201"/>
      <c r="KAE19" s="202"/>
      <c r="KAF19" s="203"/>
      <c r="KAG19" s="203"/>
      <c r="KAH19" s="203"/>
      <c r="KAI19" s="691"/>
      <c r="KAJ19" s="691"/>
      <c r="KAK19" s="200"/>
      <c r="KAL19" s="691"/>
      <c r="KAM19" s="691"/>
      <c r="KAN19" s="691"/>
      <c r="KAO19" s="201"/>
      <c r="KAP19" s="202"/>
      <c r="KAQ19" s="203"/>
      <c r="KAR19" s="203"/>
      <c r="KAS19" s="203"/>
      <c r="KAT19" s="691"/>
      <c r="KAU19" s="691"/>
      <c r="KAV19" s="200"/>
      <c r="KAW19" s="691"/>
      <c r="KAX19" s="691"/>
      <c r="KAY19" s="691"/>
      <c r="KAZ19" s="201"/>
      <c r="KBA19" s="202"/>
      <c r="KBB19" s="203"/>
      <c r="KBC19" s="203"/>
      <c r="KBD19" s="203"/>
      <c r="KBE19" s="691"/>
      <c r="KBF19" s="691"/>
      <c r="KBG19" s="200"/>
      <c r="KBH19" s="691"/>
      <c r="KBI19" s="691"/>
      <c r="KBJ19" s="691"/>
      <c r="KBK19" s="201"/>
      <c r="KBL19" s="202"/>
      <c r="KBM19" s="203"/>
      <c r="KBN19" s="203"/>
      <c r="KBO19" s="203"/>
      <c r="KBP19" s="691"/>
      <c r="KBQ19" s="691"/>
      <c r="KBR19" s="200"/>
      <c r="KBS19" s="691"/>
      <c r="KBT19" s="691"/>
      <c r="KBU19" s="691"/>
      <c r="KBV19" s="201"/>
      <c r="KBW19" s="202"/>
      <c r="KBX19" s="203"/>
      <c r="KBY19" s="203"/>
      <c r="KBZ19" s="203"/>
      <c r="KCA19" s="691"/>
      <c r="KCB19" s="691"/>
      <c r="KCC19" s="200"/>
      <c r="KCD19" s="691"/>
      <c r="KCE19" s="691"/>
      <c r="KCF19" s="691"/>
      <c r="KCG19" s="201"/>
      <c r="KCH19" s="202"/>
      <c r="KCI19" s="203"/>
      <c r="KCJ19" s="203"/>
      <c r="KCK19" s="203"/>
      <c r="KCL19" s="691"/>
      <c r="KCM19" s="691"/>
      <c r="KCN19" s="200"/>
      <c r="KCO19" s="691"/>
      <c r="KCP19" s="691"/>
      <c r="KCQ19" s="691"/>
      <c r="KCR19" s="201"/>
      <c r="KCS19" s="202"/>
      <c r="KCT19" s="203"/>
      <c r="KCU19" s="203"/>
      <c r="KCV19" s="203"/>
      <c r="KCW19" s="691"/>
      <c r="KCX19" s="691"/>
      <c r="KCY19" s="200"/>
      <c r="KCZ19" s="691"/>
      <c r="KDA19" s="691"/>
      <c r="KDB19" s="691"/>
      <c r="KDC19" s="201"/>
      <c r="KDD19" s="202"/>
      <c r="KDE19" s="203"/>
      <c r="KDF19" s="203"/>
      <c r="KDG19" s="203"/>
      <c r="KDH19" s="691"/>
      <c r="KDI19" s="691"/>
      <c r="KDJ19" s="200"/>
      <c r="KDK19" s="691"/>
      <c r="KDL19" s="691"/>
      <c r="KDM19" s="691"/>
      <c r="KDN19" s="201"/>
      <c r="KDO19" s="202"/>
      <c r="KDP19" s="203"/>
      <c r="KDQ19" s="203"/>
      <c r="KDR19" s="203"/>
      <c r="KDS19" s="691"/>
      <c r="KDT19" s="691"/>
      <c r="KDU19" s="200"/>
      <c r="KDV19" s="691"/>
      <c r="KDW19" s="691"/>
      <c r="KDX19" s="691"/>
      <c r="KDY19" s="201"/>
      <c r="KDZ19" s="202"/>
      <c r="KEA19" s="203"/>
      <c r="KEB19" s="203"/>
      <c r="KEC19" s="203"/>
      <c r="KED19" s="691"/>
      <c r="KEE19" s="691"/>
      <c r="KEF19" s="200"/>
      <c r="KEG19" s="691"/>
      <c r="KEH19" s="691"/>
      <c r="KEI19" s="691"/>
      <c r="KEJ19" s="201"/>
      <c r="KEK19" s="202"/>
      <c r="KEL19" s="203"/>
      <c r="KEM19" s="203"/>
      <c r="KEN19" s="203"/>
      <c r="KEO19" s="691"/>
      <c r="KEP19" s="691"/>
      <c r="KEQ19" s="200"/>
      <c r="KER19" s="691"/>
      <c r="KES19" s="691"/>
      <c r="KET19" s="691"/>
      <c r="KEU19" s="201"/>
      <c r="KEV19" s="202"/>
      <c r="KEW19" s="203"/>
      <c r="KEX19" s="203"/>
      <c r="KEY19" s="203"/>
      <c r="KEZ19" s="691"/>
      <c r="KFA19" s="691"/>
      <c r="KFB19" s="200"/>
      <c r="KFC19" s="691"/>
      <c r="KFD19" s="691"/>
      <c r="KFE19" s="691"/>
      <c r="KFF19" s="201"/>
      <c r="KFG19" s="202"/>
      <c r="KFH19" s="203"/>
      <c r="KFI19" s="203"/>
      <c r="KFJ19" s="203"/>
      <c r="KFK19" s="691"/>
      <c r="KFL19" s="691"/>
      <c r="KFM19" s="200"/>
      <c r="KFN19" s="691"/>
      <c r="KFO19" s="691"/>
      <c r="KFP19" s="691"/>
      <c r="KFQ19" s="201"/>
      <c r="KFR19" s="202"/>
      <c r="KFS19" s="203"/>
      <c r="KFT19" s="203"/>
      <c r="KFU19" s="203"/>
      <c r="KFV19" s="691"/>
      <c r="KFW19" s="691"/>
      <c r="KFX19" s="200"/>
      <c r="KFY19" s="691"/>
      <c r="KFZ19" s="691"/>
      <c r="KGA19" s="691"/>
      <c r="KGB19" s="201"/>
      <c r="KGC19" s="202"/>
      <c r="KGD19" s="203"/>
      <c r="KGE19" s="203"/>
      <c r="KGF19" s="203"/>
      <c r="KGG19" s="691"/>
      <c r="KGH19" s="691"/>
      <c r="KGI19" s="200"/>
      <c r="KGJ19" s="691"/>
      <c r="KGK19" s="691"/>
      <c r="KGL19" s="691"/>
      <c r="KGM19" s="201"/>
      <c r="KGN19" s="202"/>
      <c r="KGO19" s="203"/>
      <c r="KGP19" s="203"/>
      <c r="KGQ19" s="203"/>
      <c r="KGR19" s="691"/>
      <c r="KGS19" s="691"/>
      <c r="KGT19" s="200"/>
      <c r="KGU19" s="691"/>
      <c r="KGV19" s="691"/>
      <c r="KGW19" s="691"/>
      <c r="KGX19" s="201"/>
      <c r="KGY19" s="202"/>
      <c r="KGZ19" s="203"/>
      <c r="KHA19" s="203"/>
      <c r="KHB19" s="203"/>
      <c r="KHC19" s="691"/>
      <c r="KHD19" s="691"/>
      <c r="KHE19" s="200"/>
      <c r="KHF19" s="691"/>
      <c r="KHG19" s="691"/>
      <c r="KHH19" s="691"/>
      <c r="KHI19" s="201"/>
      <c r="KHJ19" s="202"/>
      <c r="KHK19" s="203"/>
      <c r="KHL19" s="203"/>
      <c r="KHM19" s="203"/>
      <c r="KHN19" s="691"/>
      <c r="KHO19" s="691"/>
      <c r="KHP19" s="200"/>
      <c r="KHQ19" s="691"/>
      <c r="KHR19" s="691"/>
      <c r="KHS19" s="691"/>
      <c r="KHT19" s="201"/>
      <c r="KHU19" s="202"/>
      <c r="KHV19" s="203"/>
      <c r="KHW19" s="203"/>
      <c r="KHX19" s="203"/>
      <c r="KHY19" s="691"/>
      <c r="KHZ19" s="691"/>
      <c r="KIA19" s="200"/>
      <c r="KIB19" s="691"/>
      <c r="KIC19" s="691"/>
      <c r="KID19" s="691"/>
      <c r="KIE19" s="201"/>
      <c r="KIF19" s="202"/>
      <c r="KIG19" s="203"/>
      <c r="KIH19" s="203"/>
      <c r="KII19" s="203"/>
      <c r="KIJ19" s="691"/>
      <c r="KIK19" s="691"/>
      <c r="KIL19" s="200"/>
      <c r="KIM19" s="691"/>
      <c r="KIN19" s="691"/>
      <c r="KIO19" s="691"/>
      <c r="KIP19" s="201"/>
      <c r="KIQ19" s="202"/>
      <c r="KIR19" s="203"/>
      <c r="KIS19" s="203"/>
      <c r="KIT19" s="203"/>
      <c r="KIU19" s="691"/>
      <c r="KIV19" s="691"/>
      <c r="KIW19" s="200"/>
      <c r="KIX19" s="691"/>
      <c r="KIY19" s="691"/>
      <c r="KIZ19" s="691"/>
      <c r="KJA19" s="201"/>
      <c r="KJB19" s="202"/>
      <c r="KJC19" s="203"/>
      <c r="KJD19" s="203"/>
      <c r="KJE19" s="203"/>
      <c r="KJF19" s="691"/>
      <c r="KJG19" s="691"/>
      <c r="KJH19" s="200"/>
      <c r="KJI19" s="691"/>
      <c r="KJJ19" s="691"/>
      <c r="KJK19" s="691"/>
      <c r="KJL19" s="201"/>
      <c r="KJM19" s="202"/>
      <c r="KJN19" s="203"/>
      <c r="KJO19" s="203"/>
      <c r="KJP19" s="203"/>
      <c r="KJQ19" s="691"/>
      <c r="KJR19" s="691"/>
      <c r="KJS19" s="200"/>
      <c r="KJT19" s="691"/>
      <c r="KJU19" s="691"/>
      <c r="KJV19" s="691"/>
      <c r="KJW19" s="201"/>
      <c r="KJX19" s="202"/>
      <c r="KJY19" s="203"/>
      <c r="KJZ19" s="203"/>
      <c r="KKA19" s="203"/>
      <c r="KKB19" s="691"/>
      <c r="KKC19" s="691"/>
      <c r="KKD19" s="200"/>
      <c r="KKE19" s="691"/>
      <c r="KKF19" s="691"/>
      <c r="KKG19" s="691"/>
      <c r="KKH19" s="201"/>
      <c r="KKI19" s="202"/>
      <c r="KKJ19" s="203"/>
      <c r="KKK19" s="203"/>
      <c r="KKL19" s="203"/>
      <c r="KKM19" s="691"/>
      <c r="KKN19" s="691"/>
      <c r="KKO19" s="200"/>
      <c r="KKP19" s="691"/>
      <c r="KKQ19" s="691"/>
      <c r="KKR19" s="691"/>
      <c r="KKS19" s="201"/>
      <c r="KKT19" s="202"/>
      <c r="KKU19" s="203"/>
      <c r="KKV19" s="203"/>
      <c r="KKW19" s="203"/>
      <c r="KKX19" s="691"/>
      <c r="KKY19" s="691"/>
      <c r="KKZ19" s="200"/>
      <c r="KLA19" s="691"/>
      <c r="KLB19" s="691"/>
      <c r="KLC19" s="691"/>
      <c r="KLD19" s="201"/>
      <c r="KLE19" s="202"/>
      <c r="KLF19" s="203"/>
      <c r="KLG19" s="203"/>
      <c r="KLH19" s="203"/>
      <c r="KLI19" s="691"/>
      <c r="KLJ19" s="691"/>
      <c r="KLK19" s="200"/>
      <c r="KLL19" s="691"/>
      <c r="KLM19" s="691"/>
      <c r="KLN19" s="691"/>
      <c r="KLO19" s="201"/>
      <c r="KLP19" s="202"/>
      <c r="KLQ19" s="203"/>
      <c r="KLR19" s="203"/>
      <c r="KLS19" s="203"/>
      <c r="KLT19" s="691"/>
      <c r="KLU19" s="691"/>
      <c r="KLV19" s="200"/>
      <c r="KLW19" s="691"/>
      <c r="KLX19" s="691"/>
      <c r="KLY19" s="691"/>
      <c r="KLZ19" s="201"/>
      <c r="KMA19" s="202"/>
      <c r="KMB19" s="203"/>
      <c r="KMC19" s="203"/>
      <c r="KMD19" s="203"/>
      <c r="KME19" s="691"/>
      <c r="KMF19" s="691"/>
      <c r="KMG19" s="200"/>
      <c r="KMH19" s="691"/>
      <c r="KMI19" s="691"/>
      <c r="KMJ19" s="691"/>
      <c r="KMK19" s="201"/>
      <c r="KML19" s="202"/>
      <c r="KMM19" s="203"/>
      <c r="KMN19" s="203"/>
      <c r="KMO19" s="203"/>
      <c r="KMP19" s="691"/>
      <c r="KMQ19" s="691"/>
      <c r="KMR19" s="200"/>
      <c r="KMS19" s="691"/>
      <c r="KMT19" s="691"/>
      <c r="KMU19" s="691"/>
      <c r="KMV19" s="201"/>
      <c r="KMW19" s="202"/>
      <c r="KMX19" s="203"/>
      <c r="KMY19" s="203"/>
      <c r="KMZ19" s="203"/>
      <c r="KNA19" s="691"/>
      <c r="KNB19" s="691"/>
      <c r="KNC19" s="200"/>
      <c r="KND19" s="691"/>
      <c r="KNE19" s="691"/>
      <c r="KNF19" s="691"/>
      <c r="KNG19" s="201"/>
      <c r="KNH19" s="202"/>
      <c r="KNI19" s="203"/>
      <c r="KNJ19" s="203"/>
      <c r="KNK19" s="203"/>
      <c r="KNL19" s="691"/>
      <c r="KNM19" s="691"/>
      <c r="KNN19" s="200"/>
      <c r="KNO19" s="691"/>
      <c r="KNP19" s="691"/>
      <c r="KNQ19" s="691"/>
      <c r="KNR19" s="201"/>
      <c r="KNS19" s="202"/>
      <c r="KNT19" s="203"/>
      <c r="KNU19" s="203"/>
      <c r="KNV19" s="203"/>
      <c r="KNW19" s="691"/>
      <c r="KNX19" s="691"/>
      <c r="KNY19" s="200"/>
      <c r="KNZ19" s="691"/>
      <c r="KOA19" s="691"/>
      <c r="KOB19" s="691"/>
      <c r="KOC19" s="201"/>
      <c r="KOD19" s="202"/>
      <c r="KOE19" s="203"/>
      <c r="KOF19" s="203"/>
      <c r="KOG19" s="203"/>
      <c r="KOH19" s="691"/>
      <c r="KOI19" s="691"/>
      <c r="KOJ19" s="200"/>
      <c r="KOK19" s="691"/>
      <c r="KOL19" s="691"/>
      <c r="KOM19" s="691"/>
      <c r="KON19" s="201"/>
      <c r="KOO19" s="202"/>
      <c r="KOP19" s="203"/>
      <c r="KOQ19" s="203"/>
      <c r="KOR19" s="203"/>
      <c r="KOS19" s="691"/>
      <c r="KOT19" s="691"/>
      <c r="KOU19" s="200"/>
      <c r="KOV19" s="691"/>
      <c r="KOW19" s="691"/>
      <c r="KOX19" s="691"/>
      <c r="KOY19" s="201"/>
      <c r="KOZ19" s="202"/>
      <c r="KPA19" s="203"/>
      <c r="KPB19" s="203"/>
      <c r="KPC19" s="203"/>
      <c r="KPD19" s="691"/>
      <c r="KPE19" s="691"/>
      <c r="KPF19" s="200"/>
      <c r="KPG19" s="691"/>
      <c r="KPH19" s="691"/>
      <c r="KPI19" s="691"/>
      <c r="KPJ19" s="201"/>
      <c r="KPK19" s="202"/>
      <c r="KPL19" s="203"/>
      <c r="KPM19" s="203"/>
      <c r="KPN19" s="203"/>
      <c r="KPO19" s="691"/>
      <c r="KPP19" s="691"/>
      <c r="KPQ19" s="200"/>
      <c r="KPR19" s="691"/>
      <c r="KPS19" s="691"/>
      <c r="KPT19" s="691"/>
      <c r="KPU19" s="201"/>
      <c r="KPV19" s="202"/>
      <c r="KPW19" s="203"/>
      <c r="KPX19" s="203"/>
      <c r="KPY19" s="203"/>
      <c r="KPZ19" s="691"/>
      <c r="KQA19" s="691"/>
      <c r="KQB19" s="200"/>
      <c r="KQC19" s="691"/>
      <c r="KQD19" s="691"/>
      <c r="KQE19" s="691"/>
      <c r="KQF19" s="201"/>
      <c r="KQG19" s="202"/>
      <c r="KQH19" s="203"/>
      <c r="KQI19" s="203"/>
      <c r="KQJ19" s="203"/>
      <c r="KQK19" s="691"/>
      <c r="KQL19" s="691"/>
      <c r="KQM19" s="200"/>
      <c r="KQN19" s="691"/>
      <c r="KQO19" s="691"/>
      <c r="KQP19" s="691"/>
      <c r="KQQ19" s="201"/>
      <c r="KQR19" s="202"/>
      <c r="KQS19" s="203"/>
      <c r="KQT19" s="203"/>
      <c r="KQU19" s="203"/>
      <c r="KQV19" s="691"/>
      <c r="KQW19" s="691"/>
      <c r="KQX19" s="200"/>
      <c r="KQY19" s="691"/>
      <c r="KQZ19" s="691"/>
      <c r="KRA19" s="691"/>
      <c r="KRB19" s="201"/>
      <c r="KRC19" s="202"/>
      <c r="KRD19" s="203"/>
      <c r="KRE19" s="203"/>
      <c r="KRF19" s="203"/>
      <c r="KRG19" s="691"/>
      <c r="KRH19" s="691"/>
      <c r="KRI19" s="200"/>
      <c r="KRJ19" s="691"/>
      <c r="KRK19" s="691"/>
      <c r="KRL19" s="691"/>
      <c r="KRM19" s="201"/>
      <c r="KRN19" s="202"/>
      <c r="KRO19" s="203"/>
      <c r="KRP19" s="203"/>
      <c r="KRQ19" s="203"/>
      <c r="KRR19" s="691"/>
      <c r="KRS19" s="691"/>
      <c r="KRT19" s="200"/>
      <c r="KRU19" s="691"/>
      <c r="KRV19" s="691"/>
      <c r="KRW19" s="691"/>
      <c r="KRX19" s="201"/>
      <c r="KRY19" s="202"/>
      <c r="KRZ19" s="203"/>
      <c r="KSA19" s="203"/>
      <c r="KSB19" s="203"/>
      <c r="KSC19" s="691"/>
      <c r="KSD19" s="691"/>
      <c r="KSE19" s="200"/>
      <c r="KSF19" s="691"/>
      <c r="KSG19" s="691"/>
      <c r="KSH19" s="691"/>
      <c r="KSI19" s="201"/>
      <c r="KSJ19" s="202"/>
      <c r="KSK19" s="203"/>
      <c r="KSL19" s="203"/>
      <c r="KSM19" s="203"/>
      <c r="KSN19" s="691"/>
      <c r="KSO19" s="691"/>
      <c r="KSP19" s="200"/>
      <c r="KSQ19" s="691"/>
      <c r="KSR19" s="691"/>
      <c r="KSS19" s="691"/>
      <c r="KST19" s="201"/>
      <c r="KSU19" s="202"/>
      <c r="KSV19" s="203"/>
      <c r="KSW19" s="203"/>
      <c r="KSX19" s="203"/>
      <c r="KSY19" s="691"/>
      <c r="KSZ19" s="691"/>
      <c r="KTA19" s="200"/>
      <c r="KTB19" s="691"/>
      <c r="KTC19" s="691"/>
      <c r="KTD19" s="691"/>
      <c r="KTE19" s="201"/>
      <c r="KTF19" s="202"/>
      <c r="KTG19" s="203"/>
      <c r="KTH19" s="203"/>
      <c r="KTI19" s="203"/>
      <c r="KTJ19" s="691"/>
      <c r="KTK19" s="691"/>
      <c r="KTL19" s="200"/>
      <c r="KTM19" s="691"/>
      <c r="KTN19" s="691"/>
      <c r="KTO19" s="691"/>
      <c r="KTP19" s="201"/>
      <c r="KTQ19" s="202"/>
      <c r="KTR19" s="203"/>
      <c r="KTS19" s="203"/>
      <c r="KTT19" s="203"/>
      <c r="KTU19" s="691"/>
      <c r="KTV19" s="691"/>
      <c r="KTW19" s="200"/>
      <c r="KTX19" s="691"/>
      <c r="KTY19" s="691"/>
      <c r="KTZ19" s="691"/>
      <c r="KUA19" s="201"/>
      <c r="KUB19" s="202"/>
      <c r="KUC19" s="203"/>
      <c r="KUD19" s="203"/>
      <c r="KUE19" s="203"/>
      <c r="KUF19" s="691"/>
      <c r="KUG19" s="691"/>
      <c r="KUH19" s="200"/>
      <c r="KUI19" s="691"/>
      <c r="KUJ19" s="691"/>
      <c r="KUK19" s="691"/>
      <c r="KUL19" s="201"/>
      <c r="KUM19" s="202"/>
      <c r="KUN19" s="203"/>
      <c r="KUO19" s="203"/>
      <c r="KUP19" s="203"/>
      <c r="KUQ19" s="691"/>
      <c r="KUR19" s="691"/>
      <c r="KUS19" s="200"/>
      <c r="KUT19" s="691"/>
      <c r="KUU19" s="691"/>
      <c r="KUV19" s="691"/>
      <c r="KUW19" s="201"/>
      <c r="KUX19" s="202"/>
      <c r="KUY19" s="203"/>
      <c r="KUZ19" s="203"/>
      <c r="KVA19" s="203"/>
      <c r="KVB19" s="691"/>
      <c r="KVC19" s="691"/>
      <c r="KVD19" s="200"/>
      <c r="KVE19" s="691"/>
      <c r="KVF19" s="691"/>
      <c r="KVG19" s="691"/>
      <c r="KVH19" s="201"/>
      <c r="KVI19" s="202"/>
      <c r="KVJ19" s="203"/>
      <c r="KVK19" s="203"/>
      <c r="KVL19" s="203"/>
      <c r="KVM19" s="691"/>
      <c r="KVN19" s="691"/>
      <c r="KVO19" s="200"/>
      <c r="KVP19" s="691"/>
      <c r="KVQ19" s="691"/>
      <c r="KVR19" s="691"/>
      <c r="KVS19" s="201"/>
      <c r="KVT19" s="202"/>
      <c r="KVU19" s="203"/>
      <c r="KVV19" s="203"/>
      <c r="KVW19" s="203"/>
      <c r="KVX19" s="691"/>
      <c r="KVY19" s="691"/>
      <c r="KVZ19" s="200"/>
      <c r="KWA19" s="691"/>
      <c r="KWB19" s="691"/>
      <c r="KWC19" s="691"/>
      <c r="KWD19" s="201"/>
      <c r="KWE19" s="202"/>
      <c r="KWF19" s="203"/>
      <c r="KWG19" s="203"/>
      <c r="KWH19" s="203"/>
      <c r="KWI19" s="691"/>
      <c r="KWJ19" s="691"/>
      <c r="KWK19" s="200"/>
      <c r="KWL19" s="691"/>
      <c r="KWM19" s="691"/>
      <c r="KWN19" s="691"/>
      <c r="KWO19" s="201"/>
      <c r="KWP19" s="202"/>
      <c r="KWQ19" s="203"/>
      <c r="KWR19" s="203"/>
      <c r="KWS19" s="203"/>
      <c r="KWT19" s="691"/>
      <c r="KWU19" s="691"/>
      <c r="KWV19" s="200"/>
      <c r="KWW19" s="691"/>
      <c r="KWX19" s="691"/>
      <c r="KWY19" s="691"/>
      <c r="KWZ19" s="201"/>
      <c r="KXA19" s="202"/>
      <c r="KXB19" s="203"/>
      <c r="KXC19" s="203"/>
      <c r="KXD19" s="203"/>
      <c r="KXE19" s="691"/>
      <c r="KXF19" s="691"/>
      <c r="KXG19" s="200"/>
      <c r="KXH19" s="691"/>
      <c r="KXI19" s="691"/>
      <c r="KXJ19" s="691"/>
      <c r="KXK19" s="201"/>
      <c r="KXL19" s="202"/>
      <c r="KXM19" s="203"/>
      <c r="KXN19" s="203"/>
      <c r="KXO19" s="203"/>
      <c r="KXP19" s="691"/>
      <c r="KXQ19" s="691"/>
      <c r="KXR19" s="200"/>
      <c r="KXS19" s="691"/>
      <c r="KXT19" s="691"/>
      <c r="KXU19" s="691"/>
      <c r="KXV19" s="201"/>
      <c r="KXW19" s="202"/>
      <c r="KXX19" s="203"/>
      <c r="KXY19" s="203"/>
      <c r="KXZ19" s="203"/>
      <c r="KYA19" s="691"/>
      <c r="KYB19" s="691"/>
      <c r="KYC19" s="200"/>
      <c r="KYD19" s="691"/>
      <c r="KYE19" s="691"/>
      <c r="KYF19" s="691"/>
      <c r="KYG19" s="201"/>
      <c r="KYH19" s="202"/>
      <c r="KYI19" s="203"/>
      <c r="KYJ19" s="203"/>
      <c r="KYK19" s="203"/>
      <c r="KYL19" s="691"/>
      <c r="KYM19" s="691"/>
      <c r="KYN19" s="200"/>
      <c r="KYO19" s="691"/>
      <c r="KYP19" s="691"/>
      <c r="KYQ19" s="691"/>
      <c r="KYR19" s="201"/>
      <c r="KYS19" s="202"/>
      <c r="KYT19" s="203"/>
      <c r="KYU19" s="203"/>
      <c r="KYV19" s="203"/>
      <c r="KYW19" s="691"/>
      <c r="KYX19" s="691"/>
      <c r="KYY19" s="200"/>
      <c r="KYZ19" s="691"/>
      <c r="KZA19" s="691"/>
      <c r="KZB19" s="691"/>
      <c r="KZC19" s="201"/>
      <c r="KZD19" s="202"/>
      <c r="KZE19" s="203"/>
      <c r="KZF19" s="203"/>
      <c r="KZG19" s="203"/>
      <c r="KZH19" s="691"/>
      <c r="KZI19" s="691"/>
      <c r="KZJ19" s="200"/>
      <c r="KZK19" s="691"/>
      <c r="KZL19" s="691"/>
      <c r="KZM19" s="691"/>
      <c r="KZN19" s="201"/>
      <c r="KZO19" s="202"/>
      <c r="KZP19" s="203"/>
      <c r="KZQ19" s="203"/>
      <c r="KZR19" s="203"/>
      <c r="KZS19" s="691"/>
      <c r="KZT19" s="691"/>
      <c r="KZU19" s="200"/>
      <c r="KZV19" s="691"/>
      <c r="KZW19" s="691"/>
      <c r="KZX19" s="691"/>
      <c r="KZY19" s="201"/>
      <c r="KZZ19" s="202"/>
      <c r="LAA19" s="203"/>
      <c r="LAB19" s="203"/>
      <c r="LAC19" s="203"/>
      <c r="LAD19" s="691"/>
      <c r="LAE19" s="691"/>
      <c r="LAF19" s="200"/>
      <c r="LAG19" s="691"/>
      <c r="LAH19" s="691"/>
      <c r="LAI19" s="691"/>
      <c r="LAJ19" s="201"/>
      <c r="LAK19" s="202"/>
      <c r="LAL19" s="203"/>
      <c r="LAM19" s="203"/>
      <c r="LAN19" s="203"/>
      <c r="LAO19" s="691"/>
      <c r="LAP19" s="691"/>
      <c r="LAQ19" s="200"/>
      <c r="LAR19" s="691"/>
      <c r="LAS19" s="691"/>
      <c r="LAT19" s="691"/>
      <c r="LAU19" s="201"/>
      <c r="LAV19" s="202"/>
      <c r="LAW19" s="203"/>
      <c r="LAX19" s="203"/>
      <c r="LAY19" s="203"/>
      <c r="LAZ19" s="691"/>
      <c r="LBA19" s="691"/>
      <c r="LBB19" s="200"/>
      <c r="LBC19" s="691"/>
      <c r="LBD19" s="691"/>
      <c r="LBE19" s="691"/>
      <c r="LBF19" s="201"/>
      <c r="LBG19" s="202"/>
      <c r="LBH19" s="203"/>
      <c r="LBI19" s="203"/>
      <c r="LBJ19" s="203"/>
      <c r="LBK19" s="691"/>
      <c r="LBL19" s="691"/>
      <c r="LBM19" s="200"/>
      <c r="LBN19" s="691"/>
      <c r="LBO19" s="691"/>
      <c r="LBP19" s="691"/>
      <c r="LBQ19" s="201"/>
      <c r="LBR19" s="202"/>
      <c r="LBS19" s="203"/>
      <c r="LBT19" s="203"/>
      <c r="LBU19" s="203"/>
      <c r="LBV19" s="691"/>
      <c r="LBW19" s="691"/>
      <c r="LBX19" s="200"/>
      <c r="LBY19" s="691"/>
      <c r="LBZ19" s="691"/>
      <c r="LCA19" s="691"/>
      <c r="LCB19" s="201"/>
      <c r="LCC19" s="202"/>
      <c r="LCD19" s="203"/>
      <c r="LCE19" s="203"/>
      <c r="LCF19" s="203"/>
      <c r="LCG19" s="691"/>
      <c r="LCH19" s="691"/>
      <c r="LCI19" s="200"/>
      <c r="LCJ19" s="691"/>
      <c r="LCK19" s="691"/>
      <c r="LCL19" s="691"/>
      <c r="LCM19" s="201"/>
      <c r="LCN19" s="202"/>
      <c r="LCO19" s="203"/>
      <c r="LCP19" s="203"/>
      <c r="LCQ19" s="203"/>
      <c r="LCR19" s="691"/>
      <c r="LCS19" s="691"/>
      <c r="LCT19" s="200"/>
      <c r="LCU19" s="691"/>
      <c r="LCV19" s="691"/>
      <c r="LCW19" s="691"/>
      <c r="LCX19" s="201"/>
      <c r="LCY19" s="202"/>
      <c r="LCZ19" s="203"/>
      <c r="LDA19" s="203"/>
      <c r="LDB19" s="203"/>
      <c r="LDC19" s="691"/>
      <c r="LDD19" s="691"/>
      <c r="LDE19" s="200"/>
      <c r="LDF19" s="691"/>
      <c r="LDG19" s="691"/>
      <c r="LDH19" s="691"/>
      <c r="LDI19" s="201"/>
      <c r="LDJ19" s="202"/>
      <c r="LDK19" s="203"/>
      <c r="LDL19" s="203"/>
      <c r="LDM19" s="203"/>
      <c r="LDN19" s="691"/>
      <c r="LDO19" s="691"/>
      <c r="LDP19" s="200"/>
      <c r="LDQ19" s="691"/>
      <c r="LDR19" s="691"/>
      <c r="LDS19" s="691"/>
      <c r="LDT19" s="201"/>
      <c r="LDU19" s="202"/>
      <c r="LDV19" s="203"/>
      <c r="LDW19" s="203"/>
      <c r="LDX19" s="203"/>
      <c r="LDY19" s="691"/>
      <c r="LDZ19" s="691"/>
      <c r="LEA19" s="200"/>
      <c r="LEB19" s="691"/>
      <c r="LEC19" s="691"/>
      <c r="LED19" s="691"/>
      <c r="LEE19" s="201"/>
      <c r="LEF19" s="202"/>
      <c r="LEG19" s="203"/>
      <c r="LEH19" s="203"/>
      <c r="LEI19" s="203"/>
      <c r="LEJ19" s="691"/>
      <c r="LEK19" s="691"/>
      <c r="LEL19" s="200"/>
      <c r="LEM19" s="691"/>
      <c r="LEN19" s="691"/>
      <c r="LEO19" s="691"/>
      <c r="LEP19" s="201"/>
      <c r="LEQ19" s="202"/>
      <c r="LER19" s="203"/>
      <c r="LES19" s="203"/>
      <c r="LET19" s="203"/>
      <c r="LEU19" s="691"/>
      <c r="LEV19" s="691"/>
      <c r="LEW19" s="200"/>
      <c r="LEX19" s="691"/>
      <c r="LEY19" s="691"/>
      <c r="LEZ19" s="691"/>
      <c r="LFA19" s="201"/>
      <c r="LFB19" s="202"/>
      <c r="LFC19" s="203"/>
      <c r="LFD19" s="203"/>
      <c r="LFE19" s="203"/>
      <c r="LFF19" s="691"/>
      <c r="LFG19" s="691"/>
      <c r="LFH19" s="200"/>
      <c r="LFI19" s="691"/>
      <c r="LFJ19" s="691"/>
      <c r="LFK19" s="691"/>
      <c r="LFL19" s="201"/>
      <c r="LFM19" s="202"/>
      <c r="LFN19" s="203"/>
      <c r="LFO19" s="203"/>
      <c r="LFP19" s="203"/>
      <c r="LFQ19" s="691"/>
      <c r="LFR19" s="691"/>
      <c r="LFS19" s="200"/>
      <c r="LFT19" s="691"/>
      <c r="LFU19" s="691"/>
      <c r="LFV19" s="691"/>
      <c r="LFW19" s="201"/>
      <c r="LFX19" s="202"/>
      <c r="LFY19" s="203"/>
      <c r="LFZ19" s="203"/>
      <c r="LGA19" s="203"/>
      <c r="LGB19" s="691"/>
      <c r="LGC19" s="691"/>
      <c r="LGD19" s="200"/>
      <c r="LGE19" s="691"/>
      <c r="LGF19" s="691"/>
      <c r="LGG19" s="691"/>
      <c r="LGH19" s="201"/>
      <c r="LGI19" s="202"/>
      <c r="LGJ19" s="203"/>
      <c r="LGK19" s="203"/>
      <c r="LGL19" s="203"/>
      <c r="LGM19" s="691"/>
      <c r="LGN19" s="691"/>
      <c r="LGO19" s="200"/>
      <c r="LGP19" s="691"/>
      <c r="LGQ19" s="691"/>
      <c r="LGR19" s="691"/>
      <c r="LGS19" s="201"/>
      <c r="LGT19" s="202"/>
      <c r="LGU19" s="203"/>
      <c r="LGV19" s="203"/>
      <c r="LGW19" s="203"/>
      <c r="LGX19" s="691"/>
      <c r="LGY19" s="691"/>
      <c r="LGZ19" s="200"/>
      <c r="LHA19" s="691"/>
      <c r="LHB19" s="691"/>
      <c r="LHC19" s="691"/>
      <c r="LHD19" s="201"/>
      <c r="LHE19" s="202"/>
      <c r="LHF19" s="203"/>
      <c r="LHG19" s="203"/>
      <c r="LHH19" s="203"/>
      <c r="LHI19" s="691"/>
      <c r="LHJ19" s="691"/>
      <c r="LHK19" s="200"/>
      <c r="LHL19" s="691"/>
      <c r="LHM19" s="691"/>
      <c r="LHN19" s="691"/>
      <c r="LHO19" s="201"/>
      <c r="LHP19" s="202"/>
      <c r="LHQ19" s="203"/>
      <c r="LHR19" s="203"/>
      <c r="LHS19" s="203"/>
      <c r="LHT19" s="691"/>
      <c r="LHU19" s="691"/>
      <c r="LHV19" s="200"/>
      <c r="LHW19" s="691"/>
      <c r="LHX19" s="691"/>
      <c r="LHY19" s="691"/>
      <c r="LHZ19" s="201"/>
      <c r="LIA19" s="202"/>
      <c r="LIB19" s="203"/>
      <c r="LIC19" s="203"/>
      <c r="LID19" s="203"/>
      <c r="LIE19" s="691"/>
      <c r="LIF19" s="691"/>
      <c r="LIG19" s="200"/>
      <c r="LIH19" s="691"/>
      <c r="LII19" s="691"/>
      <c r="LIJ19" s="691"/>
      <c r="LIK19" s="201"/>
      <c r="LIL19" s="202"/>
      <c r="LIM19" s="203"/>
      <c r="LIN19" s="203"/>
      <c r="LIO19" s="203"/>
      <c r="LIP19" s="691"/>
      <c r="LIQ19" s="691"/>
      <c r="LIR19" s="200"/>
      <c r="LIS19" s="691"/>
      <c r="LIT19" s="691"/>
      <c r="LIU19" s="691"/>
      <c r="LIV19" s="201"/>
      <c r="LIW19" s="202"/>
      <c r="LIX19" s="203"/>
      <c r="LIY19" s="203"/>
      <c r="LIZ19" s="203"/>
      <c r="LJA19" s="691"/>
      <c r="LJB19" s="691"/>
      <c r="LJC19" s="200"/>
      <c r="LJD19" s="691"/>
      <c r="LJE19" s="691"/>
      <c r="LJF19" s="691"/>
      <c r="LJG19" s="201"/>
      <c r="LJH19" s="202"/>
      <c r="LJI19" s="203"/>
      <c r="LJJ19" s="203"/>
      <c r="LJK19" s="203"/>
      <c r="LJL19" s="691"/>
      <c r="LJM19" s="691"/>
      <c r="LJN19" s="200"/>
      <c r="LJO19" s="691"/>
      <c r="LJP19" s="691"/>
      <c r="LJQ19" s="691"/>
      <c r="LJR19" s="201"/>
      <c r="LJS19" s="202"/>
      <c r="LJT19" s="203"/>
      <c r="LJU19" s="203"/>
      <c r="LJV19" s="203"/>
      <c r="LJW19" s="691"/>
      <c r="LJX19" s="691"/>
      <c r="LJY19" s="200"/>
      <c r="LJZ19" s="691"/>
      <c r="LKA19" s="691"/>
      <c r="LKB19" s="691"/>
      <c r="LKC19" s="201"/>
      <c r="LKD19" s="202"/>
      <c r="LKE19" s="203"/>
      <c r="LKF19" s="203"/>
      <c r="LKG19" s="203"/>
      <c r="LKH19" s="691"/>
      <c r="LKI19" s="691"/>
      <c r="LKJ19" s="200"/>
      <c r="LKK19" s="691"/>
      <c r="LKL19" s="691"/>
      <c r="LKM19" s="691"/>
      <c r="LKN19" s="201"/>
      <c r="LKO19" s="202"/>
      <c r="LKP19" s="203"/>
      <c r="LKQ19" s="203"/>
      <c r="LKR19" s="203"/>
      <c r="LKS19" s="691"/>
      <c r="LKT19" s="691"/>
      <c r="LKU19" s="200"/>
      <c r="LKV19" s="691"/>
      <c r="LKW19" s="691"/>
      <c r="LKX19" s="691"/>
      <c r="LKY19" s="201"/>
      <c r="LKZ19" s="202"/>
      <c r="LLA19" s="203"/>
      <c r="LLB19" s="203"/>
      <c r="LLC19" s="203"/>
      <c r="LLD19" s="691"/>
      <c r="LLE19" s="691"/>
      <c r="LLF19" s="200"/>
      <c r="LLG19" s="691"/>
      <c r="LLH19" s="691"/>
      <c r="LLI19" s="691"/>
      <c r="LLJ19" s="201"/>
      <c r="LLK19" s="202"/>
      <c r="LLL19" s="203"/>
      <c r="LLM19" s="203"/>
      <c r="LLN19" s="203"/>
      <c r="LLO19" s="691"/>
      <c r="LLP19" s="691"/>
      <c r="LLQ19" s="200"/>
      <c r="LLR19" s="691"/>
      <c r="LLS19" s="691"/>
      <c r="LLT19" s="691"/>
      <c r="LLU19" s="201"/>
      <c r="LLV19" s="202"/>
      <c r="LLW19" s="203"/>
      <c r="LLX19" s="203"/>
      <c r="LLY19" s="203"/>
      <c r="LLZ19" s="691"/>
      <c r="LMA19" s="691"/>
      <c r="LMB19" s="200"/>
      <c r="LMC19" s="691"/>
      <c r="LMD19" s="691"/>
      <c r="LME19" s="691"/>
      <c r="LMF19" s="201"/>
      <c r="LMG19" s="202"/>
      <c r="LMH19" s="203"/>
      <c r="LMI19" s="203"/>
      <c r="LMJ19" s="203"/>
      <c r="LMK19" s="691"/>
      <c r="LML19" s="691"/>
      <c r="LMM19" s="200"/>
      <c r="LMN19" s="691"/>
      <c r="LMO19" s="691"/>
      <c r="LMP19" s="691"/>
      <c r="LMQ19" s="201"/>
      <c r="LMR19" s="202"/>
      <c r="LMS19" s="203"/>
      <c r="LMT19" s="203"/>
      <c r="LMU19" s="203"/>
      <c r="LMV19" s="691"/>
      <c r="LMW19" s="691"/>
      <c r="LMX19" s="200"/>
      <c r="LMY19" s="691"/>
      <c r="LMZ19" s="691"/>
      <c r="LNA19" s="691"/>
      <c r="LNB19" s="201"/>
      <c r="LNC19" s="202"/>
      <c r="LND19" s="203"/>
      <c r="LNE19" s="203"/>
      <c r="LNF19" s="203"/>
      <c r="LNG19" s="691"/>
      <c r="LNH19" s="691"/>
      <c r="LNI19" s="200"/>
      <c r="LNJ19" s="691"/>
      <c r="LNK19" s="691"/>
      <c r="LNL19" s="691"/>
      <c r="LNM19" s="201"/>
      <c r="LNN19" s="202"/>
      <c r="LNO19" s="203"/>
      <c r="LNP19" s="203"/>
      <c r="LNQ19" s="203"/>
      <c r="LNR19" s="691"/>
      <c r="LNS19" s="691"/>
      <c r="LNT19" s="200"/>
      <c r="LNU19" s="691"/>
      <c r="LNV19" s="691"/>
      <c r="LNW19" s="691"/>
      <c r="LNX19" s="201"/>
      <c r="LNY19" s="202"/>
      <c r="LNZ19" s="203"/>
      <c r="LOA19" s="203"/>
      <c r="LOB19" s="203"/>
      <c r="LOC19" s="691"/>
      <c r="LOD19" s="691"/>
      <c r="LOE19" s="200"/>
      <c r="LOF19" s="691"/>
      <c r="LOG19" s="691"/>
      <c r="LOH19" s="691"/>
      <c r="LOI19" s="201"/>
      <c r="LOJ19" s="202"/>
      <c r="LOK19" s="203"/>
      <c r="LOL19" s="203"/>
      <c r="LOM19" s="203"/>
      <c r="LON19" s="691"/>
      <c r="LOO19" s="691"/>
      <c r="LOP19" s="200"/>
      <c r="LOQ19" s="691"/>
      <c r="LOR19" s="691"/>
      <c r="LOS19" s="691"/>
      <c r="LOT19" s="201"/>
      <c r="LOU19" s="202"/>
      <c r="LOV19" s="203"/>
      <c r="LOW19" s="203"/>
      <c r="LOX19" s="203"/>
      <c r="LOY19" s="691"/>
      <c r="LOZ19" s="691"/>
      <c r="LPA19" s="200"/>
      <c r="LPB19" s="691"/>
      <c r="LPC19" s="691"/>
      <c r="LPD19" s="691"/>
      <c r="LPE19" s="201"/>
      <c r="LPF19" s="202"/>
      <c r="LPG19" s="203"/>
      <c r="LPH19" s="203"/>
      <c r="LPI19" s="203"/>
      <c r="LPJ19" s="691"/>
      <c r="LPK19" s="691"/>
      <c r="LPL19" s="200"/>
      <c r="LPM19" s="691"/>
      <c r="LPN19" s="691"/>
      <c r="LPO19" s="691"/>
      <c r="LPP19" s="201"/>
      <c r="LPQ19" s="202"/>
      <c r="LPR19" s="203"/>
      <c r="LPS19" s="203"/>
      <c r="LPT19" s="203"/>
      <c r="LPU19" s="691"/>
      <c r="LPV19" s="691"/>
      <c r="LPW19" s="200"/>
      <c r="LPX19" s="691"/>
      <c r="LPY19" s="691"/>
      <c r="LPZ19" s="691"/>
      <c r="LQA19" s="201"/>
      <c r="LQB19" s="202"/>
      <c r="LQC19" s="203"/>
      <c r="LQD19" s="203"/>
      <c r="LQE19" s="203"/>
      <c r="LQF19" s="691"/>
      <c r="LQG19" s="691"/>
      <c r="LQH19" s="200"/>
      <c r="LQI19" s="691"/>
      <c r="LQJ19" s="691"/>
      <c r="LQK19" s="691"/>
      <c r="LQL19" s="201"/>
      <c r="LQM19" s="202"/>
      <c r="LQN19" s="203"/>
      <c r="LQO19" s="203"/>
      <c r="LQP19" s="203"/>
      <c r="LQQ19" s="691"/>
      <c r="LQR19" s="691"/>
      <c r="LQS19" s="200"/>
      <c r="LQT19" s="691"/>
      <c r="LQU19" s="691"/>
      <c r="LQV19" s="691"/>
      <c r="LQW19" s="201"/>
      <c r="LQX19" s="202"/>
      <c r="LQY19" s="203"/>
      <c r="LQZ19" s="203"/>
      <c r="LRA19" s="203"/>
      <c r="LRB19" s="691"/>
      <c r="LRC19" s="691"/>
      <c r="LRD19" s="200"/>
      <c r="LRE19" s="691"/>
      <c r="LRF19" s="691"/>
      <c r="LRG19" s="691"/>
      <c r="LRH19" s="201"/>
      <c r="LRI19" s="202"/>
      <c r="LRJ19" s="203"/>
      <c r="LRK19" s="203"/>
      <c r="LRL19" s="203"/>
      <c r="LRM19" s="691"/>
      <c r="LRN19" s="691"/>
      <c r="LRO19" s="200"/>
      <c r="LRP19" s="691"/>
      <c r="LRQ19" s="691"/>
      <c r="LRR19" s="691"/>
      <c r="LRS19" s="201"/>
      <c r="LRT19" s="202"/>
      <c r="LRU19" s="203"/>
      <c r="LRV19" s="203"/>
      <c r="LRW19" s="203"/>
      <c r="LRX19" s="691"/>
      <c r="LRY19" s="691"/>
      <c r="LRZ19" s="200"/>
      <c r="LSA19" s="691"/>
      <c r="LSB19" s="691"/>
      <c r="LSC19" s="691"/>
      <c r="LSD19" s="201"/>
      <c r="LSE19" s="202"/>
      <c r="LSF19" s="203"/>
      <c r="LSG19" s="203"/>
      <c r="LSH19" s="203"/>
      <c r="LSI19" s="691"/>
      <c r="LSJ19" s="691"/>
      <c r="LSK19" s="200"/>
      <c r="LSL19" s="691"/>
      <c r="LSM19" s="691"/>
      <c r="LSN19" s="691"/>
      <c r="LSO19" s="201"/>
      <c r="LSP19" s="202"/>
      <c r="LSQ19" s="203"/>
      <c r="LSR19" s="203"/>
      <c r="LSS19" s="203"/>
      <c r="LST19" s="691"/>
      <c r="LSU19" s="691"/>
      <c r="LSV19" s="200"/>
      <c r="LSW19" s="691"/>
      <c r="LSX19" s="691"/>
      <c r="LSY19" s="691"/>
      <c r="LSZ19" s="201"/>
      <c r="LTA19" s="202"/>
      <c r="LTB19" s="203"/>
      <c r="LTC19" s="203"/>
      <c r="LTD19" s="203"/>
      <c r="LTE19" s="691"/>
      <c r="LTF19" s="691"/>
      <c r="LTG19" s="200"/>
      <c r="LTH19" s="691"/>
      <c r="LTI19" s="691"/>
      <c r="LTJ19" s="691"/>
      <c r="LTK19" s="201"/>
      <c r="LTL19" s="202"/>
      <c r="LTM19" s="203"/>
      <c r="LTN19" s="203"/>
      <c r="LTO19" s="203"/>
      <c r="LTP19" s="691"/>
      <c r="LTQ19" s="691"/>
      <c r="LTR19" s="200"/>
      <c r="LTS19" s="691"/>
      <c r="LTT19" s="691"/>
      <c r="LTU19" s="691"/>
      <c r="LTV19" s="201"/>
      <c r="LTW19" s="202"/>
      <c r="LTX19" s="203"/>
      <c r="LTY19" s="203"/>
      <c r="LTZ19" s="203"/>
      <c r="LUA19" s="691"/>
      <c r="LUB19" s="691"/>
      <c r="LUC19" s="200"/>
      <c r="LUD19" s="691"/>
      <c r="LUE19" s="691"/>
      <c r="LUF19" s="691"/>
      <c r="LUG19" s="201"/>
      <c r="LUH19" s="202"/>
      <c r="LUI19" s="203"/>
      <c r="LUJ19" s="203"/>
      <c r="LUK19" s="203"/>
      <c r="LUL19" s="691"/>
      <c r="LUM19" s="691"/>
      <c r="LUN19" s="200"/>
      <c r="LUO19" s="691"/>
      <c r="LUP19" s="691"/>
      <c r="LUQ19" s="691"/>
      <c r="LUR19" s="201"/>
      <c r="LUS19" s="202"/>
      <c r="LUT19" s="203"/>
      <c r="LUU19" s="203"/>
      <c r="LUV19" s="203"/>
      <c r="LUW19" s="691"/>
      <c r="LUX19" s="691"/>
      <c r="LUY19" s="200"/>
      <c r="LUZ19" s="691"/>
      <c r="LVA19" s="691"/>
      <c r="LVB19" s="691"/>
      <c r="LVC19" s="201"/>
      <c r="LVD19" s="202"/>
      <c r="LVE19" s="203"/>
      <c r="LVF19" s="203"/>
      <c r="LVG19" s="203"/>
      <c r="LVH19" s="691"/>
      <c r="LVI19" s="691"/>
      <c r="LVJ19" s="200"/>
      <c r="LVK19" s="691"/>
      <c r="LVL19" s="691"/>
      <c r="LVM19" s="691"/>
      <c r="LVN19" s="201"/>
      <c r="LVO19" s="202"/>
      <c r="LVP19" s="203"/>
      <c r="LVQ19" s="203"/>
      <c r="LVR19" s="203"/>
      <c r="LVS19" s="691"/>
      <c r="LVT19" s="691"/>
      <c r="LVU19" s="200"/>
      <c r="LVV19" s="691"/>
      <c r="LVW19" s="691"/>
      <c r="LVX19" s="691"/>
      <c r="LVY19" s="201"/>
      <c r="LVZ19" s="202"/>
      <c r="LWA19" s="203"/>
      <c r="LWB19" s="203"/>
      <c r="LWC19" s="203"/>
      <c r="LWD19" s="691"/>
      <c r="LWE19" s="691"/>
      <c r="LWF19" s="200"/>
      <c r="LWG19" s="691"/>
      <c r="LWH19" s="691"/>
      <c r="LWI19" s="691"/>
      <c r="LWJ19" s="201"/>
      <c r="LWK19" s="202"/>
      <c r="LWL19" s="203"/>
      <c r="LWM19" s="203"/>
      <c r="LWN19" s="203"/>
      <c r="LWO19" s="691"/>
      <c r="LWP19" s="691"/>
      <c r="LWQ19" s="200"/>
      <c r="LWR19" s="691"/>
      <c r="LWS19" s="691"/>
      <c r="LWT19" s="691"/>
      <c r="LWU19" s="201"/>
      <c r="LWV19" s="202"/>
      <c r="LWW19" s="203"/>
      <c r="LWX19" s="203"/>
      <c r="LWY19" s="203"/>
      <c r="LWZ19" s="691"/>
      <c r="LXA19" s="691"/>
      <c r="LXB19" s="200"/>
      <c r="LXC19" s="691"/>
      <c r="LXD19" s="691"/>
      <c r="LXE19" s="691"/>
      <c r="LXF19" s="201"/>
      <c r="LXG19" s="202"/>
      <c r="LXH19" s="203"/>
      <c r="LXI19" s="203"/>
      <c r="LXJ19" s="203"/>
      <c r="LXK19" s="691"/>
      <c r="LXL19" s="691"/>
      <c r="LXM19" s="200"/>
      <c r="LXN19" s="691"/>
      <c r="LXO19" s="691"/>
      <c r="LXP19" s="691"/>
      <c r="LXQ19" s="201"/>
      <c r="LXR19" s="202"/>
      <c r="LXS19" s="203"/>
      <c r="LXT19" s="203"/>
      <c r="LXU19" s="203"/>
      <c r="LXV19" s="691"/>
      <c r="LXW19" s="691"/>
      <c r="LXX19" s="200"/>
      <c r="LXY19" s="691"/>
      <c r="LXZ19" s="691"/>
      <c r="LYA19" s="691"/>
      <c r="LYB19" s="201"/>
      <c r="LYC19" s="202"/>
      <c r="LYD19" s="203"/>
      <c r="LYE19" s="203"/>
      <c r="LYF19" s="203"/>
      <c r="LYG19" s="691"/>
      <c r="LYH19" s="691"/>
      <c r="LYI19" s="200"/>
      <c r="LYJ19" s="691"/>
      <c r="LYK19" s="691"/>
      <c r="LYL19" s="691"/>
      <c r="LYM19" s="201"/>
      <c r="LYN19" s="202"/>
      <c r="LYO19" s="203"/>
      <c r="LYP19" s="203"/>
      <c r="LYQ19" s="203"/>
      <c r="LYR19" s="691"/>
      <c r="LYS19" s="691"/>
      <c r="LYT19" s="200"/>
      <c r="LYU19" s="691"/>
      <c r="LYV19" s="691"/>
      <c r="LYW19" s="691"/>
      <c r="LYX19" s="201"/>
      <c r="LYY19" s="202"/>
      <c r="LYZ19" s="203"/>
      <c r="LZA19" s="203"/>
      <c r="LZB19" s="203"/>
      <c r="LZC19" s="691"/>
      <c r="LZD19" s="691"/>
      <c r="LZE19" s="200"/>
      <c r="LZF19" s="691"/>
      <c r="LZG19" s="691"/>
      <c r="LZH19" s="691"/>
      <c r="LZI19" s="201"/>
      <c r="LZJ19" s="202"/>
      <c r="LZK19" s="203"/>
      <c r="LZL19" s="203"/>
      <c r="LZM19" s="203"/>
      <c r="LZN19" s="691"/>
      <c r="LZO19" s="691"/>
      <c r="LZP19" s="200"/>
      <c r="LZQ19" s="691"/>
      <c r="LZR19" s="691"/>
      <c r="LZS19" s="691"/>
      <c r="LZT19" s="201"/>
      <c r="LZU19" s="202"/>
      <c r="LZV19" s="203"/>
      <c r="LZW19" s="203"/>
      <c r="LZX19" s="203"/>
      <c r="LZY19" s="691"/>
      <c r="LZZ19" s="691"/>
      <c r="MAA19" s="200"/>
      <c r="MAB19" s="691"/>
      <c r="MAC19" s="691"/>
      <c r="MAD19" s="691"/>
      <c r="MAE19" s="201"/>
      <c r="MAF19" s="202"/>
      <c r="MAG19" s="203"/>
      <c r="MAH19" s="203"/>
      <c r="MAI19" s="203"/>
      <c r="MAJ19" s="691"/>
      <c r="MAK19" s="691"/>
      <c r="MAL19" s="200"/>
      <c r="MAM19" s="691"/>
      <c r="MAN19" s="691"/>
      <c r="MAO19" s="691"/>
      <c r="MAP19" s="201"/>
      <c r="MAQ19" s="202"/>
      <c r="MAR19" s="203"/>
      <c r="MAS19" s="203"/>
      <c r="MAT19" s="203"/>
      <c r="MAU19" s="691"/>
      <c r="MAV19" s="691"/>
      <c r="MAW19" s="200"/>
      <c r="MAX19" s="691"/>
      <c r="MAY19" s="691"/>
      <c r="MAZ19" s="691"/>
      <c r="MBA19" s="201"/>
      <c r="MBB19" s="202"/>
      <c r="MBC19" s="203"/>
      <c r="MBD19" s="203"/>
      <c r="MBE19" s="203"/>
      <c r="MBF19" s="691"/>
      <c r="MBG19" s="691"/>
      <c r="MBH19" s="200"/>
      <c r="MBI19" s="691"/>
      <c r="MBJ19" s="691"/>
      <c r="MBK19" s="691"/>
      <c r="MBL19" s="201"/>
      <c r="MBM19" s="202"/>
      <c r="MBN19" s="203"/>
      <c r="MBO19" s="203"/>
      <c r="MBP19" s="203"/>
      <c r="MBQ19" s="691"/>
      <c r="MBR19" s="691"/>
      <c r="MBS19" s="200"/>
      <c r="MBT19" s="691"/>
      <c r="MBU19" s="691"/>
      <c r="MBV19" s="691"/>
      <c r="MBW19" s="201"/>
      <c r="MBX19" s="202"/>
      <c r="MBY19" s="203"/>
      <c r="MBZ19" s="203"/>
      <c r="MCA19" s="203"/>
      <c r="MCB19" s="691"/>
      <c r="MCC19" s="691"/>
      <c r="MCD19" s="200"/>
      <c r="MCE19" s="691"/>
      <c r="MCF19" s="691"/>
      <c r="MCG19" s="691"/>
      <c r="MCH19" s="201"/>
      <c r="MCI19" s="202"/>
      <c r="MCJ19" s="203"/>
      <c r="MCK19" s="203"/>
      <c r="MCL19" s="203"/>
      <c r="MCM19" s="691"/>
      <c r="MCN19" s="691"/>
      <c r="MCO19" s="200"/>
      <c r="MCP19" s="691"/>
      <c r="MCQ19" s="691"/>
      <c r="MCR19" s="691"/>
      <c r="MCS19" s="201"/>
      <c r="MCT19" s="202"/>
      <c r="MCU19" s="203"/>
      <c r="MCV19" s="203"/>
      <c r="MCW19" s="203"/>
      <c r="MCX19" s="691"/>
      <c r="MCY19" s="691"/>
      <c r="MCZ19" s="200"/>
      <c r="MDA19" s="691"/>
      <c r="MDB19" s="691"/>
      <c r="MDC19" s="691"/>
      <c r="MDD19" s="201"/>
      <c r="MDE19" s="202"/>
      <c r="MDF19" s="203"/>
      <c r="MDG19" s="203"/>
      <c r="MDH19" s="203"/>
      <c r="MDI19" s="691"/>
      <c r="MDJ19" s="691"/>
      <c r="MDK19" s="200"/>
      <c r="MDL19" s="691"/>
      <c r="MDM19" s="691"/>
      <c r="MDN19" s="691"/>
      <c r="MDO19" s="201"/>
      <c r="MDP19" s="202"/>
      <c r="MDQ19" s="203"/>
      <c r="MDR19" s="203"/>
      <c r="MDS19" s="203"/>
      <c r="MDT19" s="691"/>
      <c r="MDU19" s="691"/>
      <c r="MDV19" s="200"/>
      <c r="MDW19" s="691"/>
      <c r="MDX19" s="691"/>
      <c r="MDY19" s="691"/>
      <c r="MDZ19" s="201"/>
      <c r="MEA19" s="202"/>
      <c r="MEB19" s="203"/>
      <c r="MEC19" s="203"/>
      <c r="MED19" s="203"/>
      <c r="MEE19" s="691"/>
      <c r="MEF19" s="691"/>
      <c r="MEG19" s="200"/>
      <c r="MEH19" s="691"/>
      <c r="MEI19" s="691"/>
      <c r="MEJ19" s="691"/>
      <c r="MEK19" s="201"/>
      <c r="MEL19" s="202"/>
      <c r="MEM19" s="203"/>
      <c r="MEN19" s="203"/>
      <c r="MEO19" s="203"/>
      <c r="MEP19" s="691"/>
      <c r="MEQ19" s="691"/>
      <c r="MER19" s="200"/>
      <c r="MES19" s="691"/>
      <c r="MET19" s="691"/>
      <c r="MEU19" s="691"/>
      <c r="MEV19" s="201"/>
      <c r="MEW19" s="202"/>
      <c r="MEX19" s="203"/>
      <c r="MEY19" s="203"/>
      <c r="MEZ19" s="203"/>
      <c r="MFA19" s="691"/>
      <c r="MFB19" s="691"/>
      <c r="MFC19" s="200"/>
      <c r="MFD19" s="691"/>
      <c r="MFE19" s="691"/>
      <c r="MFF19" s="691"/>
      <c r="MFG19" s="201"/>
      <c r="MFH19" s="202"/>
      <c r="MFI19" s="203"/>
      <c r="MFJ19" s="203"/>
      <c r="MFK19" s="203"/>
      <c r="MFL19" s="691"/>
      <c r="MFM19" s="691"/>
      <c r="MFN19" s="200"/>
      <c r="MFO19" s="691"/>
      <c r="MFP19" s="691"/>
      <c r="MFQ19" s="691"/>
      <c r="MFR19" s="201"/>
      <c r="MFS19" s="202"/>
      <c r="MFT19" s="203"/>
      <c r="MFU19" s="203"/>
      <c r="MFV19" s="203"/>
      <c r="MFW19" s="691"/>
      <c r="MFX19" s="691"/>
      <c r="MFY19" s="200"/>
      <c r="MFZ19" s="691"/>
      <c r="MGA19" s="691"/>
      <c r="MGB19" s="691"/>
      <c r="MGC19" s="201"/>
      <c r="MGD19" s="202"/>
      <c r="MGE19" s="203"/>
      <c r="MGF19" s="203"/>
      <c r="MGG19" s="203"/>
      <c r="MGH19" s="691"/>
      <c r="MGI19" s="691"/>
      <c r="MGJ19" s="200"/>
      <c r="MGK19" s="691"/>
      <c r="MGL19" s="691"/>
      <c r="MGM19" s="691"/>
      <c r="MGN19" s="201"/>
      <c r="MGO19" s="202"/>
      <c r="MGP19" s="203"/>
      <c r="MGQ19" s="203"/>
      <c r="MGR19" s="203"/>
      <c r="MGS19" s="691"/>
      <c r="MGT19" s="691"/>
      <c r="MGU19" s="200"/>
      <c r="MGV19" s="691"/>
      <c r="MGW19" s="691"/>
      <c r="MGX19" s="691"/>
      <c r="MGY19" s="201"/>
      <c r="MGZ19" s="202"/>
      <c r="MHA19" s="203"/>
      <c r="MHB19" s="203"/>
      <c r="MHC19" s="203"/>
      <c r="MHD19" s="691"/>
      <c r="MHE19" s="691"/>
      <c r="MHF19" s="200"/>
      <c r="MHG19" s="691"/>
      <c r="MHH19" s="691"/>
      <c r="MHI19" s="691"/>
      <c r="MHJ19" s="201"/>
      <c r="MHK19" s="202"/>
      <c r="MHL19" s="203"/>
      <c r="MHM19" s="203"/>
      <c r="MHN19" s="203"/>
      <c r="MHO19" s="691"/>
      <c r="MHP19" s="691"/>
      <c r="MHQ19" s="200"/>
      <c r="MHR19" s="691"/>
      <c r="MHS19" s="691"/>
      <c r="MHT19" s="691"/>
      <c r="MHU19" s="201"/>
      <c r="MHV19" s="202"/>
      <c r="MHW19" s="203"/>
      <c r="MHX19" s="203"/>
      <c r="MHY19" s="203"/>
      <c r="MHZ19" s="691"/>
      <c r="MIA19" s="691"/>
      <c r="MIB19" s="200"/>
      <c r="MIC19" s="691"/>
      <c r="MID19" s="691"/>
      <c r="MIE19" s="691"/>
      <c r="MIF19" s="201"/>
      <c r="MIG19" s="202"/>
      <c r="MIH19" s="203"/>
      <c r="MII19" s="203"/>
      <c r="MIJ19" s="203"/>
      <c r="MIK19" s="691"/>
      <c r="MIL19" s="691"/>
      <c r="MIM19" s="200"/>
      <c r="MIN19" s="691"/>
      <c r="MIO19" s="691"/>
      <c r="MIP19" s="691"/>
      <c r="MIQ19" s="201"/>
      <c r="MIR19" s="202"/>
      <c r="MIS19" s="203"/>
      <c r="MIT19" s="203"/>
      <c r="MIU19" s="203"/>
      <c r="MIV19" s="691"/>
      <c r="MIW19" s="691"/>
      <c r="MIX19" s="200"/>
      <c r="MIY19" s="691"/>
      <c r="MIZ19" s="691"/>
      <c r="MJA19" s="691"/>
      <c r="MJB19" s="201"/>
      <c r="MJC19" s="202"/>
      <c r="MJD19" s="203"/>
      <c r="MJE19" s="203"/>
      <c r="MJF19" s="203"/>
      <c r="MJG19" s="691"/>
      <c r="MJH19" s="691"/>
      <c r="MJI19" s="200"/>
      <c r="MJJ19" s="691"/>
      <c r="MJK19" s="691"/>
      <c r="MJL19" s="691"/>
      <c r="MJM19" s="201"/>
      <c r="MJN19" s="202"/>
      <c r="MJO19" s="203"/>
      <c r="MJP19" s="203"/>
      <c r="MJQ19" s="203"/>
      <c r="MJR19" s="691"/>
      <c r="MJS19" s="691"/>
      <c r="MJT19" s="200"/>
      <c r="MJU19" s="691"/>
      <c r="MJV19" s="691"/>
      <c r="MJW19" s="691"/>
      <c r="MJX19" s="201"/>
      <c r="MJY19" s="202"/>
      <c r="MJZ19" s="203"/>
      <c r="MKA19" s="203"/>
      <c r="MKB19" s="203"/>
      <c r="MKC19" s="691"/>
      <c r="MKD19" s="691"/>
      <c r="MKE19" s="200"/>
      <c r="MKF19" s="691"/>
      <c r="MKG19" s="691"/>
      <c r="MKH19" s="691"/>
      <c r="MKI19" s="201"/>
      <c r="MKJ19" s="202"/>
      <c r="MKK19" s="203"/>
      <c r="MKL19" s="203"/>
      <c r="MKM19" s="203"/>
      <c r="MKN19" s="691"/>
      <c r="MKO19" s="691"/>
      <c r="MKP19" s="200"/>
      <c r="MKQ19" s="691"/>
      <c r="MKR19" s="691"/>
      <c r="MKS19" s="691"/>
      <c r="MKT19" s="201"/>
      <c r="MKU19" s="202"/>
      <c r="MKV19" s="203"/>
      <c r="MKW19" s="203"/>
      <c r="MKX19" s="203"/>
      <c r="MKY19" s="691"/>
      <c r="MKZ19" s="691"/>
      <c r="MLA19" s="200"/>
      <c r="MLB19" s="691"/>
      <c r="MLC19" s="691"/>
      <c r="MLD19" s="691"/>
      <c r="MLE19" s="201"/>
      <c r="MLF19" s="202"/>
      <c r="MLG19" s="203"/>
      <c r="MLH19" s="203"/>
      <c r="MLI19" s="203"/>
      <c r="MLJ19" s="691"/>
      <c r="MLK19" s="691"/>
      <c r="MLL19" s="200"/>
      <c r="MLM19" s="691"/>
      <c r="MLN19" s="691"/>
      <c r="MLO19" s="691"/>
      <c r="MLP19" s="201"/>
      <c r="MLQ19" s="202"/>
      <c r="MLR19" s="203"/>
      <c r="MLS19" s="203"/>
      <c r="MLT19" s="203"/>
      <c r="MLU19" s="691"/>
      <c r="MLV19" s="691"/>
      <c r="MLW19" s="200"/>
      <c r="MLX19" s="691"/>
      <c r="MLY19" s="691"/>
      <c r="MLZ19" s="691"/>
      <c r="MMA19" s="201"/>
      <c r="MMB19" s="202"/>
      <c r="MMC19" s="203"/>
      <c r="MMD19" s="203"/>
      <c r="MME19" s="203"/>
      <c r="MMF19" s="691"/>
      <c r="MMG19" s="691"/>
      <c r="MMH19" s="200"/>
      <c r="MMI19" s="691"/>
      <c r="MMJ19" s="691"/>
      <c r="MMK19" s="691"/>
      <c r="MML19" s="201"/>
      <c r="MMM19" s="202"/>
      <c r="MMN19" s="203"/>
      <c r="MMO19" s="203"/>
      <c r="MMP19" s="203"/>
      <c r="MMQ19" s="691"/>
      <c r="MMR19" s="691"/>
      <c r="MMS19" s="200"/>
      <c r="MMT19" s="691"/>
      <c r="MMU19" s="691"/>
      <c r="MMV19" s="691"/>
      <c r="MMW19" s="201"/>
      <c r="MMX19" s="202"/>
      <c r="MMY19" s="203"/>
      <c r="MMZ19" s="203"/>
      <c r="MNA19" s="203"/>
      <c r="MNB19" s="691"/>
      <c r="MNC19" s="691"/>
      <c r="MND19" s="200"/>
      <c r="MNE19" s="691"/>
      <c r="MNF19" s="691"/>
      <c r="MNG19" s="691"/>
      <c r="MNH19" s="201"/>
      <c r="MNI19" s="202"/>
      <c r="MNJ19" s="203"/>
      <c r="MNK19" s="203"/>
      <c r="MNL19" s="203"/>
      <c r="MNM19" s="691"/>
      <c r="MNN19" s="691"/>
      <c r="MNO19" s="200"/>
      <c r="MNP19" s="691"/>
      <c r="MNQ19" s="691"/>
      <c r="MNR19" s="691"/>
      <c r="MNS19" s="201"/>
      <c r="MNT19" s="202"/>
      <c r="MNU19" s="203"/>
      <c r="MNV19" s="203"/>
      <c r="MNW19" s="203"/>
      <c r="MNX19" s="691"/>
      <c r="MNY19" s="691"/>
      <c r="MNZ19" s="200"/>
      <c r="MOA19" s="691"/>
      <c r="MOB19" s="691"/>
      <c r="MOC19" s="691"/>
      <c r="MOD19" s="201"/>
      <c r="MOE19" s="202"/>
      <c r="MOF19" s="203"/>
      <c r="MOG19" s="203"/>
      <c r="MOH19" s="203"/>
      <c r="MOI19" s="691"/>
      <c r="MOJ19" s="691"/>
      <c r="MOK19" s="200"/>
      <c r="MOL19" s="691"/>
      <c r="MOM19" s="691"/>
      <c r="MON19" s="691"/>
      <c r="MOO19" s="201"/>
      <c r="MOP19" s="202"/>
      <c r="MOQ19" s="203"/>
      <c r="MOR19" s="203"/>
      <c r="MOS19" s="203"/>
      <c r="MOT19" s="691"/>
      <c r="MOU19" s="691"/>
      <c r="MOV19" s="200"/>
      <c r="MOW19" s="691"/>
      <c r="MOX19" s="691"/>
      <c r="MOY19" s="691"/>
      <c r="MOZ19" s="201"/>
      <c r="MPA19" s="202"/>
      <c r="MPB19" s="203"/>
      <c r="MPC19" s="203"/>
      <c r="MPD19" s="203"/>
      <c r="MPE19" s="691"/>
      <c r="MPF19" s="691"/>
      <c r="MPG19" s="200"/>
      <c r="MPH19" s="691"/>
      <c r="MPI19" s="691"/>
      <c r="MPJ19" s="691"/>
      <c r="MPK19" s="201"/>
      <c r="MPL19" s="202"/>
      <c r="MPM19" s="203"/>
      <c r="MPN19" s="203"/>
      <c r="MPO19" s="203"/>
      <c r="MPP19" s="691"/>
      <c r="MPQ19" s="691"/>
      <c r="MPR19" s="200"/>
      <c r="MPS19" s="691"/>
      <c r="MPT19" s="691"/>
      <c r="MPU19" s="691"/>
      <c r="MPV19" s="201"/>
      <c r="MPW19" s="202"/>
      <c r="MPX19" s="203"/>
      <c r="MPY19" s="203"/>
      <c r="MPZ19" s="203"/>
      <c r="MQA19" s="691"/>
      <c r="MQB19" s="691"/>
      <c r="MQC19" s="200"/>
      <c r="MQD19" s="691"/>
      <c r="MQE19" s="691"/>
      <c r="MQF19" s="691"/>
      <c r="MQG19" s="201"/>
      <c r="MQH19" s="202"/>
      <c r="MQI19" s="203"/>
      <c r="MQJ19" s="203"/>
      <c r="MQK19" s="203"/>
      <c r="MQL19" s="691"/>
      <c r="MQM19" s="691"/>
      <c r="MQN19" s="200"/>
      <c r="MQO19" s="691"/>
      <c r="MQP19" s="691"/>
      <c r="MQQ19" s="691"/>
      <c r="MQR19" s="201"/>
      <c r="MQS19" s="202"/>
      <c r="MQT19" s="203"/>
      <c r="MQU19" s="203"/>
      <c r="MQV19" s="203"/>
      <c r="MQW19" s="691"/>
      <c r="MQX19" s="691"/>
      <c r="MQY19" s="200"/>
      <c r="MQZ19" s="691"/>
      <c r="MRA19" s="691"/>
      <c r="MRB19" s="691"/>
      <c r="MRC19" s="201"/>
      <c r="MRD19" s="202"/>
      <c r="MRE19" s="203"/>
      <c r="MRF19" s="203"/>
      <c r="MRG19" s="203"/>
      <c r="MRH19" s="691"/>
      <c r="MRI19" s="691"/>
      <c r="MRJ19" s="200"/>
      <c r="MRK19" s="691"/>
      <c r="MRL19" s="691"/>
      <c r="MRM19" s="691"/>
      <c r="MRN19" s="201"/>
      <c r="MRO19" s="202"/>
      <c r="MRP19" s="203"/>
      <c r="MRQ19" s="203"/>
      <c r="MRR19" s="203"/>
      <c r="MRS19" s="691"/>
      <c r="MRT19" s="691"/>
      <c r="MRU19" s="200"/>
      <c r="MRV19" s="691"/>
      <c r="MRW19" s="691"/>
      <c r="MRX19" s="691"/>
      <c r="MRY19" s="201"/>
      <c r="MRZ19" s="202"/>
      <c r="MSA19" s="203"/>
      <c r="MSB19" s="203"/>
      <c r="MSC19" s="203"/>
      <c r="MSD19" s="691"/>
      <c r="MSE19" s="691"/>
      <c r="MSF19" s="200"/>
      <c r="MSG19" s="691"/>
      <c r="MSH19" s="691"/>
      <c r="MSI19" s="691"/>
      <c r="MSJ19" s="201"/>
      <c r="MSK19" s="202"/>
      <c r="MSL19" s="203"/>
      <c r="MSM19" s="203"/>
      <c r="MSN19" s="203"/>
      <c r="MSO19" s="691"/>
      <c r="MSP19" s="691"/>
      <c r="MSQ19" s="200"/>
      <c r="MSR19" s="691"/>
      <c r="MSS19" s="691"/>
      <c r="MST19" s="691"/>
      <c r="MSU19" s="201"/>
      <c r="MSV19" s="202"/>
      <c r="MSW19" s="203"/>
      <c r="MSX19" s="203"/>
      <c r="MSY19" s="203"/>
      <c r="MSZ19" s="691"/>
      <c r="MTA19" s="691"/>
      <c r="MTB19" s="200"/>
      <c r="MTC19" s="691"/>
      <c r="MTD19" s="691"/>
      <c r="MTE19" s="691"/>
      <c r="MTF19" s="201"/>
      <c r="MTG19" s="202"/>
      <c r="MTH19" s="203"/>
      <c r="MTI19" s="203"/>
      <c r="MTJ19" s="203"/>
      <c r="MTK19" s="691"/>
      <c r="MTL19" s="691"/>
      <c r="MTM19" s="200"/>
      <c r="MTN19" s="691"/>
      <c r="MTO19" s="691"/>
      <c r="MTP19" s="691"/>
      <c r="MTQ19" s="201"/>
      <c r="MTR19" s="202"/>
      <c r="MTS19" s="203"/>
      <c r="MTT19" s="203"/>
      <c r="MTU19" s="203"/>
      <c r="MTV19" s="691"/>
      <c r="MTW19" s="691"/>
      <c r="MTX19" s="200"/>
      <c r="MTY19" s="691"/>
      <c r="MTZ19" s="691"/>
      <c r="MUA19" s="691"/>
      <c r="MUB19" s="201"/>
      <c r="MUC19" s="202"/>
      <c r="MUD19" s="203"/>
      <c r="MUE19" s="203"/>
      <c r="MUF19" s="203"/>
      <c r="MUG19" s="691"/>
      <c r="MUH19" s="691"/>
      <c r="MUI19" s="200"/>
      <c r="MUJ19" s="691"/>
      <c r="MUK19" s="691"/>
      <c r="MUL19" s="691"/>
      <c r="MUM19" s="201"/>
      <c r="MUN19" s="202"/>
      <c r="MUO19" s="203"/>
      <c r="MUP19" s="203"/>
      <c r="MUQ19" s="203"/>
      <c r="MUR19" s="691"/>
      <c r="MUS19" s="691"/>
      <c r="MUT19" s="200"/>
      <c r="MUU19" s="691"/>
      <c r="MUV19" s="691"/>
      <c r="MUW19" s="691"/>
      <c r="MUX19" s="201"/>
      <c r="MUY19" s="202"/>
      <c r="MUZ19" s="203"/>
      <c r="MVA19" s="203"/>
      <c r="MVB19" s="203"/>
      <c r="MVC19" s="691"/>
      <c r="MVD19" s="691"/>
      <c r="MVE19" s="200"/>
      <c r="MVF19" s="691"/>
      <c r="MVG19" s="691"/>
      <c r="MVH19" s="691"/>
      <c r="MVI19" s="201"/>
      <c r="MVJ19" s="202"/>
      <c r="MVK19" s="203"/>
      <c r="MVL19" s="203"/>
      <c r="MVM19" s="203"/>
      <c r="MVN19" s="691"/>
      <c r="MVO19" s="691"/>
      <c r="MVP19" s="200"/>
      <c r="MVQ19" s="691"/>
      <c r="MVR19" s="691"/>
      <c r="MVS19" s="691"/>
      <c r="MVT19" s="201"/>
      <c r="MVU19" s="202"/>
      <c r="MVV19" s="203"/>
      <c r="MVW19" s="203"/>
      <c r="MVX19" s="203"/>
      <c r="MVY19" s="691"/>
      <c r="MVZ19" s="691"/>
      <c r="MWA19" s="200"/>
      <c r="MWB19" s="691"/>
      <c r="MWC19" s="691"/>
      <c r="MWD19" s="691"/>
      <c r="MWE19" s="201"/>
      <c r="MWF19" s="202"/>
      <c r="MWG19" s="203"/>
      <c r="MWH19" s="203"/>
      <c r="MWI19" s="203"/>
      <c r="MWJ19" s="691"/>
      <c r="MWK19" s="691"/>
      <c r="MWL19" s="200"/>
      <c r="MWM19" s="691"/>
      <c r="MWN19" s="691"/>
      <c r="MWO19" s="691"/>
      <c r="MWP19" s="201"/>
      <c r="MWQ19" s="202"/>
      <c r="MWR19" s="203"/>
      <c r="MWS19" s="203"/>
      <c r="MWT19" s="203"/>
      <c r="MWU19" s="691"/>
      <c r="MWV19" s="691"/>
      <c r="MWW19" s="200"/>
      <c r="MWX19" s="691"/>
      <c r="MWY19" s="691"/>
      <c r="MWZ19" s="691"/>
      <c r="MXA19" s="201"/>
      <c r="MXB19" s="202"/>
      <c r="MXC19" s="203"/>
      <c r="MXD19" s="203"/>
      <c r="MXE19" s="203"/>
      <c r="MXF19" s="691"/>
      <c r="MXG19" s="691"/>
      <c r="MXH19" s="200"/>
      <c r="MXI19" s="691"/>
      <c r="MXJ19" s="691"/>
      <c r="MXK19" s="691"/>
      <c r="MXL19" s="201"/>
      <c r="MXM19" s="202"/>
      <c r="MXN19" s="203"/>
      <c r="MXO19" s="203"/>
      <c r="MXP19" s="203"/>
      <c r="MXQ19" s="691"/>
      <c r="MXR19" s="691"/>
      <c r="MXS19" s="200"/>
      <c r="MXT19" s="691"/>
      <c r="MXU19" s="691"/>
      <c r="MXV19" s="691"/>
      <c r="MXW19" s="201"/>
      <c r="MXX19" s="202"/>
      <c r="MXY19" s="203"/>
      <c r="MXZ19" s="203"/>
      <c r="MYA19" s="203"/>
      <c r="MYB19" s="691"/>
      <c r="MYC19" s="691"/>
      <c r="MYD19" s="200"/>
      <c r="MYE19" s="691"/>
      <c r="MYF19" s="691"/>
      <c r="MYG19" s="691"/>
      <c r="MYH19" s="201"/>
      <c r="MYI19" s="202"/>
      <c r="MYJ19" s="203"/>
      <c r="MYK19" s="203"/>
      <c r="MYL19" s="203"/>
      <c r="MYM19" s="691"/>
      <c r="MYN19" s="691"/>
      <c r="MYO19" s="200"/>
      <c r="MYP19" s="691"/>
      <c r="MYQ19" s="691"/>
      <c r="MYR19" s="691"/>
      <c r="MYS19" s="201"/>
      <c r="MYT19" s="202"/>
      <c r="MYU19" s="203"/>
      <c r="MYV19" s="203"/>
      <c r="MYW19" s="203"/>
      <c r="MYX19" s="691"/>
      <c r="MYY19" s="691"/>
      <c r="MYZ19" s="200"/>
      <c r="MZA19" s="691"/>
      <c r="MZB19" s="691"/>
      <c r="MZC19" s="691"/>
      <c r="MZD19" s="201"/>
      <c r="MZE19" s="202"/>
      <c r="MZF19" s="203"/>
      <c r="MZG19" s="203"/>
      <c r="MZH19" s="203"/>
      <c r="MZI19" s="691"/>
      <c r="MZJ19" s="691"/>
      <c r="MZK19" s="200"/>
      <c r="MZL19" s="691"/>
      <c r="MZM19" s="691"/>
      <c r="MZN19" s="691"/>
      <c r="MZO19" s="201"/>
      <c r="MZP19" s="202"/>
      <c r="MZQ19" s="203"/>
      <c r="MZR19" s="203"/>
      <c r="MZS19" s="203"/>
      <c r="MZT19" s="691"/>
      <c r="MZU19" s="691"/>
      <c r="MZV19" s="200"/>
      <c r="MZW19" s="691"/>
      <c r="MZX19" s="691"/>
      <c r="MZY19" s="691"/>
      <c r="MZZ19" s="201"/>
      <c r="NAA19" s="202"/>
      <c r="NAB19" s="203"/>
      <c r="NAC19" s="203"/>
      <c r="NAD19" s="203"/>
      <c r="NAE19" s="691"/>
      <c r="NAF19" s="691"/>
      <c r="NAG19" s="200"/>
      <c r="NAH19" s="691"/>
      <c r="NAI19" s="691"/>
      <c r="NAJ19" s="691"/>
      <c r="NAK19" s="201"/>
      <c r="NAL19" s="202"/>
      <c r="NAM19" s="203"/>
      <c r="NAN19" s="203"/>
      <c r="NAO19" s="203"/>
      <c r="NAP19" s="691"/>
      <c r="NAQ19" s="691"/>
      <c r="NAR19" s="200"/>
      <c r="NAS19" s="691"/>
      <c r="NAT19" s="691"/>
      <c r="NAU19" s="691"/>
      <c r="NAV19" s="201"/>
      <c r="NAW19" s="202"/>
      <c r="NAX19" s="203"/>
      <c r="NAY19" s="203"/>
      <c r="NAZ19" s="203"/>
      <c r="NBA19" s="691"/>
      <c r="NBB19" s="691"/>
      <c r="NBC19" s="200"/>
      <c r="NBD19" s="691"/>
      <c r="NBE19" s="691"/>
      <c r="NBF19" s="691"/>
      <c r="NBG19" s="201"/>
      <c r="NBH19" s="202"/>
      <c r="NBI19" s="203"/>
      <c r="NBJ19" s="203"/>
      <c r="NBK19" s="203"/>
      <c r="NBL19" s="691"/>
      <c r="NBM19" s="691"/>
      <c r="NBN19" s="200"/>
      <c r="NBO19" s="691"/>
      <c r="NBP19" s="691"/>
      <c r="NBQ19" s="691"/>
      <c r="NBR19" s="201"/>
      <c r="NBS19" s="202"/>
      <c r="NBT19" s="203"/>
      <c r="NBU19" s="203"/>
      <c r="NBV19" s="203"/>
      <c r="NBW19" s="691"/>
      <c r="NBX19" s="691"/>
      <c r="NBY19" s="200"/>
      <c r="NBZ19" s="691"/>
      <c r="NCA19" s="691"/>
      <c r="NCB19" s="691"/>
      <c r="NCC19" s="201"/>
      <c r="NCD19" s="202"/>
      <c r="NCE19" s="203"/>
      <c r="NCF19" s="203"/>
      <c r="NCG19" s="203"/>
      <c r="NCH19" s="691"/>
      <c r="NCI19" s="691"/>
      <c r="NCJ19" s="200"/>
      <c r="NCK19" s="691"/>
      <c r="NCL19" s="691"/>
      <c r="NCM19" s="691"/>
      <c r="NCN19" s="201"/>
      <c r="NCO19" s="202"/>
      <c r="NCP19" s="203"/>
      <c r="NCQ19" s="203"/>
      <c r="NCR19" s="203"/>
      <c r="NCS19" s="691"/>
      <c r="NCT19" s="691"/>
      <c r="NCU19" s="200"/>
      <c r="NCV19" s="691"/>
      <c r="NCW19" s="691"/>
      <c r="NCX19" s="691"/>
      <c r="NCY19" s="201"/>
      <c r="NCZ19" s="202"/>
      <c r="NDA19" s="203"/>
      <c r="NDB19" s="203"/>
      <c r="NDC19" s="203"/>
      <c r="NDD19" s="691"/>
      <c r="NDE19" s="691"/>
      <c r="NDF19" s="200"/>
      <c r="NDG19" s="691"/>
      <c r="NDH19" s="691"/>
      <c r="NDI19" s="691"/>
      <c r="NDJ19" s="201"/>
      <c r="NDK19" s="202"/>
      <c r="NDL19" s="203"/>
      <c r="NDM19" s="203"/>
      <c r="NDN19" s="203"/>
      <c r="NDO19" s="691"/>
      <c r="NDP19" s="691"/>
      <c r="NDQ19" s="200"/>
      <c r="NDR19" s="691"/>
      <c r="NDS19" s="691"/>
      <c r="NDT19" s="691"/>
      <c r="NDU19" s="201"/>
      <c r="NDV19" s="202"/>
      <c r="NDW19" s="203"/>
      <c r="NDX19" s="203"/>
      <c r="NDY19" s="203"/>
      <c r="NDZ19" s="691"/>
      <c r="NEA19" s="691"/>
      <c r="NEB19" s="200"/>
      <c r="NEC19" s="691"/>
      <c r="NED19" s="691"/>
      <c r="NEE19" s="691"/>
      <c r="NEF19" s="201"/>
      <c r="NEG19" s="202"/>
      <c r="NEH19" s="203"/>
      <c r="NEI19" s="203"/>
      <c r="NEJ19" s="203"/>
      <c r="NEK19" s="691"/>
      <c r="NEL19" s="691"/>
      <c r="NEM19" s="200"/>
      <c r="NEN19" s="691"/>
      <c r="NEO19" s="691"/>
      <c r="NEP19" s="691"/>
      <c r="NEQ19" s="201"/>
      <c r="NER19" s="202"/>
      <c r="NES19" s="203"/>
      <c r="NET19" s="203"/>
      <c r="NEU19" s="203"/>
      <c r="NEV19" s="691"/>
      <c r="NEW19" s="691"/>
      <c r="NEX19" s="200"/>
      <c r="NEY19" s="691"/>
      <c r="NEZ19" s="691"/>
      <c r="NFA19" s="691"/>
      <c r="NFB19" s="201"/>
      <c r="NFC19" s="202"/>
      <c r="NFD19" s="203"/>
      <c r="NFE19" s="203"/>
      <c r="NFF19" s="203"/>
      <c r="NFG19" s="691"/>
      <c r="NFH19" s="691"/>
      <c r="NFI19" s="200"/>
      <c r="NFJ19" s="691"/>
      <c r="NFK19" s="691"/>
      <c r="NFL19" s="691"/>
      <c r="NFM19" s="201"/>
      <c r="NFN19" s="202"/>
      <c r="NFO19" s="203"/>
      <c r="NFP19" s="203"/>
      <c r="NFQ19" s="203"/>
      <c r="NFR19" s="691"/>
      <c r="NFS19" s="691"/>
      <c r="NFT19" s="200"/>
      <c r="NFU19" s="691"/>
      <c r="NFV19" s="691"/>
      <c r="NFW19" s="691"/>
      <c r="NFX19" s="201"/>
      <c r="NFY19" s="202"/>
      <c r="NFZ19" s="203"/>
      <c r="NGA19" s="203"/>
      <c r="NGB19" s="203"/>
      <c r="NGC19" s="691"/>
      <c r="NGD19" s="691"/>
      <c r="NGE19" s="200"/>
      <c r="NGF19" s="691"/>
      <c r="NGG19" s="691"/>
      <c r="NGH19" s="691"/>
      <c r="NGI19" s="201"/>
      <c r="NGJ19" s="202"/>
      <c r="NGK19" s="203"/>
      <c r="NGL19" s="203"/>
      <c r="NGM19" s="203"/>
      <c r="NGN19" s="691"/>
      <c r="NGO19" s="691"/>
      <c r="NGP19" s="200"/>
      <c r="NGQ19" s="691"/>
      <c r="NGR19" s="691"/>
      <c r="NGS19" s="691"/>
      <c r="NGT19" s="201"/>
      <c r="NGU19" s="202"/>
      <c r="NGV19" s="203"/>
      <c r="NGW19" s="203"/>
      <c r="NGX19" s="203"/>
      <c r="NGY19" s="691"/>
      <c r="NGZ19" s="691"/>
      <c r="NHA19" s="200"/>
      <c r="NHB19" s="691"/>
      <c r="NHC19" s="691"/>
      <c r="NHD19" s="691"/>
      <c r="NHE19" s="201"/>
      <c r="NHF19" s="202"/>
      <c r="NHG19" s="203"/>
      <c r="NHH19" s="203"/>
      <c r="NHI19" s="203"/>
      <c r="NHJ19" s="691"/>
      <c r="NHK19" s="691"/>
      <c r="NHL19" s="200"/>
      <c r="NHM19" s="691"/>
      <c r="NHN19" s="691"/>
      <c r="NHO19" s="691"/>
      <c r="NHP19" s="201"/>
      <c r="NHQ19" s="202"/>
      <c r="NHR19" s="203"/>
      <c r="NHS19" s="203"/>
      <c r="NHT19" s="203"/>
      <c r="NHU19" s="691"/>
      <c r="NHV19" s="691"/>
      <c r="NHW19" s="200"/>
      <c r="NHX19" s="691"/>
      <c r="NHY19" s="691"/>
      <c r="NHZ19" s="691"/>
      <c r="NIA19" s="201"/>
      <c r="NIB19" s="202"/>
      <c r="NIC19" s="203"/>
      <c r="NID19" s="203"/>
      <c r="NIE19" s="203"/>
      <c r="NIF19" s="691"/>
      <c r="NIG19" s="691"/>
      <c r="NIH19" s="200"/>
      <c r="NII19" s="691"/>
      <c r="NIJ19" s="691"/>
      <c r="NIK19" s="691"/>
      <c r="NIL19" s="201"/>
      <c r="NIM19" s="202"/>
      <c r="NIN19" s="203"/>
      <c r="NIO19" s="203"/>
      <c r="NIP19" s="203"/>
      <c r="NIQ19" s="691"/>
      <c r="NIR19" s="691"/>
      <c r="NIS19" s="200"/>
      <c r="NIT19" s="691"/>
      <c r="NIU19" s="691"/>
      <c r="NIV19" s="691"/>
      <c r="NIW19" s="201"/>
      <c r="NIX19" s="202"/>
      <c r="NIY19" s="203"/>
      <c r="NIZ19" s="203"/>
      <c r="NJA19" s="203"/>
      <c r="NJB19" s="691"/>
      <c r="NJC19" s="691"/>
      <c r="NJD19" s="200"/>
      <c r="NJE19" s="691"/>
      <c r="NJF19" s="691"/>
      <c r="NJG19" s="691"/>
      <c r="NJH19" s="201"/>
      <c r="NJI19" s="202"/>
      <c r="NJJ19" s="203"/>
      <c r="NJK19" s="203"/>
      <c r="NJL19" s="203"/>
      <c r="NJM19" s="691"/>
      <c r="NJN19" s="691"/>
      <c r="NJO19" s="200"/>
      <c r="NJP19" s="691"/>
      <c r="NJQ19" s="691"/>
      <c r="NJR19" s="691"/>
      <c r="NJS19" s="201"/>
      <c r="NJT19" s="202"/>
      <c r="NJU19" s="203"/>
      <c r="NJV19" s="203"/>
      <c r="NJW19" s="203"/>
      <c r="NJX19" s="691"/>
      <c r="NJY19" s="691"/>
      <c r="NJZ19" s="200"/>
      <c r="NKA19" s="691"/>
      <c r="NKB19" s="691"/>
      <c r="NKC19" s="691"/>
      <c r="NKD19" s="201"/>
      <c r="NKE19" s="202"/>
      <c r="NKF19" s="203"/>
      <c r="NKG19" s="203"/>
      <c r="NKH19" s="203"/>
      <c r="NKI19" s="691"/>
      <c r="NKJ19" s="691"/>
      <c r="NKK19" s="200"/>
      <c r="NKL19" s="691"/>
      <c r="NKM19" s="691"/>
      <c r="NKN19" s="691"/>
      <c r="NKO19" s="201"/>
      <c r="NKP19" s="202"/>
      <c r="NKQ19" s="203"/>
      <c r="NKR19" s="203"/>
      <c r="NKS19" s="203"/>
      <c r="NKT19" s="691"/>
      <c r="NKU19" s="691"/>
      <c r="NKV19" s="200"/>
      <c r="NKW19" s="691"/>
      <c r="NKX19" s="691"/>
      <c r="NKY19" s="691"/>
      <c r="NKZ19" s="201"/>
      <c r="NLA19" s="202"/>
      <c r="NLB19" s="203"/>
      <c r="NLC19" s="203"/>
      <c r="NLD19" s="203"/>
      <c r="NLE19" s="691"/>
      <c r="NLF19" s="691"/>
      <c r="NLG19" s="200"/>
      <c r="NLH19" s="691"/>
      <c r="NLI19" s="691"/>
      <c r="NLJ19" s="691"/>
      <c r="NLK19" s="201"/>
      <c r="NLL19" s="202"/>
      <c r="NLM19" s="203"/>
      <c r="NLN19" s="203"/>
      <c r="NLO19" s="203"/>
      <c r="NLP19" s="691"/>
      <c r="NLQ19" s="691"/>
      <c r="NLR19" s="200"/>
      <c r="NLS19" s="691"/>
      <c r="NLT19" s="691"/>
      <c r="NLU19" s="691"/>
      <c r="NLV19" s="201"/>
      <c r="NLW19" s="202"/>
      <c r="NLX19" s="203"/>
      <c r="NLY19" s="203"/>
      <c r="NLZ19" s="203"/>
      <c r="NMA19" s="691"/>
      <c r="NMB19" s="691"/>
      <c r="NMC19" s="200"/>
      <c r="NMD19" s="691"/>
      <c r="NME19" s="691"/>
      <c r="NMF19" s="691"/>
      <c r="NMG19" s="201"/>
      <c r="NMH19" s="202"/>
      <c r="NMI19" s="203"/>
      <c r="NMJ19" s="203"/>
      <c r="NMK19" s="203"/>
      <c r="NML19" s="691"/>
      <c r="NMM19" s="691"/>
      <c r="NMN19" s="200"/>
      <c r="NMO19" s="691"/>
      <c r="NMP19" s="691"/>
      <c r="NMQ19" s="691"/>
      <c r="NMR19" s="201"/>
      <c r="NMS19" s="202"/>
      <c r="NMT19" s="203"/>
      <c r="NMU19" s="203"/>
      <c r="NMV19" s="203"/>
      <c r="NMW19" s="691"/>
      <c r="NMX19" s="691"/>
      <c r="NMY19" s="200"/>
      <c r="NMZ19" s="691"/>
      <c r="NNA19" s="691"/>
      <c r="NNB19" s="691"/>
      <c r="NNC19" s="201"/>
      <c r="NND19" s="202"/>
      <c r="NNE19" s="203"/>
      <c r="NNF19" s="203"/>
      <c r="NNG19" s="203"/>
      <c r="NNH19" s="691"/>
      <c r="NNI19" s="691"/>
      <c r="NNJ19" s="200"/>
      <c r="NNK19" s="691"/>
      <c r="NNL19" s="691"/>
      <c r="NNM19" s="691"/>
      <c r="NNN19" s="201"/>
      <c r="NNO19" s="202"/>
      <c r="NNP19" s="203"/>
      <c r="NNQ19" s="203"/>
      <c r="NNR19" s="203"/>
      <c r="NNS19" s="691"/>
      <c r="NNT19" s="691"/>
      <c r="NNU19" s="200"/>
      <c r="NNV19" s="691"/>
      <c r="NNW19" s="691"/>
      <c r="NNX19" s="691"/>
      <c r="NNY19" s="201"/>
      <c r="NNZ19" s="202"/>
      <c r="NOA19" s="203"/>
      <c r="NOB19" s="203"/>
      <c r="NOC19" s="203"/>
      <c r="NOD19" s="691"/>
      <c r="NOE19" s="691"/>
      <c r="NOF19" s="200"/>
      <c r="NOG19" s="691"/>
      <c r="NOH19" s="691"/>
      <c r="NOI19" s="691"/>
      <c r="NOJ19" s="201"/>
      <c r="NOK19" s="202"/>
      <c r="NOL19" s="203"/>
      <c r="NOM19" s="203"/>
      <c r="NON19" s="203"/>
      <c r="NOO19" s="691"/>
      <c r="NOP19" s="691"/>
      <c r="NOQ19" s="200"/>
      <c r="NOR19" s="691"/>
      <c r="NOS19" s="691"/>
      <c r="NOT19" s="691"/>
      <c r="NOU19" s="201"/>
      <c r="NOV19" s="202"/>
      <c r="NOW19" s="203"/>
      <c r="NOX19" s="203"/>
      <c r="NOY19" s="203"/>
      <c r="NOZ19" s="691"/>
      <c r="NPA19" s="691"/>
      <c r="NPB19" s="200"/>
      <c r="NPC19" s="691"/>
      <c r="NPD19" s="691"/>
      <c r="NPE19" s="691"/>
      <c r="NPF19" s="201"/>
      <c r="NPG19" s="202"/>
      <c r="NPH19" s="203"/>
      <c r="NPI19" s="203"/>
      <c r="NPJ19" s="203"/>
      <c r="NPK19" s="691"/>
      <c r="NPL19" s="691"/>
      <c r="NPM19" s="200"/>
      <c r="NPN19" s="691"/>
      <c r="NPO19" s="691"/>
      <c r="NPP19" s="691"/>
      <c r="NPQ19" s="201"/>
      <c r="NPR19" s="202"/>
      <c r="NPS19" s="203"/>
      <c r="NPT19" s="203"/>
      <c r="NPU19" s="203"/>
      <c r="NPV19" s="691"/>
      <c r="NPW19" s="691"/>
      <c r="NPX19" s="200"/>
      <c r="NPY19" s="691"/>
      <c r="NPZ19" s="691"/>
      <c r="NQA19" s="691"/>
      <c r="NQB19" s="201"/>
      <c r="NQC19" s="202"/>
      <c r="NQD19" s="203"/>
      <c r="NQE19" s="203"/>
      <c r="NQF19" s="203"/>
      <c r="NQG19" s="691"/>
      <c r="NQH19" s="691"/>
      <c r="NQI19" s="200"/>
      <c r="NQJ19" s="691"/>
      <c r="NQK19" s="691"/>
      <c r="NQL19" s="691"/>
      <c r="NQM19" s="201"/>
      <c r="NQN19" s="202"/>
      <c r="NQO19" s="203"/>
      <c r="NQP19" s="203"/>
      <c r="NQQ19" s="203"/>
      <c r="NQR19" s="691"/>
      <c r="NQS19" s="691"/>
      <c r="NQT19" s="200"/>
      <c r="NQU19" s="691"/>
      <c r="NQV19" s="691"/>
      <c r="NQW19" s="691"/>
      <c r="NQX19" s="201"/>
      <c r="NQY19" s="202"/>
      <c r="NQZ19" s="203"/>
      <c r="NRA19" s="203"/>
      <c r="NRB19" s="203"/>
      <c r="NRC19" s="691"/>
      <c r="NRD19" s="691"/>
      <c r="NRE19" s="200"/>
      <c r="NRF19" s="691"/>
      <c r="NRG19" s="691"/>
      <c r="NRH19" s="691"/>
      <c r="NRI19" s="201"/>
      <c r="NRJ19" s="202"/>
      <c r="NRK19" s="203"/>
      <c r="NRL19" s="203"/>
      <c r="NRM19" s="203"/>
      <c r="NRN19" s="691"/>
      <c r="NRO19" s="691"/>
      <c r="NRP19" s="200"/>
      <c r="NRQ19" s="691"/>
      <c r="NRR19" s="691"/>
      <c r="NRS19" s="691"/>
      <c r="NRT19" s="201"/>
      <c r="NRU19" s="202"/>
      <c r="NRV19" s="203"/>
      <c r="NRW19" s="203"/>
      <c r="NRX19" s="203"/>
      <c r="NRY19" s="691"/>
      <c r="NRZ19" s="691"/>
      <c r="NSA19" s="200"/>
      <c r="NSB19" s="691"/>
      <c r="NSC19" s="691"/>
      <c r="NSD19" s="691"/>
      <c r="NSE19" s="201"/>
      <c r="NSF19" s="202"/>
      <c r="NSG19" s="203"/>
      <c r="NSH19" s="203"/>
      <c r="NSI19" s="203"/>
      <c r="NSJ19" s="691"/>
      <c r="NSK19" s="691"/>
      <c r="NSL19" s="200"/>
      <c r="NSM19" s="691"/>
      <c r="NSN19" s="691"/>
      <c r="NSO19" s="691"/>
      <c r="NSP19" s="201"/>
      <c r="NSQ19" s="202"/>
      <c r="NSR19" s="203"/>
      <c r="NSS19" s="203"/>
      <c r="NST19" s="203"/>
      <c r="NSU19" s="691"/>
      <c r="NSV19" s="691"/>
      <c r="NSW19" s="200"/>
      <c r="NSX19" s="691"/>
      <c r="NSY19" s="691"/>
      <c r="NSZ19" s="691"/>
      <c r="NTA19" s="201"/>
      <c r="NTB19" s="202"/>
      <c r="NTC19" s="203"/>
      <c r="NTD19" s="203"/>
      <c r="NTE19" s="203"/>
      <c r="NTF19" s="691"/>
      <c r="NTG19" s="691"/>
      <c r="NTH19" s="200"/>
      <c r="NTI19" s="691"/>
      <c r="NTJ19" s="691"/>
      <c r="NTK19" s="691"/>
      <c r="NTL19" s="201"/>
      <c r="NTM19" s="202"/>
      <c r="NTN19" s="203"/>
      <c r="NTO19" s="203"/>
      <c r="NTP19" s="203"/>
      <c r="NTQ19" s="691"/>
      <c r="NTR19" s="691"/>
      <c r="NTS19" s="200"/>
      <c r="NTT19" s="691"/>
      <c r="NTU19" s="691"/>
      <c r="NTV19" s="691"/>
      <c r="NTW19" s="201"/>
      <c r="NTX19" s="202"/>
      <c r="NTY19" s="203"/>
      <c r="NTZ19" s="203"/>
      <c r="NUA19" s="203"/>
      <c r="NUB19" s="691"/>
      <c r="NUC19" s="691"/>
      <c r="NUD19" s="200"/>
      <c r="NUE19" s="691"/>
      <c r="NUF19" s="691"/>
      <c r="NUG19" s="691"/>
      <c r="NUH19" s="201"/>
      <c r="NUI19" s="202"/>
      <c r="NUJ19" s="203"/>
      <c r="NUK19" s="203"/>
      <c r="NUL19" s="203"/>
      <c r="NUM19" s="691"/>
      <c r="NUN19" s="691"/>
      <c r="NUO19" s="200"/>
      <c r="NUP19" s="691"/>
      <c r="NUQ19" s="691"/>
      <c r="NUR19" s="691"/>
      <c r="NUS19" s="201"/>
      <c r="NUT19" s="202"/>
      <c r="NUU19" s="203"/>
      <c r="NUV19" s="203"/>
      <c r="NUW19" s="203"/>
      <c r="NUX19" s="691"/>
      <c r="NUY19" s="691"/>
      <c r="NUZ19" s="200"/>
      <c r="NVA19" s="691"/>
      <c r="NVB19" s="691"/>
      <c r="NVC19" s="691"/>
      <c r="NVD19" s="201"/>
      <c r="NVE19" s="202"/>
      <c r="NVF19" s="203"/>
      <c r="NVG19" s="203"/>
      <c r="NVH19" s="203"/>
      <c r="NVI19" s="691"/>
      <c r="NVJ19" s="691"/>
      <c r="NVK19" s="200"/>
      <c r="NVL19" s="691"/>
      <c r="NVM19" s="691"/>
      <c r="NVN19" s="691"/>
      <c r="NVO19" s="201"/>
      <c r="NVP19" s="202"/>
      <c r="NVQ19" s="203"/>
      <c r="NVR19" s="203"/>
      <c r="NVS19" s="203"/>
      <c r="NVT19" s="691"/>
      <c r="NVU19" s="691"/>
      <c r="NVV19" s="200"/>
      <c r="NVW19" s="691"/>
      <c r="NVX19" s="691"/>
      <c r="NVY19" s="691"/>
      <c r="NVZ19" s="201"/>
      <c r="NWA19" s="202"/>
      <c r="NWB19" s="203"/>
      <c r="NWC19" s="203"/>
      <c r="NWD19" s="203"/>
      <c r="NWE19" s="691"/>
      <c r="NWF19" s="691"/>
      <c r="NWG19" s="200"/>
      <c r="NWH19" s="691"/>
      <c r="NWI19" s="691"/>
      <c r="NWJ19" s="691"/>
      <c r="NWK19" s="201"/>
      <c r="NWL19" s="202"/>
      <c r="NWM19" s="203"/>
      <c r="NWN19" s="203"/>
      <c r="NWO19" s="203"/>
      <c r="NWP19" s="691"/>
      <c r="NWQ19" s="691"/>
      <c r="NWR19" s="200"/>
      <c r="NWS19" s="691"/>
      <c r="NWT19" s="691"/>
      <c r="NWU19" s="691"/>
      <c r="NWV19" s="201"/>
      <c r="NWW19" s="202"/>
      <c r="NWX19" s="203"/>
      <c r="NWY19" s="203"/>
      <c r="NWZ19" s="203"/>
      <c r="NXA19" s="691"/>
      <c r="NXB19" s="691"/>
      <c r="NXC19" s="200"/>
      <c r="NXD19" s="691"/>
      <c r="NXE19" s="691"/>
      <c r="NXF19" s="691"/>
      <c r="NXG19" s="201"/>
      <c r="NXH19" s="202"/>
      <c r="NXI19" s="203"/>
      <c r="NXJ19" s="203"/>
      <c r="NXK19" s="203"/>
      <c r="NXL19" s="691"/>
      <c r="NXM19" s="691"/>
      <c r="NXN19" s="200"/>
      <c r="NXO19" s="691"/>
      <c r="NXP19" s="691"/>
      <c r="NXQ19" s="691"/>
      <c r="NXR19" s="201"/>
      <c r="NXS19" s="202"/>
      <c r="NXT19" s="203"/>
      <c r="NXU19" s="203"/>
      <c r="NXV19" s="203"/>
      <c r="NXW19" s="691"/>
      <c r="NXX19" s="691"/>
      <c r="NXY19" s="200"/>
      <c r="NXZ19" s="691"/>
      <c r="NYA19" s="691"/>
      <c r="NYB19" s="691"/>
      <c r="NYC19" s="201"/>
      <c r="NYD19" s="202"/>
      <c r="NYE19" s="203"/>
      <c r="NYF19" s="203"/>
      <c r="NYG19" s="203"/>
      <c r="NYH19" s="691"/>
      <c r="NYI19" s="691"/>
      <c r="NYJ19" s="200"/>
      <c r="NYK19" s="691"/>
      <c r="NYL19" s="691"/>
      <c r="NYM19" s="691"/>
      <c r="NYN19" s="201"/>
      <c r="NYO19" s="202"/>
      <c r="NYP19" s="203"/>
      <c r="NYQ19" s="203"/>
      <c r="NYR19" s="203"/>
      <c r="NYS19" s="691"/>
      <c r="NYT19" s="691"/>
      <c r="NYU19" s="200"/>
      <c r="NYV19" s="691"/>
      <c r="NYW19" s="691"/>
      <c r="NYX19" s="691"/>
      <c r="NYY19" s="201"/>
      <c r="NYZ19" s="202"/>
      <c r="NZA19" s="203"/>
      <c r="NZB19" s="203"/>
      <c r="NZC19" s="203"/>
      <c r="NZD19" s="691"/>
      <c r="NZE19" s="691"/>
      <c r="NZF19" s="200"/>
      <c r="NZG19" s="691"/>
      <c r="NZH19" s="691"/>
      <c r="NZI19" s="691"/>
      <c r="NZJ19" s="201"/>
      <c r="NZK19" s="202"/>
      <c r="NZL19" s="203"/>
      <c r="NZM19" s="203"/>
      <c r="NZN19" s="203"/>
      <c r="NZO19" s="691"/>
      <c r="NZP19" s="691"/>
      <c r="NZQ19" s="200"/>
      <c r="NZR19" s="691"/>
      <c r="NZS19" s="691"/>
      <c r="NZT19" s="691"/>
      <c r="NZU19" s="201"/>
      <c r="NZV19" s="202"/>
      <c r="NZW19" s="203"/>
      <c r="NZX19" s="203"/>
      <c r="NZY19" s="203"/>
      <c r="NZZ19" s="691"/>
      <c r="OAA19" s="691"/>
      <c r="OAB19" s="200"/>
      <c r="OAC19" s="691"/>
      <c r="OAD19" s="691"/>
      <c r="OAE19" s="691"/>
      <c r="OAF19" s="201"/>
      <c r="OAG19" s="202"/>
      <c r="OAH19" s="203"/>
      <c r="OAI19" s="203"/>
      <c r="OAJ19" s="203"/>
      <c r="OAK19" s="691"/>
      <c r="OAL19" s="691"/>
      <c r="OAM19" s="200"/>
      <c r="OAN19" s="691"/>
      <c r="OAO19" s="691"/>
      <c r="OAP19" s="691"/>
      <c r="OAQ19" s="201"/>
      <c r="OAR19" s="202"/>
      <c r="OAS19" s="203"/>
      <c r="OAT19" s="203"/>
      <c r="OAU19" s="203"/>
      <c r="OAV19" s="691"/>
      <c r="OAW19" s="691"/>
      <c r="OAX19" s="200"/>
      <c r="OAY19" s="691"/>
      <c r="OAZ19" s="691"/>
      <c r="OBA19" s="691"/>
      <c r="OBB19" s="201"/>
      <c r="OBC19" s="202"/>
      <c r="OBD19" s="203"/>
      <c r="OBE19" s="203"/>
      <c r="OBF19" s="203"/>
      <c r="OBG19" s="691"/>
      <c r="OBH19" s="691"/>
      <c r="OBI19" s="200"/>
      <c r="OBJ19" s="691"/>
      <c r="OBK19" s="691"/>
      <c r="OBL19" s="691"/>
      <c r="OBM19" s="201"/>
      <c r="OBN19" s="202"/>
      <c r="OBO19" s="203"/>
      <c r="OBP19" s="203"/>
      <c r="OBQ19" s="203"/>
      <c r="OBR19" s="691"/>
      <c r="OBS19" s="691"/>
      <c r="OBT19" s="200"/>
      <c r="OBU19" s="691"/>
      <c r="OBV19" s="691"/>
      <c r="OBW19" s="691"/>
      <c r="OBX19" s="201"/>
      <c r="OBY19" s="202"/>
      <c r="OBZ19" s="203"/>
      <c r="OCA19" s="203"/>
      <c r="OCB19" s="203"/>
      <c r="OCC19" s="691"/>
      <c r="OCD19" s="691"/>
      <c r="OCE19" s="200"/>
      <c r="OCF19" s="691"/>
      <c r="OCG19" s="691"/>
      <c r="OCH19" s="691"/>
      <c r="OCI19" s="201"/>
      <c r="OCJ19" s="202"/>
      <c r="OCK19" s="203"/>
      <c r="OCL19" s="203"/>
      <c r="OCM19" s="203"/>
      <c r="OCN19" s="691"/>
      <c r="OCO19" s="691"/>
      <c r="OCP19" s="200"/>
      <c r="OCQ19" s="691"/>
      <c r="OCR19" s="691"/>
      <c r="OCS19" s="691"/>
      <c r="OCT19" s="201"/>
      <c r="OCU19" s="202"/>
      <c r="OCV19" s="203"/>
      <c r="OCW19" s="203"/>
      <c r="OCX19" s="203"/>
      <c r="OCY19" s="691"/>
      <c r="OCZ19" s="691"/>
      <c r="ODA19" s="200"/>
      <c r="ODB19" s="691"/>
      <c r="ODC19" s="691"/>
      <c r="ODD19" s="691"/>
      <c r="ODE19" s="201"/>
      <c r="ODF19" s="202"/>
      <c r="ODG19" s="203"/>
      <c r="ODH19" s="203"/>
      <c r="ODI19" s="203"/>
      <c r="ODJ19" s="691"/>
      <c r="ODK19" s="691"/>
      <c r="ODL19" s="200"/>
      <c r="ODM19" s="691"/>
      <c r="ODN19" s="691"/>
      <c r="ODO19" s="691"/>
      <c r="ODP19" s="201"/>
      <c r="ODQ19" s="202"/>
      <c r="ODR19" s="203"/>
      <c r="ODS19" s="203"/>
      <c r="ODT19" s="203"/>
      <c r="ODU19" s="691"/>
      <c r="ODV19" s="691"/>
      <c r="ODW19" s="200"/>
      <c r="ODX19" s="691"/>
      <c r="ODY19" s="691"/>
      <c r="ODZ19" s="691"/>
      <c r="OEA19" s="201"/>
      <c r="OEB19" s="202"/>
      <c r="OEC19" s="203"/>
      <c r="OED19" s="203"/>
      <c r="OEE19" s="203"/>
      <c r="OEF19" s="691"/>
      <c r="OEG19" s="691"/>
      <c r="OEH19" s="200"/>
      <c r="OEI19" s="691"/>
      <c r="OEJ19" s="691"/>
      <c r="OEK19" s="691"/>
      <c r="OEL19" s="201"/>
      <c r="OEM19" s="202"/>
      <c r="OEN19" s="203"/>
      <c r="OEO19" s="203"/>
      <c r="OEP19" s="203"/>
      <c r="OEQ19" s="691"/>
      <c r="OER19" s="691"/>
      <c r="OES19" s="200"/>
      <c r="OET19" s="691"/>
      <c r="OEU19" s="691"/>
      <c r="OEV19" s="691"/>
      <c r="OEW19" s="201"/>
      <c r="OEX19" s="202"/>
      <c r="OEY19" s="203"/>
      <c r="OEZ19" s="203"/>
      <c r="OFA19" s="203"/>
      <c r="OFB19" s="691"/>
      <c r="OFC19" s="691"/>
      <c r="OFD19" s="200"/>
      <c r="OFE19" s="691"/>
      <c r="OFF19" s="691"/>
      <c r="OFG19" s="691"/>
      <c r="OFH19" s="201"/>
      <c r="OFI19" s="202"/>
      <c r="OFJ19" s="203"/>
      <c r="OFK19" s="203"/>
      <c r="OFL19" s="203"/>
      <c r="OFM19" s="691"/>
      <c r="OFN19" s="691"/>
      <c r="OFO19" s="200"/>
      <c r="OFP19" s="691"/>
      <c r="OFQ19" s="691"/>
      <c r="OFR19" s="691"/>
      <c r="OFS19" s="201"/>
      <c r="OFT19" s="202"/>
      <c r="OFU19" s="203"/>
      <c r="OFV19" s="203"/>
      <c r="OFW19" s="203"/>
      <c r="OFX19" s="691"/>
      <c r="OFY19" s="691"/>
      <c r="OFZ19" s="200"/>
      <c r="OGA19" s="691"/>
      <c r="OGB19" s="691"/>
      <c r="OGC19" s="691"/>
      <c r="OGD19" s="201"/>
      <c r="OGE19" s="202"/>
      <c r="OGF19" s="203"/>
      <c r="OGG19" s="203"/>
      <c r="OGH19" s="203"/>
      <c r="OGI19" s="691"/>
      <c r="OGJ19" s="691"/>
      <c r="OGK19" s="200"/>
      <c r="OGL19" s="691"/>
      <c r="OGM19" s="691"/>
      <c r="OGN19" s="691"/>
      <c r="OGO19" s="201"/>
      <c r="OGP19" s="202"/>
      <c r="OGQ19" s="203"/>
      <c r="OGR19" s="203"/>
      <c r="OGS19" s="203"/>
      <c r="OGT19" s="691"/>
      <c r="OGU19" s="691"/>
      <c r="OGV19" s="200"/>
      <c r="OGW19" s="691"/>
      <c r="OGX19" s="691"/>
      <c r="OGY19" s="691"/>
      <c r="OGZ19" s="201"/>
      <c r="OHA19" s="202"/>
      <c r="OHB19" s="203"/>
      <c r="OHC19" s="203"/>
      <c r="OHD19" s="203"/>
      <c r="OHE19" s="691"/>
      <c r="OHF19" s="691"/>
      <c r="OHG19" s="200"/>
      <c r="OHH19" s="691"/>
      <c r="OHI19" s="691"/>
      <c r="OHJ19" s="691"/>
      <c r="OHK19" s="201"/>
      <c r="OHL19" s="202"/>
      <c r="OHM19" s="203"/>
      <c r="OHN19" s="203"/>
      <c r="OHO19" s="203"/>
      <c r="OHP19" s="691"/>
      <c r="OHQ19" s="691"/>
      <c r="OHR19" s="200"/>
      <c r="OHS19" s="691"/>
      <c r="OHT19" s="691"/>
      <c r="OHU19" s="691"/>
      <c r="OHV19" s="201"/>
      <c r="OHW19" s="202"/>
      <c r="OHX19" s="203"/>
      <c r="OHY19" s="203"/>
      <c r="OHZ19" s="203"/>
      <c r="OIA19" s="691"/>
      <c r="OIB19" s="691"/>
      <c r="OIC19" s="200"/>
      <c r="OID19" s="691"/>
      <c r="OIE19" s="691"/>
      <c r="OIF19" s="691"/>
      <c r="OIG19" s="201"/>
      <c r="OIH19" s="202"/>
      <c r="OII19" s="203"/>
      <c r="OIJ19" s="203"/>
      <c r="OIK19" s="203"/>
      <c r="OIL19" s="691"/>
      <c r="OIM19" s="691"/>
      <c r="OIN19" s="200"/>
      <c r="OIO19" s="691"/>
      <c r="OIP19" s="691"/>
      <c r="OIQ19" s="691"/>
      <c r="OIR19" s="201"/>
      <c r="OIS19" s="202"/>
      <c r="OIT19" s="203"/>
      <c r="OIU19" s="203"/>
      <c r="OIV19" s="203"/>
      <c r="OIW19" s="691"/>
      <c r="OIX19" s="691"/>
      <c r="OIY19" s="200"/>
      <c r="OIZ19" s="691"/>
      <c r="OJA19" s="691"/>
      <c r="OJB19" s="691"/>
      <c r="OJC19" s="201"/>
      <c r="OJD19" s="202"/>
      <c r="OJE19" s="203"/>
      <c r="OJF19" s="203"/>
      <c r="OJG19" s="203"/>
      <c r="OJH19" s="691"/>
      <c r="OJI19" s="691"/>
      <c r="OJJ19" s="200"/>
      <c r="OJK19" s="691"/>
      <c r="OJL19" s="691"/>
      <c r="OJM19" s="691"/>
      <c r="OJN19" s="201"/>
      <c r="OJO19" s="202"/>
      <c r="OJP19" s="203"/>
      <c r="OJQ19" s="203"/>
      <c r="OJR19" s="203"/>
      <c r="OJS19" s="691"/>
      <c r="OJT19" s="691"/>
      <c r="OJU19" s="200"/>
      <c r="OJV19" s="691"/>
      <c r="OJW19" s="691"/>
      <c r="OJX19" s="691"/>
      <c r="OJY19" s="201"/>
      <c r="OJZ19" s="202"/>
      <c r="OKA19" s="203"/>
      <c r="OKB19" s="203"/>
      <c r="OKC19" s="203"/>
      <c r="OKD19" s="691"/>
      <c r="OKE19" s="691"/>
      <c r="OKF19" s="200"/>
      <c r="OKG19" s="691"/>
      <c r="OKH19" s="691"/>
      <c r="OKI19" s="691"/>
      <c r="OKJ19" s="201"/>
      <c r="OKK19" s="202"/>
      <c r="OKL19" s="203"/>
      <c r="OKM19" s="203"/>
      <c r="OKN19" s="203"/>
      <c r="OKO19" s="691"/>
      <c r="OKP19" s="691"/>
      <c r="OKQ19" s="200"/>
      <c r="OKR19" s="691"/>
      <c r="OKS19" s="691"/>
      <c r="OKT19" s="691"/>
      <c r="OKU19" s="201"/>
      <c r="OKV19" s="202"/>
      <c r="OKW19" s="203"/>
      <c r="OKX19" s="203"/>
      <c r="OKY19" s="203"/>
      <c r="OKZ19" s="691"/>
      <c r="OLA19" s="691"/>
      <c r="OLB19" s="200"/>
      <c r="OLC19" s="691"/>
      <c r="OLD19" s="691"/>
      <c r="OLE19" s="691"/>
      <c r="OLF19" s="201"/>
      <c r="OLG19" s="202"/>
      <c r="OLH19" s="203"/>
      <c r="OLI19" s="203"/>
      <c r="OLJ19" s="203"/>
      <c r="OLK19" s="691"/>
      <c r="OLL19" s="691"/>
      <c r="OLM19" s="200"/>
      <c r="OLN19" s="691"/>
      <c r="OLO19" s="691"/>
      <c r="OLP19" s="691"/>
      <c r="OLQ19" s="201"/>
      <c r="OLR19" s="202"/>
      <c r="OLS19" s="203"/>
      <c r="OLT19" s="203"/>
      <c r="OLU19" s="203"/>
      <c r="OLV19" s="691"/>
      <c r="OLW19" s="691"/>
      <c r="OLX19" s="200"/>
      <c r="OLY19" s="691"/>
      <c r="OLZ19" s="691"/>
      <c r="OMA19" s="691"/>
      <c r="OMB19" s="201"/>
      <c r="OMC19" s="202"/>
      <c r="OMD19" s="203"/>
      <c r="OME19" s="203"/>
      <c r="OMF19" s="203"/>
      <c r="OMG19" s="691"/>
      <c r="OMH19" s="691"/>
      <c r="OMI19" s="200"/>
      <c r="OMJ19" s="691"/>
      <c r="OMK19" s="691"/>
      <c r="OML19" s="691"/>
      <c r="OMM19" s="201"/>
      <c r="OMN19" s="202"/>
      <c r="OMO19" s="203"/>
      <c r="OMP19" s="203"/>
      <c r="OMQ19" s="203"/>
      <c r="OMR19" s="691"/>
      <c r="OMS19" s="691"/>
      <c r="OMT19" s="200"/>
      <c r="OMU19" s="691"/>
      <c r="OMV19" s="691"/>
      <c r="OMW19" s="691"/>
      <c r="OMX19" s="201"/>
      <c r="OMY19" s="202"/>
      <c r="OMZ19" s="203"/>
      <c r="ONA19" s="203"/>
      <c r="ONB19" s="203"/>
      <c r="ONC19" s="691"/>
      <c r="OND19" s="691"/>
      <c r="ONE19" s="200"/>
      <c r="ONF19" s="691"/>
      <c r="ONG19" s="691"/>
      <c r="ONH19" s="691"/>
      <c r="ONI19" s="201"/>
      <c r="ONJ19" s="202"/>
      <c r="ONK19" s="203"/>
      <c r="ONL19" s="203"/>
      <c r="ONM19" s="203"/>
      <c r="ONN19" s="691"/>
      <c r="ONO19" s="691"/>
      <c r="ONP19" s="200"/>
      <c r="ONQ19" s="691"/>
      <c r="ONR19" s="691"/>
      <c r="ONS19" s="691"/>
      <c r="ONT19" s="201"/>
      <c r="ONU19" s="202"/>
      <c r="ONV19" s="203"/>
      <c r="ONW19" s="203"/>
      <c r="ONX19" s="203"/>
      <c r="ONY19" s="691"/>
      <c r="ONZ19" s="691"/>
      <c r="OOA19" s="200"/>
      <c r="OOB19" s="691"/>
      <c r="OOC19" s="691"/>
      <c r="OOD19" s="691"/>
      <c r="OOE19" s="201"/>
      <c r="OOF19" s="202"/>
      <c r="OOG19" s="203"/>
      <c r="OOH19" s="203"/>
      <c r="OOI19" s="203"/>
      <c r="OOJ19" s="691"/>
      <c r="OOK19" s="691"/>
      <c r="OOL19" s="200"/>
      <c r="OOM19" s="691"/>
      <c r="OON19" s="691"/>
      <c r="OOO19" s="691"/>
      <c r="OOP19" s="201"/>
      <c r="OOQ19" s="202"/>
      <c r="OOR19" s="203"/>
      <c r="OOS19" s="203"/>
      <c r="OOT19" s="203"/>
      <c r="OOU19" s="691"/>
      <c r="OOV19" s="691"/>
      <c r="OOW19" s="200"/>
      <c r="OOX19" s="691"/>
      <c r="OOY19" s="691"/>
      <c r="OOZ19" s="691"/>
      <c r="OPA19" s="201"/>
      <c r="OPB19" s="202"/>
      <c r="OPC19" s="203"/>
      <c r="OPD19" s="203"/>
      <c r="OPE19" s="203"/>
      <c r="OPF19" s="691"/>
      <c r="OPG19" s="691"/>
      <c r="OPH19" s="200"/>
      <c r="OPI19" s="691"/>
      <c r="OPJ19" s="691"/>
      <c r="OPK19" s="691"/>
      <c r="OPL19" s="201"/>
      <c r="OPM19" s="202"/>
      <c r="OPN19" s="203"/>
      <c r="OPO19" s="203"/>
      <c r="OPP19" s="203"/>
      <c r="OPQ19" s="691"/>
      <c r="OPR19" s="691"/>
      <c r="OPS19" s="200"/>
      <c r="OPT19" s="691"/>
      <c r="OPU19" s="691"/>
      <c r="OPV19" s="691"/>
      <c r="OPW19" s="201"/>
      <c r="OPX19" s="202"/>
      <c r="OPY19" s="203"/>
      <c r="OPZ19" s="203"/>
      <c r="OQA19" s="203"/>
      <c r="OQB19" s="691"/>
      <c r="OQC19" s="691"/>
      <c r="OQD19" s="200"/>
      <c r="OQE19" s="691"/>
      <c r="OQF19" s="691"/>
      <c r="OQG19" s="691"/>
      <c r="OQH19" s="201"/>
      <c r="OQI19" s="202"/>
      <c r="OQJ19" s="203"/>
      <c r="OQK19" s="203"/>
      <c r="OQL19" s="203"/>
      <c r="OQM19" s="691"/>
      <c r="OQN19" s="691"/>
      <c r="OQO19" s="200"/>
      <c r="OQP19" s="691"/>
      <c r="OQQ19" s="691"/>
      <c r="OQR19" s="691"/>
      <c r="OQS19" s="201"/>
      <c r="OQT19" s="202"/>
      <c r="OQU19" s="203"/>
      <c r="OQV19" s="203"/>
      <c r="OQW19" s="203"/>
      <c r="OQX19" s="691"/>
      <c r="OQY19" s="691"/>
      <c r="OQZ19" s="200"/>
      <c r="ORA19" s="691"/>
      <c r="ORB19" s="691"/>
      <c r="ORC19" s="691"/>
      <c r="ORD19" s="201"/>
      <c r="ORE19" s="202"/>
      <c r="ORF19" s="203"/>
      <c r="ORG19" s="203"/>
      <c r="ORH19" s="203"/>
      <c r="ORI19" s="691"/>
      <c r="ORJ19" s="691"/>
      <c r="ORK19" s="200"/>
      <c r="ORL19" s="691"/>
      <c r="ORM19" s="691"/>
      <c r="ORN19" s="691"/>
      <c r="ORO19" s="201"/>
      <c r="ORP19" s="202"/>
      <c r="ORQ19" s="203"/>
      <c r="ORR19" s="203"/>
      <c r="ORS19" s="203"/>
      <c r="ORT19" s="691"/>
      <c r="ORU19" s="691"/>
      <c r="ORV19" s="200"/>
      <c r="ORW19" s="691"/>
      <c r="ORX19" s="691"/>
      <c r="ORY19" s="691"/>
      <c r="ORZ19" s="201"/>
      <c r="OSA19" s="202"/>
      <c r="OSB19" s="203"/>
      <c r="OSC19" s="203"/>
      <c r="OSD19" s="203"/>
      <c r="OSE19" s="691"/>
      <c r="OSF19" s="691"/>
      <c r="OSG19" s="200"/>
      <c r="OSH19" s="691"/>
      <c r="OSI19" s="691"/>
      <c r="OSJ19" s="691"/>
      <c r="OSK19" s="201"/>
      <c r="OSL19" s="202"/>
      <c r="OSM19" s="203"/>
      <c r="OSN19" s="203"/>
      <c r="OSO19" s="203"/>
      <c r="OSP19" s="691"/>
      <c r="OSQ19" s="691"/>
      <c r="OSR19" s="200"/>
      <c r="OSS19" s="691"/>
      <c r="OST19" s="691"/>
      <c r="OSU19" s="691"/>
      <c r="OSV19" s="201"/>
      <c r="OSW19" s="202"/>
      <c r="OSX19" s="203"/>
      <c r="OSY19" s="203"/>
      <c r="OSZ19" s="203"/>
      <c r="OTA19" s="691"/>
      <c r="OTB19" s="691"/>
      <c r="OTC19" s="200"/>
      <c r="OTD19" s="691"/>
      <c r="OTE19" s="691"/>
      <c r="OTF19" s="691"/>
      <c r="OTG19" s="201"/>
      <c r="OTH19" s="202"/>
      <c r="OTI19" s="203"/>
      <c r="OTJ19" s="203"/>
      <c r="OTK19" s="203"/>
      <c r="OTL19" s="691"/>
      <c r="OTM19" s="691"/>
      <c r="OTN19" s="200"/>
      <c r="OTO19" s="691"/>
      <c r="OTP19" s="691"/>
      <c r="OTQ19" s="691"/>
      <c r="OTR19" s="201"/>
      <c r="OTS19" s="202"/>
      <c r="OTT19" s="203"/>
      <c r="OTU19" s="203"/>
      <c r="OTV19" s="203"/>
      <c r="OTW19" s="691"/>
      <c r="OTX19" s="691"/>
      <c r="OTY19" s="200"/>
      <c r="OTZ19" s="691"/>
      <c r="OUA19" s="691"/>
      <c r="OUB19" s="691"/>
      <c r="OUC19" s="201"/>
      <c r="OUD19" s="202"/>
      <c r="OUE19" s="203"/>
      <c r="OUF19" s="203"/>
      <c r="OUG19" s="203"/>
      <c r="OUH19" s="691"/>
      <c r="OUI19" s="691"/>
      <c r="OUJ19" s="200"/>
      <c r="OUK19" s="691"/>
      <c r="OUL19" s="691"/>
      <c r="OUM19" s="691"/>
      <c r="OUN19" s="201"/>
      <c r="OUO19" s="202"/>
      <c r="OUP19" s="203"/>
      <c r="OUQ19" s="203"/>
      <c r="OUR19" s="203"/>
      <c r="OUS19" s="691"/>
      <c r="OUT19" s="691"/>
      <c r="OUU19" s="200"/>
      <c r="OUV19" s="691"/>
      <c r="OUW19" s="691"/>
      <c r="OUX19" s="691"/>
      <c r="OUY19" s="201"/>
      <c r="OUZ19" s="202"/>
      <c r="OVA19" s="203"/>
      <c r="OVB19" s="203"/>
      <c r="OVC19" s="203"/>
      <c r="OVD19" s="691"/>
      <c r="OVE19" s="691"/>
      <c r="OVF19" s="200"/>
      <c r="OVG19" s="691"/>
      <c r="OVH19" s="691"/>
      <c r="OVI19" s="691"/>
      <c r="OVJ19" s="201"/>
      <c r="OVK19" s="202"/>
      <c r="OVL19" s="203"/>
      <c r="OVM19" s="203"/>
      <c r="OVN19" s="203"/>
      <c r="OVO19" s="691"/>
      <c r="OVP19" s="691"/>
      <c r="OVQ19" s="200"/>
      <c r="OVR19" s="691"/>
      <c r="OVS19" s="691"/>
      <c r="OVT19" s="691"/>
      <c r="OVU19" s="201"/>
      <c r="OVV19" s="202"/>
      <c r="OVW19" s="203"/>
      <c r="OVX19" s="203"/>
      <c r="OVY19" s="203"/>
      <c r="OVZ19" s="691"/>
      <c r="OWA19" s="691"/>
      <c r="OWB19" s="200"/>
      <c r="OWC19" s="691"/>
      <c r="OWD19" s="691"/>
      <c r="OWE19" s="691"/>
      <c r="OWF19" s="201"/>
      <c r="OWG19" s="202"/>
      <c r="OWH19" s="203"/>
      <c r="OWI19" s="203"/>
      <c r="OWJ19" s="203"/>
      <c r="OWK19" s="691"/>
      <c r="OWL19" s="691"/>
      <c r="OWM19" s="200"/>
      <c r="OWN19" s="691"/>
      <c r="OWO19" s="691"/>
      <c r="OWP19" s="691"/>
      <c r="OWQ19" s="201"/>
      <c r="OWR19" s="202"/>
      <c r="OWS19" s="203"/>
      <c r="OWT19" s="203"/>
      <c r="OWU19" s="203"/>
      <c r="OWV19" s="691"/>
      <c r="OWW19" s="691"/>
      <c r="OWX19" s="200"/>
      <c r="OWY19" s="691"/>
      <c r="OWZ19" s="691"/>
      <c r="OXA19" s="691"/>
      <c r="OXB19" s="201"/>
      <c r="OXC19" s="202"/>
      <c r="OXD19" s="203"/>
      <c r="OXE19" s="203"/>
      <c r="OXF19" s="203"/>
      <c r="OXG19" s="691"/>
      <c r="OXH19" s="691"/>
      <c r="OXI19" s="200"/>
      <c r="OXJ19" s="691"/>
      <c r="OXK19" s="691"/>
      <c r="OXL19" s="691"/>
      <c r="OXM19" s="201"/>
      <c r="OXN19" s="202"/>
      <c r="OXO19" s="203"/>
      <c r="OXP19" s="203"/>
      <c r="OXQ19" s="203"/>
      <c r="OXR19" s="691"/>
      <c r="OXS19" s="691"/>
      <c r="OXT19" s="200"/>
      <c r="OXU19" s="691"/>
      <c r="OXV19" s="691"/>
      <c r="OXW19" s="691"/>
      <c r="OXX19" s="201"/>
      <c r="OXY19" s="202"/>
      <c r="OXZ19" s="203"/>
      <c r="OYA19" s="203"/>
      <c r="OYB19" s="203"/>
      <c r="OYC19" s="691"/>
      <c r="OYD19" s="691"/>
      <c r="OYE19" s="200"/>
      <c r="OYF19" s="691"/>
      <c r="OYG19" s="691"/>
      <c r="OYH19" s="691"/>
      <c r="OYI19" s="201"/>
      <c r="OYJ19" s="202"/>
      <c r="OYK19" s="203"/>
      <c r="OYL19" s="203"/>
      <c r="OYM19" s="203"/>
      <c r="OYN19" s="691"/>
      <c r="OYO19" s="691"/>
      <c r="OYP19" s="200"/>
      <c r="OYQ19" s="691"/>
      <c r="OYR19" s="691"/>
      <c r="OYS19" s="691"/>
      <c r="OYT19" s="201"/>
      <c r="OYU19" s="202"/>
      <c r="OYV19" s="203"/>
      <c r="OYW19" s="203"/>
      <c r="OYX19" s="203"/>
      <c r="OYY19" s="691"/>
      <c r="OYZ19" s="691"/>
      <c r="OZA19" s="200"/>
      <c r="OZB19" s="691"/>
      <c r="OZC19" s="691"/>
      <c r="OZD19" s="691"/>
      <c r="OZE19" s="201"/>
      <c r="OZF19" s="202"/>
      <c r="OZG19" s="203"/>
      <c r="OZH19" s="203"/>
      <c r="OZI19" s="203"/>
      <c r="OZJ19" s="691"/>
      <c r="OZK19" s="691"/>
      <c r="OZL19" s="200"/>
      <c r="OZM19" s="691"/>
      <c r="OZN19" s="691"/>
      <c r="OZO19" s="691"/>
      <c r="OZP19" s="201"/>
      <c r="OZQ19" s="202"/>
      <c r="OZR19" s="203"/>
      <c r="OZS19" s="203"/>
      <c r="OZT19" s="203"/>
      <c r="OZU19" s="691"/>
      <c r="OZV19" s="691"/>
      <c r="OZW19" s="200"/>
      <c r="OZX19" s="691"/>
      <c r="OZY19" s="691"/>
      <c r="OZZ19" s="691"/>
      <c r="PAA19" s="201"/>
      <c r="PAB19" s="202"/>
      <c r="PAC19" s="203"/>
      <c r="PAD19" s="203"/>
      <c r="PAE19" s="203"/>
      <c r="PAF19" s="691"/>
      <c r="PAG19" s="691"/>
      <c r="PAH19" s="200"/>
      <c r="PAI19" s="691"/>
      <c r="PAJ19" s="691"/>
      <c r="PAK19" s="691"/>
      <c r="PAL19" s="201"/>
      <c r="PAM19" s="202"/>
      <c r="PAN19" s="203"/>
      <c r="PAO19" s="203"/>
      <c r="PAP19" s="203"/>
      <c r="PAQ19" s="691"/>
      <c r="PAR19" s="691"/>
      <c r="PAS19" s="200"/>
      <c r="PAT19" s="691"/>
      <c r="PAU19" s="691"/>
      <c r="PAV19" s="691"/>
      <c r="PAW19" s="201"/>
      <c r="PAX19" s="202"/>
      <c r="PAY19" s="203"/>
      <c r="PAZ19" s="203"/>
      <c r="PBA19" s="203"/>
      <c r="PBB19" s="691"/>
      <c r="PBC19" s="691"/>
      <c r="PBD19" s="200"/>
      <c r="PBE19" s="691"/>
      <c r="PBF19" s="691"/>
      <c r="PBG19" s="691"/>
      <c r="PBH19" s="201"/>
      <c r="PBI19" s="202"/>
      <c r="PBJ19" s="203"/>
      <c r="PBK19" s="203"/>
      <c r="PBL19" s="203"/>
      <c r="PBM19" s="691"/>
      <c r="PBN19" s="691"/>
      <c r="PBO19" s="200"/>
      <c r="PBP19" s="691"/>
      <c r="PBQ19" s="691"/>
      <c r="PBR19" s="691"/>
      <c r="PBS19" s="201"/>
      <c r="PBT19" s="202"/>
      <c r="PBU19" s="203"/>
      <c r="PBV19" s="203"/>
      <c r="PBW19" s="203"/>
      <c r="PBX19" s="691"/>
      <c r="PBY19" s="691"/>
      <c r="PBZ19" s="200"/>
      <c r="PCA19" s="691"/>
      <c r="PCB19" s="691"/>
      <c r="PCC19" s="691"/>
      <c r="PCD19" s="201"/>
      <c r="PCE19" s="202"/>
      <c r="PCF19" s="203"/>
      <c r="PCG19" s="203"/>
      <c r="PCH19" s="203"/>
      <c r="PCI19" s="691"/>
      <c r="PCJ19" s="691"/>
      <c r="PCK19" s="200"/>
      <c r="PCL19" s="691"/>
      <c r="PCM19" s="691"/>
      <c r="PCN19" s="691"/>
      <c r="PCO19" s="201"/>
      <c r="PCP19" s="202"/>
      <c r="PCQ19" s="203"/>
      <c r="PCR19" s="203"/>
      <c r="PCS19" s="203"/>
      <c r="PCT19" s="691"/>
      <c r="PCU19" s="691"/>
      <c r="PCV19" s="200"/>
      <c r="PCW19" s="691"/>
      <c r="PCX19" s="691"/>
      <c r="PCY19" s="691"/>
      <c r="PCZ19" s="201"/>
      <c r="PDA19" s="202"/>
      <c r="PDB19" s="203"/>
      <c r="PDC19" s="203"/>
      <c r="PDD19" s="203"/>
      <c r="PDE19" s="691"/>
      <c r="PDF19" s="691"/>
      <c r="PDG19" s="200"/>
      <c r="PDH19" s="691"/>
      <c r="PDI19" s="691"/>
      <c r="PDJ19" s="691"/>
      <c r="PDK19" s="201"/>
      <c r="PDL19" s="202"/>
      <c r="PDM19" s="203"/>
      <c r="PDN19" s="203"/>
      <c r="PDO19" s="203"/>
      <c r="PDP19" s="691"/>
      <c r="PDQ19" s="691"/>
      <c r="PDR19" s="200"/>
      <c r="PDS19" s="691"/>
      <c r="PDT19" s="691"/>
      <c r="PDU19" s="691"/>
      <c r="PDV19" s="201"/>
      <c r="PDW19" s="202"/>
      <c r="PDX19" s="203"/>
      <c r="PDY19" s="203"/>
      <c r="PDZ19" s="203"/>
      <c r="PEA19" s="691"/>
      <c r="PEB19" s="691"/>
      <c r="PEC19" s="200"/>
      <c r="PED19" s="691"/>
      <c r="PEE19" s="691"/>
      <c r="PEF19" s="691"/>
      <c r="PEG19" s="201"/>
      <c r="PEH19" s="202"/>
      <c r="PEI19" s="203"/>
      <c r="PEJ19" s="203"/>
      <c r="PEK19" s="203"/>
      <c r="PEL19" s="691"/>
      <c r="PEM19" s="691"/>
      <c r="PEN19" s="200"/>
      <c r="PEO19" s="691"/>
      <c r="PEP19" s="691"/>
      <c r="PEQ19" s="691"/>
      <c r="PER19" s="201"/>
      <c r="PES19" s="202"/>
      <c r="PET19" s="203"/>
      <c r="PEU19" s="203"/>
      <c r="PEV19" s="203"/>
      <c r="PEW19" s="691"/>
      <c r="PEX19" s="691"/>
      <c r="PEY19" s="200"/>
      <c r="PEZ19" s="691"/>
      <c r="PFA19" s="691"/>
      <c r="PFB19" s="691"/>
      <c r="PFC19" s="201"/>
      <c r="PFD19" s="202"/>
      <c r="PFE19" s="203"/>
      <c r="PFF19" s="203"/>
      <c r="PFG19" s="203"/>
      <c r="PFH19" s="691"/>
      <c r="PFI19" s="691"/>
      <c r="PFJ19" s="200"/>
      <c r="PFK19" s="691"/>
      <c r="PFL19" s="691"/>
      <c r="PFM19" s="691"/>
      <c r="PFN19" s="201"/>
      <c r="PFO19" s="202"/>
      <c r="PFP19" s="203"/>
      <c r="PFQ19" s="203"/>
      <c r="PFR19" s="203"/>
      <c r="PFS19" s="691"/>
      <c r="PFT19" s="691"/>
      <c r="PFU19" s="200"/>
      <c r="PFV19" s="691"/>
      <c r="PFW19" s="691"/>
      <c r="PFX19" s="691"/>
      <c r="PFY19" s="201"/>
      <c r="PFZ19" s="202"/>
      <c r="PGA19" s="203"/>
      <c r="PGB19" s="203"/>
      <c r="PGC19" s="203"/>
      <c r="PGD19" s="691"/>
      <c r="PGE19" s="691"/>
      <c r="PGF19" s="200"/>
      <c r="PGG19" s="691"/>
      <c r="PGH19" s="691"/>
      <c r="PGI19" s="691"/>
      <c r="PGJ19" s="201"/>
      <c r="PGK19" s="202"/>
      <c r="PGL19" s="203"/>
      <c r="PGM19" s="203"/>
      <c r="PGN19" s="203"/>
      <c r="PGO19" s="691"/>
      <c r="PGP19" s="691"/>
      <c r="PGQ19" s="200"/>
      <c r="PGR19" s="691"/>
      <c r="PGS19" s="691"/>
      <c r="PGT19" s="691"/>
      <c r="PGU19" s="201"/>
      <c r="PGV19" s="202"/>
      <c r="PGW19" s="203"/>
      <c r="PGX19" s="203"/>
      <c r="PGY19" s="203"/>
      <c r="PGZ19" s="691"/>
      <c r="PHA19" s="691"/>
      <c r="PHB19" s="200"/>
      <c r="PHC19" s="691"/>
      <c r="PHD19" s="691"/>
      <c r="PHE19" s="691"/>
      <c r="PHF19" s="201"/>
      <c r="PHG19" s="202"/>
      <c r="PHH19" s="203"/>
      <c r="PHI19" s="203"/>
      <c r="PHJ19" s="203"/>
      <c r="PHK19" s="691"/>
      <c r="PHL19" s="691"/>
      <c r="PHM19" s="200"/>
      <c r="PHN19" s="691"/>
      <c r="PHO19" s="691"/>
      <c r="PHP19" s="691"/>
      <c r="PHQ19" s="201"/>
      <c r="PHR19" s="202"/>
      <c r="PHS19" s="203"/>
      <c r="PHT19" s="203"/>
      <c r="PHU19" s="203"/>
      <c r="PHV19" s="691"/>
      <c r="PHW19" s="691"/>
      <c r="PHX19" s="200"/>
      <c r="PHY19" s="691"/>
      <c r="PHZ19" s="691"/>
      <c r="PIA19" s="691"/>
      <c r="PIB19" s="201"/>
      <c r="PIC19" s="202"/>
      <c r="PID19" s="203"/>
      <c r="PIE19" s="203"/>
      <c r="PIF19" s="203"/>
      <c r="PIG19" s="691"/>
      <c r="PIH19" s="691"/>
      <c r="PII19" s="200"/>
      <c r="PIJ19" s="691"/>
      <c r="PIK19" s="691"/>
      <c r="PIL19" s="691"/>
      <c r="PIM19" s="201"/>
      <c r="PIN19" s="202"/>
      <c r="PIO19" s="203"/>
      <c r="PIP19" s="203"/>
      <c r="PIQ19" s="203"/>
      <c r="PIR19" s="691"/>
      <c r="PIS19" s="691"/>
      <c r="PIT19" s="200"/>
      <c r="PIU19" s="691"/>
      <c r="PIV19" s="691"/>
      <c r="PIW19" s="691"/>
      <c r="PIX19" s="201"/>
      <c r="PIY19" s="202"/>
      <c r="PIZ19" s="203"/>
      <c r="PJA19" s="203"/>
      <c r="PJB19" s="203"/>
      <c r="PJC19" s="691"/>
      <c r="PJD19" s="691"/>
      <c r="PJE19" s="200"/>
      <c r="PJF19" s="691"/>
      <c r="PJG19" s="691"/>
      <c r="PJH19" s="691"/>
      <c r="PJI19" s="201"/>
      <c r="PJJ19" s="202"/>
      <c r="PJK19" s="203"/>
      <c r="PJL19" s="203"/>
      <c r="PJM19" s="203"/>
      <c r="PJN19" s="691"/>
      <c r="PJO19" s="691"/>
      <c r="PJP19" s="200"/>
      <c r="PJQ19" s="691"/>
      <c r="PJR19" s="691"/>
      <c r="PJS19" s="691"/>
      <c r="PJT19" s="201"/>
      <c r="PJU19" s="202"/>
      <c r="PJV19" s="203"/>
      <c r="PJW19" s="203"/>
      <c r="PJX19" s="203"/>
      <c r="PJY19" s="691"/>
      <c r="PJZ19" s="691"/>
      <c r="PKA19" s="200"/>
      <c r="PKB19" s="691"/>
      <c r="PKC19" s="691"/>
      <c r="PKD19" s="691"/>
      <c r="PKE19" s="201"/>
      <c r="PKF19" s="202"/>
      <c r="PKG19" s="203"/>
      <c r="PKH19" s="203"/>
      <c r="PKI19" s="203"/>
      <c r="PKJ19" s="691"/>
      <c r="PKK19" s="691"/>
      <c r="PKL19" s="200"/>
      <c r="PKM19" s="691"/>
      <c r="PKN19" s="691"/>
      <c r="PKO19" s="691"/>
      <c r="PKP19" s="201"/>
      <c r="PKQ19" s="202"/>
      <c r="PKR19" s="203"/>
      <c r="PKS19" s="203"/>
      <c r="PKT19" s="203"/>
      <c r="PKU19" s="691"/>
      <c r="PKV19" s="691"/>
      <c r="PKW19" s="200"/>
      <c r="PKX19" s="691"/>
      <c r="PKY19" s="691"/>
      <c r="PKZ19" s="691"/>
      <c r="PLA19" s="201"/>
      <c r="PLB19" s="202"/>
      <c r="PLC19" s="203"/>
      <c r="PLD19" s="203"/>
      <c r="PLE19" s="203"/>
      <c r="PLF19" s="691"/>
      <c r="PLG19" s="691"/>
      <c r="PLH19" s="200"/>
      <c r="PLI19" s="691"/>
      <c r="PLJ19" s="691"/>
      <c r="PLK19" s="691"/>
      <c r="PLL19" s="201"/>
      <c r="PLM19" s="202"/>
      <c r="PLN19" s="203"/>
      <c r="PLO19" s="203"/>
      <c r="PLP19" s="203"/>
      <c r="PLQ19" s="691"/>
      <c r="PLR19" s="691"/>
      <c r="PLS19" s="200"/>
      <c r="PLT19" s="691"/>
      <c r="PLU19" s="691"/>
      <c r="PLV19" s="691"/>
      <c r="PLW19" s="201"/>
      <c r="PLX19" s="202"/>
      <c r="PLY19" s="203"/>
      <c r="PLZ19" s="203"/>
      <c r="PMA19" s="203"/>
      <c r="PMB19" s="691"/>
      <c r="PMC19" s="691"/>
      <c r="PMD19" s="200"/>
      <c r="PME19" s="691"/>
      <c r="PMF19" s="691"/>
      <c r="PMG19" s="691"/>
      <c r="PMH19" s="201"/>
      <c r="PMI19" s="202"/>
      <c r="PMJ19" s="203"/>
      <c r="PMK19" s="203"/>
      <c r="PML19" s="203"/>
      <c r="PMM19" s="691"/>
      <c r="PMN19" s="691"/>
      <c r="PMO19" s="200"/>
      <c r="PMP19" s="691"/>
      <c r="PMQ19" s="691"/>
      <c r="PMR19" s="691"/>
      <c r="PMS19" s="201"/>
      <c r="PMT19" s="202"/>
      <c r="PMU19" s="203"/>
      <c r="PMV19" s="203"/>
      <c r="PMW19" s="203"/>
      <c r="PMX19" s="691"/>
      <c r="PMY19" s="691"/>
      <c r="PMZ19" s="200"/>
      <c r="PNA19" s="691"/>
      <c r="PNB19" s="691"/>
      <c r="PNC19" s="691"/>
      <c r="PND19" s="201"/>
      <c r="PNE19" s="202"/>
      <c r="PNF19" s="203"/>
      <c r="PNG19" s="203"/>
      <c r="PNH19" s="203"/>
      <c r="PNI19" s="691"/>
      <c r="PNJ19" s="691"/>
      <c r="PNK19" s="200"/>
      <c r="PNL19" s="691"/>
      <c r="PNM19" s="691"/>
      <c r="PNN19" s="691"/>
      <c r="PNO19" s="201"/>
      <c r="PNP19" s="202"/>
      <c r="PNQ19" s="203"/>
      <c r="PNR19" s="203"/>
      <c r="PNS19" s="203"/>
      <c r="PNT19" s="691"/>
      <c r="PNU19" s="691"/>
      <c r="PNV19" s="200"/>
      <c r="PNW19" s="691"/>
      <c r="PNX19" s="691"/>
      <c r="PNY19" s="691"/>
      <c r="PNZ19" s="201"/>
      <c r="POA19" s="202"/>
      <c r="POB19" s="203"/>
      <c r="POC19" s="203"/>
      <c r="POD19" s="203"/>
      <c r="POE19" s="691"/>
      <c r="POF19" s="691"/>
      <c r="POG19" s="200"/>
      <c r="POH19" s="691"/>
      <c r="POI19" s="691"/>
      <c r="POJ19" s="691"/>
      <c r="POK19" s="201"/>
      <c r="POL19" s="202"/>
      <c r="POM19" s="203"/>
      <c r="PON19" s="203"/>
      <c r="POO19" s="203"/>
      <c r="POP19" s="691"/>
      <c r="POQ19" s="691"/>
      <c r="POR19" s="200"/>
      <c r="POS19" s="691"/>
      <c r="POT19" s="691"/>
      <c r="POU19" s="691"/>
      <c r="POV19" s="201"/>
      <c r="POW19" s="202"/>
      <c r="POX19" s="203"/>
      <c r="POY19" s="203"/>
      <c r="POZ19" s="203"/>
      <c r="PPA19" s="691"/>
      <c r="PPB19" s="691"/>
      <c r="PPC19" s="200"/>
      <c r="PPD19" s="691"/>
      <c r="PPE19" s="691"/>
      <c r="PPF19" s="691"/>
      <c r="PPG19" s="201"/>
      <c r="PPH19" s="202"/>
      <c r="PPI19" s="203"/>
      <c r="PPJ19" s="203"/>
      <c r="PPK19" s="203"/>
      <c r="PPL19" s="691"/>
      <c r="PPM19" s="691"/>
      <c r="PPN19" s="200"/>
      <c r="PPO19" s="691"/>
      <c r="PPP19" s="691"/>
      <c r="PPQ19" s="691"/>
      <c r="PPR19" s="201"/>
      <c r="PPS19" s="202"/>
      <c r="PPT19" s="203"/>
      <c r="PPU19" s="203"/>
      <c r="PPV19" s="203"/>
      <c r="PPW19" s="691"/>
      <c r="PPX19" s="691"/>
      <c r="PPY19" s="200"/>
      <c r="PPZ19" s="691"/>
      <c r="PQA19" s="691"/>
      <c r="PQB19" s="691"/>
      <c r="PQC19" s="201"/>
      <c r="PQD19" s="202"/>
      <c r="PQE19" s="203"/>
      <c r="PQF19" s="203"/>
      <c r="PQG19" s="203"/>
      <c r="PQH19" s="691"/>
      <c r="PQI19" s="691"/>
      <c r="PQJ19" s="200"/>
      <c r="PQK19" s="691"/>
      <c r="PQL19" s="691"/>
      <c r="PQM19" s="691"/>
      <c r="PQN19" s="201"/>
      <c r="PQO19" s="202"/>
      <c r="PQP19" s="203"/>
      <c r="PQQ19" s="203"/>
      <c r="PQR19" s="203"/>
      <c r="PQS19" s="691"/>
      <c r="PQT19" s="691"/>
      <c r="PQU19" s="200"/>
      <c r="PQV19" s="691"/>
      <c r="PQW19" s="691"/>
      <c r="PQX19" s="691"/>
      <c r="PQY19" s="201"/>
      <c r="PQZ19" s="202"/>
      <c r="PRA19" s="203"/>
      <c r="PRB19" s="203"/>
      <c r="PRC19" s="203"/>
      <c r="PRD19" s="691"/>
      <c r="PRE19" s="691"/>
      <c r="PRF19" s="200"/>
      <c r="PRG19" s="691"/>
      <c r="PRH19" s="691"/>
      <c r="PRI19" s="691"/>
      <c r="PRJ19" s="201"/>
      <c r="PRK19" s="202"/>
      <c r="PRL19" s="203"/>
      <c r="PRM19" s="203"/>
      <c r="PRN19" s="203"/>
      <c r="PRO19" s="691"/>
      <c r="PRP19" s="691"/>
      <c r="PRQ19" s="200"/>
      <c r="PRR19" s="691"/>
      <c r="PRS19" s="691"/>
      <c r="PRT19" s="691"/>
      <c r="PRU19" s="201"/>
      <c r="PRV19" s="202"/>
      <c r="PRW19" s="203"/>
      <c r="PRX19" s="203"/>
      <c r="PRY19" s="203"/>
      <c r="PRZ19" s="691"/>
      <c r="PSA19" s="691"/>
      <c r="PSB19" s="200"/>
      <c r="PSC19" s="691"/>
      <c r="PSD19" s="691"/>
      <c r="PSE19" s="691"/>
      <c r="PSF19" s="201"/>
      <c r="PSG19" s="202"/>
      <c r="PSH19" s="203"/>
      <c r="PSI19" s="203"/>
      <c r="PSJ19" s="203"/>
      <c r="PSK19" s="691"/>
      <c r="PSL19" s="691"/>
      <c r="PSM19" s="200"/>
      <c r="PSN19" s="691"/>
      <c r="PSO19" s="691"/>
      <c r="PSP19" s="691"/>
      <c r="PSQ19" s="201"/>
      <c r="PSR19" s="202"/>
      <c r="PSS19" s="203"/>
      <c r="PST19" s="203"/>
      <c r="PSU19" s="203"/>
      <c r="PSV19" s="691"/>
      <c r="PSW19" s="691"/>
      <c r="PSX19" s="200"/>
      <c r="PSY19" s="691"/>
      <c r="PSZ19" s="691"/>
      <c r="PTA19" s="691"/>
      <c r="PTB19" s="201"/>
      <c r="PTC19" s="202"/>
      <c r="PTD19" s="203"/>
      <c r="PTE19" s="203"/>
      <c r="PTF19" s="203"/>
      <c r="PTG19" s="691"/>
      <c r="PTH19" s="691"/>
      <c r="PTI19" s="200"/>
      <c r="PTJ19" s="691"/>
      <c r="PTK19" s="691"/>
      <c r="PTL19" s="691"/>
      <c r="PTM19" s="201"/>
      <c r="PTN19" s="202"/>
      <c r="PTO19" s="203"/>
      <c r="PTP19" s="203"/>
      <c r="PTQ19" s="203"/>
      <c r="PTR19" s="691"/>
      <c r="PTS19" s="691"/>
      <c r="PTT19" s="200"/>
      <c r="PTU19" s="691"/>
      <c r="PTV19" s="691"/>
      <c r="PTW19" s="691"/>
      <c r="PTX19" s="201"/>
      <c r="PTY19" s="202"/>
      <c r="PTZ19" s="203"/>
      <c r="PUA19" s="203"/>
      <c r="PUB19" s="203"/>
      <c r="PUC19" s="691"/>
      <c r="PUD19" s="691"/>
      <c r="PUE19" s="200"/>
      <c r="PUF19" s="691"/>
      <c r="PUG19" s="691"/>
      <c r="PUH19" s="691"/>
      <c r="PUI19" s="201"/>
      <c r="PUJ19" s="202"/>
      <c r="PUK19" s="203"/>
      <c r="PUL19" s="203"/>
      <c r="PUM19" s="203"/>
      <c r="PUN19" s="691"/>
      <c r="PUO19" s="691"/>
      <c r="PUP19" s="200"/>
      <c r="PUQ19" s="691"/>
      <c r="PUR19" s="691"/>
      <c r="PUS19" s="691"/>
      <c r="PUT19" s="201"/>
      <c r="PUU19" s="202"/>
      <c r="PUV19" s="203"/>
      <c r="PUW19" s="203"/>
      <c r="PUX19" s="203"/>
      <c r="PUY19" s="691"/>
      <c r="PUZ19" s="691"/>
      <c r="PVA19" s="200"/>
      <c r="PVB19" s="691"/>
      <c r="PVC19" s="691"/>
      <c r="PVD19" s="691"/>
      <c r="PVE19" s="201"/>
      <c r="PVF19" s="202"/>
      <c r="PVG19" s="203"/>
      <c r="PVH19" s="203"/>
      <c r="PVI19" s="203"/>
      <c r="PVJ19" s="691"/>
      <c r="PVK19" s="691"/>
      <c r="PVL19" s="200"/>
      <c r="PVM19" s="691"/>
      <c r="PVN19" s="691"/>
      <c r="PVO19" s="691"/>
      <c r="PVP19" s="201"/>
      <c r="PVQ19" s="202"/>
      <c r="PVR19" s="203"/>
      <c r="PVS19" s="203"/>
      <c r="PVT19" s="203"/>
      <c r="PVU19" s="691"/>
      <c r="PVV19" s="691"/>
      <c r="PVW19" s="200"/>
      <c r="PVX19" s="691"/>
      <c r="PVY19" s="691"/>
      <c r="PVZ19" s="691"/>
      <c r="PWA19" s="201"/>
      <c r="PWB19" s="202"/>
      <c r="PWC19" s="203"/>
      <c r="PWD19" s="203"/>
      <c r="PWE19" s="203"/>
      <c r="PWF19" s="691"/>
      <c r="PWG19" s="691"/>
      <c r="PWH19" s="200"/>
      <c r="PWI19" s="691"/>
      <c r="PWJ19" s="691"/>
      <c r="PWK19" s="691"/>
      <c r="PWL19" s="201"/>
      <c r="PWM19" s="202"/>
      <c r="PWN19" s="203"/>
      <c r="PWO19" s="203"/>
      <c r="PWP19" s="203"/>
      <c r="PWQ19" s="691"/>
      <c r="PWR19" s="691"/>
      <c r="PWS19" s="200"/>
      <c r="PWT19" s="691"/>
      <c r="PWU19" s="691"/>
      <c r="PWV19" s="691"/>
      <c r="PWW19" s="201"/>
      <c r="PWX19" s="202"/>
      <c r="PWY19" s="203"/>
      <c r="PWZ19" s="203"/>
      <c r="PXA19" s="203"/>
      <c r="PXB19" s="691"/>
      <c r="PXC19" s="691"/>
      <c r="PXD19" s="200"/>
      <c r="PXE19" s="691"/>
      <c r="PXF19" s="691"/>
      <c r="PXG19" s="691"/>
      <c r="PXH19" s="201"/>
      <c r="PXI19" s="202"/>
      <c r="PXJ19" s="203"/>
      <c r="PXK19" s="203"/>
      <c r="PXL19" s="203"/>
      <c r="PXM19" s="691"/>
      <c r="PXN19" s="691"/>
      <c r="PXO19" s="200"/>
      <c r="PXP19" s="691"/>
      <c r="PXQ19" s="691"/>
      <c r="PXR19" s="691"/>
      <c r="PXS19" s="201"/>
      <c r="PXT19" s="202"/>
      <c r="PXU19" s="203"/>
      <c r="PXV19" s="203"/>
      <c r="PXW19" s="203"/>
      <c r="PXX19" s="691"/>
      <c r="PXY19" s="691"/>
      <c r="PXZ19" s="200"/>
      <c r="PYA19" s="691"/>
      <c r="PYB19" s="691"/>
      <c r="PYC19" s="691"/>
      <c r="PYD19" s="201"/>
      <c r="PYE19" s="202"/>
      <c r="PYF19" s="203"/>
      <c r="PYG19" s="203"/>
      <c r="PYH19" s="203"/>
      <c r="PYI19" s="691"/>
      <c r="PYJ19" s="691"/>
      <c r="PYK19" s="200"/>
      <c r="PYL19" s="691"/>
      <c r="PYM19" s="691"/>
      <c r="PYN19" s="691"/>
      <c r="PYO19" s="201"/>
      <c r="PYP19" s="202"/>
      <c r="PYQ19" s="203"/>
      <c r="PYR19" s="203"/>
      <c r="PYS19" s="203"/>
      <c r="PYT19" s="691"/>
      <c r="PYU19" s="691"/>
      <c r="PYV19" s="200"/>
      <c r="PYW19" s="691"/>
      <c r="PYX19" s="691"/>
      <c r="PYY19" s="691"/>
      <c r="PYZ19" s="201"/>
      <c r="PZA19" s="202"/>
      <c r="PZB19" s="203"/>
      <c r="PZC19" s="203"/>
      <c r="PZD19" s="203"/>
      <c r="PZE19" s="691"/>
      <c r="PZF19" s="691"/>
      <c r="PZG19" s="200"/>
      <c r="PZH19" s="691"/>
      <c r="PZI19" s="691"/>
      <c r="PZJ19" s="691"/>
      <c r="PZK19" s="201"/>
      <c r="PZL19" s="202"/>
      <c r="PZM19" s="203"/>
      <c r="PZN19" s="203"/>
      <c r="PZO19" s="203"/>
      <c r="PZP19" s="691"/>
      <c r="PZQ19" s="691"/>
      <c r="PZR19" s="200"/>
      <c r="PZS19" s="691"/>
      <c r="PZT19" s="691"/>
      <c r="PZU19" s="691"/>
      <c r="PZV19" s="201"/>
      <c r="PZW19" s="202"/>
      <c r="PZX19" s="203"/>
      <c r="PZY19" s="203"/>
      <c r="PZZ19" s="203"/>
      <c r="QAA19" s="691"/>
      <c r="QAB19" s="691"/>
      <c r="QAC19" s="200"/>
      <c r="QAD19" s="691"/>
      <c r="QAE19" s="691"/>
      <c r="QAF19" s="691"/>
      <c r="QAG19" s="201"/>
      <c r="QAH19" s="202"/>
      <c r="QAI19" s="203"/>
      <c r="QAJ19" s="203"/>
      <c r="QAK19" s="203"/>
      <c r="QAL19" s="691"/>
      <c r="QAM19" s="691"/>
      <c r="QAN19" s="200"/>
      <c r="QAO19" s="691"/>
      <c r="QAP19" s="691"/>
      <c r="QAQ19" s="691"/>
      <c r="QAR19" s="201"/>
      <c r="QAS19" s="202"/>
      <c r="QAT19" s="203"/>
      <c r="QAU19" s="203"/>
      <c r="QAV19" s="203"/>
      <c r="QAW19" s="691"/>
      <c r="QAX19" s="691"/>
      <c r="QAY19" s="200"/>
      <c r="QAZ19" s="691"/>
      <c r="QBA19" s="691"/>
      <c r="QBB19" s="691"/>
      <c r="QBC19" s="201"/>
      <c r="QBD19" s="202"/>
      <c r="QBE19" s="203"/>
      <c r="QBF19" s="203"/>
      <c r="QBG19" s="203"/>
      <c r="QBH19" s="691"/>
      <c r="QBI19" s="691"/>
      <c r="QBJ19" s="200"/>
      <c r="QBK19" s="691"/>
      <c r="QBL19" s="691"/>
      <c r="QBM19" s="691"/>
      <c r="QBN19" s="201"/>
      <c r="QBO19" s="202"/>
      <c r="QBP19" s="203"/>
      <c r="QBQ19" s="203"/>
      <c r="QBR19" s="203"/>
      <c r="QBS19" s="691"/>
      <c r="QBT19" s="691"/>
      <c r="QBU19" s="200"/>
      <c r="QBV19" s="691"/>
      <c r="QBW19" s="691"/>
      <c r="QBX19" s="691"/>
      <c r="QBY19" s="201"/>
      <c r="QBZ19" s="202"/>
      <c r="QCA19" s="203"/>
      <c r="QCB19" s="203"/>
      <c r="QCC19" s="203"/>
      <c r="QCD19" s="691"/>
      <c r="QCE19" s="691"/>
      <c r="QCF19" s="200"/>
      <c r="QCG19" s="691"/>
      <c r="QCH19" s="691"/>
      <c r="QCI19" s="691"/>
      <c r="QCJ19" s="201"/>
      <c r="QCK19" s="202"/>
      <c r="QCL19" s="203"/>
      <c r="QCM19" s="203"/>
      <c r="QCN19" s="203"/>
      <c r="QCO19" s="691"/>
      <c r="QCP19" s="691"/>
      <c r="QCQ19" s="200"/>
      <c r="QCR19" s="691"/>
      <c r="QCS19" s="691"/>
      <c r="QCT19" s="691"/>
      <c r="QCU19" s="201"/>
      <c r="QCV19" s="202"/>
      <c r="QCW19" s="203"/>
      <c r="QCX19" s="203"/>
      <c r="QCY19" s="203"/>
      <c r="QCZ19" s="691"/>
      <c r="QDA19" s="691"/>
      <c r="QDB19" s="200"/>
      <c r="QDC19" s="691"/>
      <c r="QDD19" s="691"/>
      <c r="QDE19" s="691"/>
      <c r="QDF19" s="201"/>
      <c r="QDG19" s="202"/>
      <c r="QDH19" s="203"/>
      <c r="QDI19" s="203"/>
      <c r="QDJ19" s="203"/>
      <c r="QDK19" s="691"/>
      <c r="QDL19" s="691"/>
      <c r="QDM19" s="200"/>
      <c r="QDN19" s="691"/>
      <c r="QDO19" s="691"/>
      <c r="QDP19" s="691"/>
      <c r="QDQ19" s="201"/>
      <c r="QDR19" s="202"/>
      <c r="QDS19" s="203"/>
      <c r="QDT19" s="203"/>
      <c r="QDU19" s="203"/>
      <c r="QDV19" s="691"/>
      <c r="QDW19" s="691"/>
      <c r="QDX19" s="200"/>
      <c r="QDY19" s="691"/>
      <c r="QDZ19" s="691"/>
      <c r="QEA19" s="691"/>
      <c r="QEB19" s="201"/>
      <c r="QEC19" s="202"/>
      <c r="QED19" s="203"/>
      <c r="QEE19" s="203"/>
      <c r="QEF19" s="203"/>
      <c r="QEG19" s="691"/>
      <c r="QEH19" s="691"/>
      <c r="QEI19" s="200"/>
      <c r="QEJ19" s="691"/>
      <c r="QEK19" s="691"/>
      <c r="QEL19" s="691"/>
      <c r="QEM19" s="201"/>
      <c r="QEN19" s="202"/>
      <c r="QEO19" s="203"/>
      <c r="QEP19" s="203"/>
      <c r="QEQ19" s="203"/>
      <c r="QER19" s="691"/>
      <c r="QES19" s="691"/>
      <c r="QET19" s="200"/>
      <c r="QEU19" s="691"/>
      <c r="QEV19" s="691"/>
      <c r="QEW19" s="691"/>
      <c r="QEX19" s="201"/>
      <c r="QEY19" s="202"/>
      <c r="QEZ19" s="203"/>
      <c r="QFA19" s="203"/>
      <c r="QFB19" s="203"/>
      <c r="QFC19" s="691"/>
      <c r="QFD19" s="691"/>
      <c r="QFE19" s="200"/>
      <c r="QFF19" s="691"/>
      <c r="QFG19" s="691"/>
      <c r="QFH19" s="691"/>
      <c r="QFI19" s="201"/>
      <c r="QFJ19" s="202"/>
      <c r="QFK19" s="203"/>
      <c r="QFL19" s="203"/>
      <c r="QFM19" s="203"/>
      <c r="QFN19" s="691"/>
      <c r="QFO19" s="691"/>
      <c r="QFP19" s="200"/>
      <c r="QFQ19" s="691"/>
      <c r="QFR19" s="691"/>
      <c r="QFS19" s="691"/>
      <c r="QFT19" s="201"/>
      <c r="QFU19" s="202"/>
      <c r="QFV19" s="203"/>
      <c r="QFW19" s="203"/>
      <c r="QFX19" s="203"/>
      <c r="QFY19" s="691"/>
      <c r="QFZ19" s="691"/>
      <c r="QGA19" s="200"/>
      <c r="QGB19" s="691"/>
      <c r="QGC19" s="691"/>
      <c r="QGD19" s="691"/>
      <c r="QGE19" s="201"/>
      <c r="QGF19" s="202"/>
      <c r="QGG19" s="203"/>
      <c r="QGH19" s="203"/>
      <c r="QGI19" s="203"/>
      <c r="QGJ19" s="691"/>
      <c r="QGK19" s="691"/>
      <c r="QGL19" s="200"/>
      <c r="QGM19" s="691"/>
      <c r="QGN19" s="691"/>
      <c r="QGO19" s="691"/>
      <c r="QGP19" s="201"/>
      <c r="QGQ19" s="202"/>
      <c r="QGR19" s="203"/>
      <c r="QGS19" s="203"/>
      <c r="QGT19" s="203"/>
      <c r="QGU19" s="691"/>
      <c r="QGV19" s="691"/>
      <c r="QGW19" s="200"/>
      <c r="QGX19" s="691"/>
      <c r="QGY19" s="691"/>
      <c r="QGZ19" s="691"/>
      <c r="QHA19" s="201"/>
      <c r="QHB19" s="202"/>
      <c r="QHC19" s="203"/>
      <c r="QHD19" s="203"/>
      <c r="QHE19" s="203"/>
      <c r="QHF19" s="691"/>
      <c r="QHG19" s="691"/>
      <c r="QHH19" s="200"/>
      <c r="QHI19" s="691"/>
      <c r="QHJ19" s="691"/>
      <c r="QHK19" s="691"/>
      <c r="QHL19" s="201"/>
      <c r="QHM19" s="202"/>
      <c r="QHN19" s="203"/>
      <c r="QHO19" s="203"/>
      <c r="QHP19" s="203"/>
      <c r="QHQ19" s="691"/>
      <c r="QHR19" s="691"/>
      <c r="QHS19" s="200"/>
      <c r="QHT19" s="691"/>
      <c r="QHU19" s="691"/>
      <c r="QHV19" s="691"/>
      <c r="QHW19" s="201"/>
      <c r="QHX19" s="202"/>
      <c r="QHY19" s="203"/>
      <c r="QHZ19" s="203"/>
      <c r="QIA19" s="203"/>
      <c r="QIB19" s="691"/>
      <c r="QIC19" s="691"/>
      <c r="QID19" s="200"/>
      <c r="QIE19" s="691"/>
      <c r="QIF19" s="691"/>
      <c r="QIG19" s="691"/>
      <c r="QIH19" s="201"/>
      <c r="QII19" s="202"/>
      <c r="QIJ19" s="203"/>
      <c r="QIK19" s="203"/>
      <c r="QIL19" s="203"/>
      <c r="QIM19" s="691"/>
      <c r="QIN19" s="691"/>
      <c r="QIO19" s="200"/>
      <c r="QIP19" s="691"/>
      <c r="QIQ19" s="691"/>
      <c r="QIR19" s="691"/>
      <c r="QIS19" s="201"/>
      <c r="QIT19" s="202"/>
      <c r="QIU19" s="203"/>
      <c r="QIV19" s="203"/>
      <c r="QIW19" s="203"/>
      <c r="QIX19" s="691"/>
      <c r="QIY19" s="691"/>
      <c r="QIZ19" s="200"/>
      <c r="QJA19" s="691"/>
      <c r="QJB19" s="691"/>
      <c r="QJC19" s="691"/>
      <c r="QJD19" s="201"/>
      <c r="QJE19" s="202"/>
      <c r="QJF19" s="203"/>
      <c r="QJG19" s="203"/>
      <c r="QJH19" s="203"/>
      <c r="QJI19" s="691"/>
      <c r="QJJ19" s="691"/>
      <c r="QJK19" s="200"/>
      <c r="QJL19" s="691"/>
      <c r="QJM19" s="691"/>
      <c r="QJN19" s="691"/>
      <c r="QJO19" s="201"/>
      <c r="QJP19" s="202"/>
      <c r="QJQ19" s="203"/>
      <c r="QJR19" s="203"/>
      <c r="QJS19" s="203"/>
      <c r="QJT19" s="691"/>
      <c r="QJU19" s="691"/>
      <c r="QJV19" s="200"/>
      <c r="QJW19" s="691"/>
      <c r="QJX19" s="691"/>
      <c r="QJY19" s="691"/>
      <c r="QJZ19" s="201"/>
      <c r="QKA19" s="202"/>
      <c r="QKB19" s="203"/>
      <c r="QKC19" s="203"/>
      <c r="QKD19" s="203"/>
      <c r="QKE19" s="691"/>
      <c r="QKF19" s="691"/>
      <c r="QKG19" s="200"/>
      <c r="QKH19" s="691"/>
      <c r="QKI19" s="691"/>
      <c r="QKJ19" s="691"/>
      <c r="QKK19" s="201"/>
      <c r="QKL19" s="202"/>
      <c r="QKM19" s="203"/>
      <c r="QKN19" s="203"/>
      <c r="QKO19" s="203"/>
      <c r="QKP19" s="691"/>
      <c r="QKQ19" s="691"/>
      <c r="QKR19" s="200"/>
      <c r="QKS19" s="691"/>
      <c r="QKT19" s="691"/>
      <c r="QKU19" s="691"/>
      <c r="QKV19" s="201"/>
      <c r="QKW19" s="202"/>
      <c r="QKX19" s="203"/>
      <c r="QKY19" s="203"/>
      <c r="QKZ19" s="203"/>
      <c r="QLA19" s="691"/>
      <c r="QLB19" s="691"/>
      <c r="QLC19" s="200"/>
      <c r="QLD19" s="691"/>
      <c r="QLE19" s="691"/>
      <c r="QLF19" s="691"/>
      <c r="QLG19" s="201"/>
      <c r="QLH19" s="202"/>
      <c r="QLI19" s="203"/>
      <c r="QLJ19" s="203"/>
      <c r="QLK19" s="203"/>
      <c r="QLL19" s="691"/>
      <c r="QLM19" s="691"/>
      <c r="QLN19" s="200"/>
      <c r="QLO19" s="691"/>
      <c r="QLP19" s="691"/>
      <c r="QLQ19" s="691"/>
      <c r="QLR19" s="201"/>
      <c r="QLS19" s="202"/>
      <c r="QLT19" s="203"/>
      <c r="QLU19" s="203"/>
      <c r="QLV19" s="203"/>
      <c r="QLW19" s="691"/>
      <c r="QLX19" s="691"/>
      <c r="QLY19" s="200"/>
      <c r="QLZ19" s="691"/>
      <c r="QMA19" s="691"/>
      <c r="QMB19" s="691"/>
      <c r="QMC19" s="201"/>
      <c r="QMD19" s="202"/>
      <c r="QME19" s="203"/>
      <c r="QMF19" s="203"/>
      <c r="QMG19" s="203"/>
      <c r="QMH19" s="691"/>
      <c r="QMI19" s="691"/>
      <c r="QMJ19" s="200"/>
      <c r="QMK19" s="691"/>
      <c r="QML19" s="691"/>
      <c r="QMM19" s="691"/>
      <c r="QMN19" s="201"/>
      <c r="QMO19" s="202"/>
      <c r="QMP19" s="203"/>
      <c r="QMQ19" s="203"/>
      <c r="QMR19" s="203"/>
      <c r="QMS19" s="691"/>
      <c r="QMT19" s="691"/>
      <c r="QMU19" s="200"/>
      <c r="QMV19" s="691"/>
      <c r="QMW19" s="691"/>
      <c r="QMX19" s="691"/>
      <c r="QMY19" s="201"/>
      <c r="QMZ19" s="202"/>
      <c r="QNA19" s="203"/>
      <c r="QNB19" s="203"/>
      <c r="QNC19" s="203"/>
      <c r="QND19" s="691"/>
      <c r="QNE19" s="691"/>
      <c r="QNF19" s="200"/>
      <c r="QNG19" s="691"/>
      <c r="QNH19" s="691"/>
      <c r="QNI19" s="691"/>
      <c r="QNJ19" s="201"/>
      <c r="QNK19" s="202"/>
      <c r="QNL19" s="203"/>
      <c r="QNM19" s="203"/>
      <c r="QNN19" s="203"/>
      <c r="QNO19" s="691"/>
      <c r="QNP19" s="691"/>
      <c r="QNQ19" s="200"/>
      <c r="QNR19" s="691"/>
      <c r="QNS19" s="691"/>
      <c r="QNT19" s="691"/>
      <c r="QNU19" s="201"/>
      <c r="QNV19" s="202"/>
      <c r="QNW19" s="203"/>
      <c r="QNX19" s="203"/>
      <c r="QNY19" s="203"/>
      <c r="QNZ19" s="691"/>
      <c r="QOA19" s="691"/>
      <c r="QOB19" s="200"/>
      <c r="QOC19" s="691"/>
      <c r="QOD19" s="691"/>
      <c r="QOE19" s="691"/>
      <c r="QOF19" s="201"/>
      <c r="QOG19" s="202"/>
      <c r="QOH19" s="203"/>
      <c r="QOI19" s="203"/>
      <c r="QOJ19" s="203"/>
      <c r="QOK19" s="691"/>
      <c r="QOL19" s="691"/>
      <c r="QOM19" s="200"/>
      <c r="QON19" s="691"/>
      <c r="QOO19" s="691"/>
      <c r="QOP19" s="691"/>
      <c r="QOQ19" s="201"/>
      <c r="QOR19" s="202"/>
      <c r="QOS19" s="203"/>
      <c r="QOT19" s="203"/>
      <c r="QOU19" s="203"/>
      <c r="QOV19" s="691"/>
      <c r="QOW19" s="691"/>
      <c r="QOX19" s="200"/>
      <c r="QOY19" s="691"/>
      <c r="QOZ19" s="691"/>
      <c r="QPA19" s="691"/>
      <c r="QPB19" s="201"/>
      <c r="QPC19" s="202"/>
      <c r="QPD19" s="203"/>
      <c r="QPE19" s="203"/>
      <c r="QPF19" s="203"/>
      <c r="QPG19" s="691"/>
      <c r="QPH19" s="691"/>
      <c r="QPI19" s="200"/>
      <c r="QPJ19" s="691"/>
      <c r="QPK19" s="691"/>
      <c r="QPL19" s="691"/>
      <c r="QPM19" s="201"/>
      <c r="QPN19" s="202"/>
      <c r="QPO19" s="203"/>
      <c r="QPP19" s="203"/>
      <c r="QPQ19" s="203"/>
      <c r="QPR19" s="691"/>
      <c r="QPS19" s="691"/>
      <c r="QPT19" s="200"/>
      <c r="QPU19" s="691"/>
      <c r="QPV19" s="691"/>
      <c r="QPW19" s="691"/>
      <c r="QPX19" s="201"/>
      <c r="QPY19" s="202"/>
      <c r="QPZ19" s="203"/>
      <c r="QQA19" s="203"/>
      <c r="QQB19" s="203"/>
      <c r="QQC19" s="691"/>
      <c r="QQD19" s="691"/>
      <c r="QQE19" s="200"/>
      <c r="QQF19" s="691"/>
      <c r="QQG19" s="691"/>
      <c r="QQH19" s="691"/>
      <c r="QQI19" s="201"/>
      <c r="QQJ19" s="202"/>
      <c r="QQK19" s="203"/>
      <c r="QQL19" s="203"/>
      <c r="QQM19" s="203"/>
      <c r="QQN19" s="691"/>
      <c r="QQO19" s="691"/>
      <c r="QQP19" s="200"/>
      <c r="QQQ19" s="691"/>
      <c r="QQR19" s="691"/>
      <c r="QQS19" s="691"/>
      <c r="QQT19" s="201"/>
      <c r="QQU19" s="202"/>
      <c r="QQV19" s="203"/>
      <c r="QQW19" s="203"/>
      <c r="QQX19" s="203"/>
      <c r="QQY19" s="691"/>
      <c r="QQZ19" s="691"/>
      <c r="QRA19" s="200"/>
      <c r="QRB19" s="691"/>
      <c r="QRC19" s="691"/>
      <c r="QRD19" s="691"/>
      <c r="QRE19" s="201"/>
      <c r="QRF19" s="202"/>
      <c r="QRG19" s="203"/>
      <c r="QRH19" s="203"/>
      <c r="QRI19" s="203"/>
      <c r="QRJ19" s="691"/>
      <c r="QRK19" s="691"/>
      <c r="QRL19" s="200"/>
      <c r="QRM19" s="691"/>
      <c r="QRN19" s="691"/>
      <c r="QRO19" s="691"/>
      <c r="QRP19" s="201"/>
      <c r="QRQ19" s="202"/>
      <c r="QRR19" s="203"/>
      <c r="QRS19" s="203"/>
      <c r="QRT19" s="203"/>
      <c r="QRU19" s="691"/>
      <c r="QRV19" s="691"/>
      <c r="QRW19" s="200"/>
      <c r="QRX19" s="691"/>
      <c r="QRY19" s="691"/>
      <c r="QRZ19" s="691"/>
      <c r="QSA19" s="201"/>
      <c r="QSB19" s="202"/>
      <c r="QSC19" s="203"/>
      <c r="QSD19" s="203"/>
      <c r="QSE19" s="203"/>
      <c r="QSF19" s="691"/>
      <c r="QSG19" s="691"/>
      <c r="QSH19" s="200"/>
      <c r="QSI19" s="691"/>
      <c r="QSJ19" s="691"/>
      <c r="QSK19" s="691"/>
      <c r="QSL19" s="201"/>
      <c r="QSM19" s="202"/>
      <c r="QSN19" s="203"/>
      <c r="QSO19" s="203"/>
      <c r="QSP19" s="203"/>
      <c r="QSQ19" s="691"/>
      <c r="QSR19" s="691"/>
      <c r="QSS19" s="200"/>
      <c r="QST19" s="691"/>
      <c r="QSU19" s="691"/>
      <c r="QSV19" s="691"/>
      <c r="QSW19" s="201"/>
      <c r="QSX19" s="202"/>
      <c r="QSY19" s="203"/>
      <c r="QSZ19" s="203"/>
      <c r="QTA19" s="203"/>
      <c r="QTB19" s="691"/>
      <c r="QTC19" s="691"/>
      <c r="QTD19" s="200"/>
      <c r="QTE19" s="691"/>
      <c r="QTF19" s="691"/>
      <c r="QTG19" s="691"/>
      <c r="QTH19" s="201"/>
      <c r="QTI19" s="202"/>
      <c r="QTJ19" s="203"/>
      <c r="QTK19" s="203"/>
      <c r="QTL19" s="203"/>
      <c r="QTM19" s="691"/>
      <c r="QTN19" s="691"/>
      <c r="QTO19" s="200"/>
      <c r="QTP19" s="691"/>
      <c r="QTQ19" s="691"/>
      <c r="QTR19" s="691"/>
      <c r="QTS19" s="201"/>
      <c r="QTT19" s="202"/>
      <c r="QTU19" s="203"/>
      <c r="QTV19" s="203"/>
      <c r="QTW19" s="203"/>
      <c r="QTX19" s="691"/>
      <c r="QTY19" s="691"/>
      <c r="QTZ19" s="200"/>
      <c r="QUA19" s="691"/>
      <c r="QUB19" s="691"/>
      <c r="QUC19" s="691"/>
      <c r="QUD19" s="201"/>
      <c r="QUE19" s="202"/>
      <c r="QUF19" s="203"/>
      <c r="QUG19" s="203"/>
      <c r="QUH19" s="203"/>
      <c r="QUI19" s="691"/>
      <c r="QUJ19" s="691"/>
      <c r="QUK19" s="200"/>
      <c r="QUL19" s="691"/>
      <c r="QUM19" s="691"/>
      <c r="QUN19" s="691"/>
      <c r="QUO19" s="201"/>
      <c r="QUP19" s="202"/>
      <c r="QUQ19" s="203"/>
      <c r="QUR19" s="203"/>
      <c r="QUS19" s="203"/>
      <c r="QUT19" s="691"/>
      <c r="QUU19" s="691"/>
      <c r="QUV19" s="200"/>
      <c r="QUW19" s="691"/>
      <c r="QUX19" s="691"/>
      <c r="QUY19" s="691"/>
      <c r="QUZ19" s="201"/>
      <c r="QVA19" s="202"/>
      <c r="QVB19" s="203"/>
      <c r="QVC19" s="203"/>
      <c r="QVD19" s="203"/>
      <c r="QVE19" s="691"/>
      <c r="QVF19" s="691"/>
      <c r="QVG19" s="200"/>
      <c r="QVH19" s="691"/>
      <c r="QVI19" s="691"/>
      <c r="QVJ19" s="691"/>
      <c r="QVK19" s="201"/>
      <c r="QVL19" s="202"/>
      <c r="QVM19" s="203"/>
      <c r="QVN19" s="203"/>
      <c r="QVO19" s="203"/>
      <c r="QVP19" s="691"/>
      <c r="QVQ19" s="691"/>
      <c r="QVR19" s="200"/>
      <c r="QVS19" s="691"/>
      <c r="QVT19" s="691"/>
      <c r="QVU19" s="691"/>
      <c r="QVV19" s="201"/>
      <c r="QVW19" s="202"/>
      <c r="QVX19" s="203"/>
      <c r="QVY19" s="203"/>
      <c r="QVZ19" s="203"/>
      <c r="QWA19" s="691"/>
      <c r="QWB19" s="691"/>
      <c r="QWC19" s="200"/>
      <c r="QWD19" s="691"/>
      <c r="QWE19" s="691"/>
      <c r="QWF19" s="691"/>
      <c r="QWG19" s="201"/>
      <c r="QWH19" s="202"/>
      <c r="QWI19" s="203"/>
      <c r="QWJ19" s="203"/>
      <c r="QWK19" s="203"/>
      <c r="QWL19" s="691"/>
      <c r="QWM19" s="691"/>
      <c r="QWN19" s="200"/>
      <c r="QWO19" s="691"/>
      <c r="QWP19" s="691"/>
      <c r="QWQ19" s="691"/>
      <c r="QWR19" s="201"/>
      <c r="QWS19" s="202"/>
      <c r="QWT19" s="203"/>
      <c r="QWU19" s="203"/>
      <c r="QWV19" s="203"/>
      <c r="QWW19" s="691"/>
      <c r="QWX19" s="691"/>
      <c r="QWY19" s="200"/>
      <c r="QWZ19" s="691"/>
      <c r="QXA19" s="691"/>
      <c r="QXB19" s="691"/>
      <c r="QXC19" s="201"/>
      <c r="QXD19" s="202"/>
      <c r="QXE19" s="203"/>
      <c r="QXF19" s="203"/>
      <c r="QXG19" s="203"/>
      <c r="QXH19" s="691"/>
      <c r="QXI19" s="691"/>
      <c r="QXJ19" s="200"/>
      <c r="QXK19" s="691"/>
      <c r="QXL19" s="691"/>
      <c r="QXM19" s="691"/>
      <c r="QXN19" s="201"/>
      <c r="QXO19" s="202"/>
      <c r="QXP19" s="203"/>
      <c r="QXQ19" s="203"/>
      <c r="QXR19" s="203"/>
      <c r="QXS19" s="691"/>
      <c r="QXT19" s="691"/>
      <c r="QXU19" s="200"/>
      <c r="QXV19" s="691"/>
      <c r="QXW19" s="691"/>
      <c r="QXX19" s="691"/>
      <c r="QXY19" s="201"/>
      <c r="QXZ19" s="202"/>
      <c r="QYA19" s="203"/>
      <c r="QYB19" s="203"/>
      <c r="QYC19" s="203"/>
      <c r="QYD19" s="691"/>
      <c r="QYE19" s="691"/>
      <c r="QYF19" s="200"/>
      <c r="QYG19" s="691"/>
      <c r="QYH19" s="691"/>
      <c r="QYI19" s="691"/>
      <c r="QYJ19" s="201"/>
      <c r="QYK19" s="202"/>
      <c r="QYL19" s="203"/>
      <c r="QYM19" s="203"/>
      <c r="QYN19" s="203"/>
      <c r="QYO19" s="691"/>
      <c r="QYP19" s="691"/>
      <c r="QYQ19" s="200"/>
      <c r="QYR19" s="691"/>
      <c r="QYS19" s="691"/>
      <c r="QYT19" s="691"/>
      <c r="QYU19" s="201"/>
      <c r="QYV19" s="202"/>
      <c r="QYW19" s="203"/>
      <c r="QYX19" s="203"/>
      <c r="QYY19" s="203"/>
      <c r="QYZ19" s="691"/>
      <c r="QZA19" s="691"/>
      <c r="QZB19" s="200"/>
      <c r="QZC19" s="691"/>
      <c r="QZD19" s="691"/>
      <c r="QZE19" s="691"/>
      <c r="QZF19" s="201"/>
      <c r="QZG19" s="202"/>
      <c r="QZH19" s="203"/>
      <c r="QZI19" s="203"/>
      <c r="QZJ19" s="203"/>
      <c r="QZK19" s="691"/>
      <c r="QZL19" s="691"/>
      <c r="QZM19" s="200"/>
      <c r="QZN19" s="691"/>
      <c r="QZO19" s="691"/>
      <c r="QZP19" s="691"/>
      <c r="QZQ19" s="201"/>
      <c r="QZR19" s="202"/>
      <c r="QZS19" s="203"/>
      <c r="QZT19" s="203"/>
      <c r="QZU19" s="203"/>
      <c r="QZV19" s="691"/>
      <c r="QZW19" s="691"/>
      <c r="QZX19" s="200"/>
      <c r="QZY19" s="691"/>
      <c r="QZZ19" s="691"/>
      <c r="RAA19" s="691"/>
      <c r="RAB19" s="201"/>
      <c r="RAC19" s="202"/>
      <c r="RAD19" s="203"/>
      <c r="RAE19" s="203"/>
      <c r="RAF19" s="203"/>
      <c r="RAG19" s="691"/>
      <c r="RAH19" s="691"/>
      <c r="RAI19" s="200"/>
      <c r="RAJ19" s="691"/>
      <c r="RAK19" s="691"/>
      <c r="RAL19" s="691"/>
      <c r="RAM19" s="201"/>
      <c r="RAN19" s="202"/>
      <c r="RAO19" s="203"/>
      <c r="RAP19" s="203"/>
      <c r="RAQ19" s="203"/>
      <c r="RAR19" s="691"/>
      <c r="RAS19" s="691"/>
      <c r="RAT19" s="200"/>
      <c r="RAU19" s="691"/>
      <c r="RAV19" s="691"/>
      <c r="RAW19" s="691"/>
      <c r="RAX19" s="201"/>
      <c r="RAY19" s="202"/>
      <c r="RAZ19" s="203"/>
      <c r="RBA19" s="203"/>
      <c r="RBB19" s="203"/>
      <c r="RBC19" s="691"/>
      <c r="RBD19" s="691"/>
      <c r="RBE19" s="200"/>
      <c r="RBF19" s="691"/>
      <c r="RBG19" s="691"/>
      <c r="RBH19" s="691"/>
      <c r="RBI19" s="201"/>
      <c r="RBJ19" s="202"/>
      <c r="RBK19" s="203"/>
      <c r="RBL19" s="203"/>
      <c r="RBM19" s="203"/>
      <c r="RBN19" s="691"/>
      <c r="RBO19" s="691"/>
      <c r="RBP19" s="200"/>
      <c r="RBQ19" s="691"/>
      <c r="RBR19" s="691"/>
      <c r="RBS19" s="691"/>
      <c r="RBT19" s="201"/>
      <c r="RBU19" s="202"/>
      <c r="RBV19" s="203"/>
      <c r="RBW19" s="203"/>
      <c r="RBX19" s="203"/>
      <c r="RBY19" s="691"/>
      <c r="RBZ19" s="691"/>
      <c r="RCA19" s="200"/>
      <c r="RCB19" s="691"/>
      <c r="RCC19" s="691"/>
      <c r="RCD19" s="691"/>
      <c r="RCE19" s="201"/>
      <c r="RCF19" s="202"/>
      <c r="RCG19" s="203"/>
      <c r="RCH19" s="203"/>
      <c r="RCI19" s="203"/>
      <c r="RCJ19" s="691"/>
      <c r="RCK19" s="691"/>
      <c r="RCL19" s="200"/>
      <c r="RCM19" s="691"/>
      <c r="RCN19" s="691"/>
      <c r="RCO19" s="691"/>
      <c r="RCP19" s="201"/>
      <c r="RCQ19" s="202"/>
      <c r="RCR19" s="203"/>
      <c r="RCS19" s="203"/>
      <c r="RCT19" s="203"/>
      <c r="RCU19" s="691"/>
      <c r="RCV19" s="691"/>
      <c r="RCW19" s="200"/>
      <c r="RCX19" s="691"/>
      <c r="RCY19" s="691"/>
      <c r="RCZ19" s="691"/>
      <c r="RDA19" s="201"/>
      <c r="RDB19" s="202"/>
      <c r="RDC19" s="203"/>
      <c r="RDD19" s="203"/>
      <c r="RDE19" s="203"/>
      <c r="RDF19" s="691"/>
      <c r="RDG19" s="691"/>
      <c r="RDH19" s="200"/>
      <c r="RDI19" s="691"/>
      <c r="RDJ19" s="691"/>
      <c r="RDK19" s="691"/>
      <c r="RDL19" s="201"/>
      <c r="RDM19" s="202"/>
      <c r="RDN19" s="203"/>
      <c r="RDO19" s="203"/>
      <c r="RDP19" s="203"/>
      <c r="RDQ19" s="691"/>
      <c r="RDR19" s="691"/>
      <c r="RDS19" s="200"/>
      <c r="RDT19" s="691"/>
      <c r="RDU19" s="691"/>
      <c r="RDV19" s="691"/>
      <c r="RDW19" s="201"/>
      <c r="RDX19" s="202"/>
      <c r="RDY19" s="203"/>
      <c r="RDZ19" s="203"/>
      <c r="REA19" s="203"/>
      <c r="REB19" s="691"/>
      <c r="REC19" s="691"/>
      <c r="RED19" s="200"/>
      <c r="REE19" s="691"/>
      <c r="REF19" s="691"/>
      <c r="REG19" s="691"/>
      <c r="REH19" s="201"/>
      <c r="REI19" s="202"/>
      <c r="REJ19" s="203"/>
      <c r="REK19" s="203"/>
      <c r="REL19" s="203"/>
      <c r="REM19" s="691"/>
      <c r="REN19" s="691"/>
      <c r="REO19" s="200"/>
      <c r="REP19" s="691"/>
      <c r="REQ19" s="691"/>
      <c r="RER19" s="691"/>
      <c r="RES19" s="201"/>
      <c r="RET19" s="202"/>
      <c r="REU19" s="203"/>
      <c r="REV19" s="203"/>
      <c r="REW19" s="203"/>
      <c r="REX19" s="691"/>
      <c r="REY19" s="691"/>
      <c r="REZ19" s="200"/>
      <c r="RFA19" s="691"/>
      <c r="RFB19" s="691"/>
      <c r="RFC19" s="691"/>
      <c r="RFD19" s="201"/>
      <c r="RFE19" s="202"/>
      <c r="RFF19" s="203"/>
      <c r="RFG19" s="203"/>
      <c r="RFH19" s="203"/>
      <c r="RFI19" s="691"/>
      <c r="RFJ19" s="691"/>
      <c r="RFK19" s="200"/>
      <c r="RFL19" s="691"/>
      <c r="RFM19" s="691"/>
      <c r="RFN19" s="691"/>
      <c r="RFO19" s="201"/>
      <c r="RFP19" s="202"/>
      <c r="RFQ19" s="203"/>
      <c r="RFR19" s="203"/>
      <c r="RFS19" s="203"/>
      <c r="RFT19" s="691"/>
      <c r="RFU19" s="691"/>
      <c r="RFV19" s="200"/>
      <c r="RFW19" s="691"/>
      <c r="RFX19" s="691"/>
      <c r="RFY19" s="691"/>
      <c r="RFZ19" s="201"/>
      <c r="RGA19" s="202"/>
      <c r="RGB19" s="203"/>
      <c r="RGC19" s="203"/>
      <c r="RGD19" s="203"/>
      <c r="RGE19" s="691"/>
      <c r="RGF19" s="691"/>
      <c r="RGG19" s="200"/>
      <c r="RGH19" s="691"/>
      <c r="RGI19" s="691"/>
      <c r="RGJ19" s="691"/>
      <c r="RGK19" s="201"/>
      <c r="RGL19" s="202"/>
      <c r="RGM19" s="203"/>
      <c r="RGN19" s="203"/>
      <c r="RGO19" s="203"/>
      <c r="RGP19" s="691"/>
      <c r="RGQ19" s="691"/>
      <c r="RGR19" s="200"/>
      <c r="RGS19" s="691"/>
      <c r="RGT19" s="691"/>
      <c r="RGU19" s="691"/>
      <c r="RGV19" s="201"/>
      <c r="RGW19" s="202"/>
      <c r="RGX19" s="203"/>
      <c r="RGY19" s="203"/>
      <c r="RGZ19" s="203"/>
      <c r="RHA19" s="691"/>
      <c r="RHB19" s="691"/>
      <c r="RHC19" s="200"/>
      <c r="RHD19" s="691"/>
      <c r="RHE19" s="691"/>
      <c r="RHF19" s="691"/>
      <c r="RHG19" s="201"/>
      <c r="RHH19" s="202"/>
      <c r="RHI19" s="203"/>
      <c r="RHJ19" s="203"/>
      <c r="RHK19" s="203"/>
      <c r="RHL19" s="691"/>
      <c r="RHM19" s="691"/>
      <c r="RHN19" s="200"/>
      <c r="RHO19" s="691"/>
      <c r="RHP19" s="691"/>
      <c r="RHQ19" s="691"/>
      <c r="RHR19" s="201"/>
      <c r="RHS19" s="202"/>
      <c r="RHT19" s="203"/>
      <c r="RHU19" s="203"/>
      <c r="RHV19" s="203"/>
      <c r="RHW19" s="691"/>
      <c r="RHX19" s="691"/>
      <c r="RHY19" s="200"/>
      <c r="RHZ19" s="691"/>
      <c r="RIA19" s="691"/>
      <c r="RIB19" s="691"/>
      <c r="RIC19" s="201"/>
      <c r="RID19" s="202"/>
      <c r="RIE19" s="203"/>
      <c r="RIF19" s="203"/>
      <c r="RIG19" s="203"/>
      <c r="RIH19" s="691"/>
      <c r="RII19" s="691"/>
      <c r="RIJ19" s="200"/>
      <c r="RIK19" s="691"/>
      <c r="RIL19" s="691"/>
      <c r="RIM19" s="691"/>
      <c r="RIN19" s="201"/>
      <c r="RIO19" s="202"/>
      <c r="RIP19" s="203"/>
      <c r="RIQ19" s="203"/>
      <c r="RIR19" s="203"/>
      <c r="RIS19" s="691"/>
      <c r="RIT19" s="691"/>
      <c r="RIU19" s="200"/>
      <c r="RIV19" s="691"/>
      <c r="RIW19" s="691"/>
      <c r="RIX19" s="691"/>
      <c r="RIY19" s="201"/>
      <c r="RIZ19" s="202"/>
      <c r="RJA19" s="203"/>
      <c r="RJB19" s="203"/>
      <c r="RJC19" s="203"/>
      <c r="RJD19" s="691"/>
      <c r="RJE19" s="691"/>
      <c r="RJF19" s="200"/>
      <c r="RJG19" s="691"/>
      <c r="RJH19" s="691"/>
      <c r="RJI19" s="691"/>
      <c r="RJJ19" s="201"/>
      <c r="RJK19" s="202"/>
      <c r="RJL19" s="203"/>
      <c r="RJM19" s="203"/>
      <c r="RJN19" s="203"/>
      <c r="RJO19" s="691"/>
      <c r="RJP19" s="691"/>
      <c r="RJQ19" s="200"/>
      <c r="RJR19" s="691"/>
      <c r="RJS19" s="691"/>
      <c r="RJT19" s="691"/>
      <c r="RJU19" s="201"/>
      <c r="RJV19" s="202"/>
      <c r="RJW19" s="203"/>
      <c r="RJX19" s="203"/>
      <c r="RJY19" s="203"/>
      <c r="RJZ19" s="691"/>
      <c r="RKA19" s="691"/>
      <c r="RKB19" s="200"/>
      <c r="RKC19" s="691"/>
      <c r="RKD19" s="691"/>
      <c r="RKE19" s="691"/>
      <c r="RKF19" s="201"/>
      <c r="RKG19" s="202"/>
      <c r="RKH19" s="203"/>
      <c r="RKI19" s="203"/>
      <c r="RKJ19" s="203"/>
      <c r="RKK19" s="691"/>
      <c r="RKL19" s="691"/>
      <c r="RKM19" s="200"/>
      <c r="RKN19" s="691"/>
      <c r="RKO19" s="691"/>
      <c r="RKP19" s="691"/>
      <c r="RKQ19" s="201"/>
      <c r="RKR19" s="202"/>
      <c r="RKS19" s="203"/>
      <c r="RKT19" s="203"/>
      <c r="RKU19" s="203"/>
      <c r="RKV19" s="691"/>
      <c r="RKW19" s="691"/>
      <c r="RKX19" s="200"/>
      <c r="RKY19" s="691"/>
      <c r="RKZ19" s="691"/>
      <c r="RLA19" s="691"/>
      <c r="RLB19" s="201"/>
      <c r="RLC19" s="202"/>
      <c r="RLD19" s="203"/>
      <c r="RLE19" s="203"/>
      <c r="RLF19" s="203"/>
      <c r="RLG19" s="691"/>
      <c r="RLH19" s="691"/>
      <c r="RLI19" s="200"/>
      <c r="RLJ19" s="691"/>
      <c r="RLK19" s="691"/>
      <c r="RLL19" s="691"/>
      <c r="RLM19" s="201"/>
      <c r="RLN19" s="202"/>
      <c r="RLO19" s="203"/>
      <c r="RLP19" s="203"/>
      <c r="RLQ19" s="203"/>
      <c r="RLR19" s="691"/>
      <c r="RLS19" s="691"/>
      <c r="RLT19" s="200"/>
      <c r="RLU19" s="691"/>
      <c r="RLV19" s="691"/>
      <c r="RLW19" s="691"/>
      <c r="RLX19" s="201"/>
      <c r="RLY19" s="202"/>
      <c r="RLZ19" s="203"/>
      <c r="RMA19" s="203"/>
      <c r="RMB19" s="203"/>
      <c r="RMC19" s="691"/>
      <c r="RMD19" s="691"/>
      <c r="RME19" s="200"/>
      <c r="RMF19" s="691"/>
      <c r="RMG19" s="691"/>
      <c r="RMH19" s="691"/>
      <c r="RMI19" s="201"/>
      <c r="RMJ19" s="202"/>
      <c r="RMK19" s="203"/>
      <c r="RML19" s="203"/>
      <c r="RMM19" s="203"/>
      <c r="RMN19" s="691"/>
      <c r="RMO19" s="691"/>
      <c r="RMP19" s="200"/>
      <c r="RMQ19" s="691"/>
      <c r="RMR19" s="691"/>
      <c r="RMS19" s="691"/>
      <c r="RMT19" s="201"/>
      <c r="RMU19" s="202"/>
      <c r="RMV19" s="203"/>
      <c r="RMW19" s="203"/>
      <c r="RMX19" s="203"/>
      <c r="RMY19" s="691"/>
      <c r="RMZ19" s="691"/>
      <c r="RNA19" s="200"/>
      <c r="RNB19" s="691"/>
      <c r="RNC19" s="691"/>
      <c r="RND19" s="691"/>
      <c r="RNE19" s="201"/>
      <c r="RNF19" s="202"/>
      <c r="RNG19" s="203"/>
      <c r="RNH19" s="203"/>
      <c r="RNI19" s="203"/>
      <c r="RNJ19" s="691"/>
      <c r="RNK19" s="691"/>
      <c r="RNL19" s="200"/>
      <c r="RNM19" s="691"/>
      <c r="RNN19" s="691"/>
      <c r="RNO19" s="691"/>
      <c r="RNP19" s="201"/>
      <c r="RNQ19" s="202"/>
      <c r="RNR19" s="203"/>
      <c r="RNS19" s="203"/>
      <c r="RNT19" s="203"/>
      <c r="RNU19" s="691"/>
      <c r="RNV19" s="691"/>
      <c r="RNW19" s="200"/>
      <c r="RNX19" s="691"/>
      <c r="RNY19" s="691"/>
      <c r="RNZ19" s="691"/>
      <c r="ROA19" s="201"/>
      <c r="ROB19" s="202"/>
      <c r="ROC19" s="203"/>
      <c r="ROD19" s="203"/>
      <c r="ROE19" s="203"/>
      <c r="ROF19" s="691"/>
      <c r="ROG19" s="691"/>
      <c r="ROH19" s="200"/>
      <c r="ROI19" s="691"/>
      <c r="ROJ19" s="691"/>
      <c r="ROK19" s="691"/>
      <c r="ROL19" s="201"/>
      <c r="ROM19" s="202"/>
      <c r="RON19" s="203"/>
      <c r="ROO19" s="203"/>
      <c r="ROP19" s="203"/>
      <c r="ROQ19" s="691"/>
      <c r="ROR19" s="691"/>
      <c r="ROS19" s="200"/>
      <c r="ROT19" s="691"/>
      <c r="ROU19" s="691"/>
      <c r="ROV19" s="691"/>
      <c r="ROW19" s="201"/>
      <c r="ROX19" s="202"/>
      <c r="ROY19" s="203"/>
      <c r="ROZ19" s="203"/>
      <c r="RPA19" s="203"/>
      <c r="RPB19" s="691"/>
      <c r="RPC19" s="691"/>
      <c r="RPD19" s="200"/>
      <c r="RPE19" s="691"/>
      <c r="RPF19" s="691"/>
      <c r="RPG19" s="691"/>
      <c r="RPH19" s="201"/>
      <c r="RPI19" s="202"/>
      <c r="RPJ19" s="203"/>
      <c r="RPK19" s="203"/>
      <c r="RPL19" s="203"/>
      <c r="RPM19" s="691"/>
      <c r="RPN19" s="691"/>
      <c r="RPO19" s="200"/>
      <c r="RPP19" s="691"/>
      <c r="RPQ19" s="691"/>
      <c r="RPR19" s="691"/>
      <c r="RPS19" s="201"/>
      <c r="RPT19" s="202"/>
      <c r="RPU19" s="203"/>
      <c r="RPV19" s="203"/>
      <c r="RPW19" s="203"/>
      <c r="RPX19" s="691"/>
      <c r="RPY19" s="691"/>
      <c r="RPZ19" s="200"/>
      <c r="RQA19" s="691"/>
      <c r="RQB19" s="691"/>
      <c r="RQC19" s="691"/>
      <c r="RQD19" s="201"/>
      <c r="RQE19" s="202"/>
      <c r="RQF19" s="203"/>
      <c r="RQG19" s="203"/>
      <c r="RQH19" s="203"/>
      <c r="RQI19" s="691"/>
      <c r="RQJ19" s="691"/>
      <c r="RQK19" s="200"/>
      <c r="RQL19" s="691"/>
      <c r="RQM19" s="691"/>
      <c r="RQN19" s="691"/>
      <c r="RQO19" s="201"/>
      <c r="RQP19" s="202"/>
      <c r="RQQ19" s="203"/>
      <c r="RQR19" s="203"/>
      <c r="RQS19" s="203"/>
      <c r="RQT19" s="691"/>
      <c r="RQU19" s="691"/>
      <c r="RQV19" s="200"/>
      <c r="RQW19" s="691"/>
      <c r="RQX19" s="691"/>
      <c r="RQY19" s="691"/>
      <c r="RQZ19" s="201"/>
      <c r="RRA19" s="202"/>
      <c r="RRB19" s="203"/>
      <c r="RRC19" s="203"/>
      <c r="RRD19" s="203"/>
      <c r="RRE19" s="691"/>
      <c r="RRF19" s="691"/>
      <c r="RRG19" s="200"/>
      <c r="RRH19" s="691"/>
      <c r="RRI19" s="691"/>
      <c r="RRJ19" s="691"/>
      <c r="RRK19" s="201"/>
      <c r="RRL19" s="202"/>
      <c r="RRM19" s="203"/>
      <c r="RRN19" s="203"/>
      <c r="RRO19" s="203"/>
      <c r="RRP19" s="691"/>
      <c r="RRQ19" s="691"/>
      <c r="RRR19" s="200"/>
      <c r="RRS19" s="691"/>
      <c r="RRT19" s="691"/>
      <c r="RRU19" s="691"/>
      <c r="RRV19" s="201"/>
      <c r="RRW19" s="202"/>
      <c r="RRX19" s="203"/>
      <c r="RRY19" s="203"/>
      <c r="RRZ19" s="203"/>
      <c r="RSA19" s="691"/>
      <c r="RSB19" s="691"/>
      <c r="RSC19" s="200"/>
      <c r="RSD19" s="691"/>
      <c r="RSE19" s="691"/>
      <c r="RSF19" s="691"/>
      <c r="RSG19" s="201"/>
      <c r="RSH19" s="202"/>
      <c r="RSI19" s="203"/>
      <c r="RSJ19" s="203"/>
      <c r="RSK19" s="203"/>
      <c r="RSL19" s="691"/>
      <c r="RSM19" s="691"/>
      <c r="RSN19" s="200"/>
      <c r="RSO19" s="691"/>
      <c r="RSP19" s="691"/>
      <c r="RSQ19" s="691"/>
      <c r="RSR19" s="201"/>
      <c r="RSS19" s="202"/>
      <c r="RST19" s="203"/>
      <c r="RSU19" s="203"/>
      <c r="RSV19" s="203"/>
      <c r="RSW19" s="691"/>
      <c r="RSX19" s="691"/>
      <c r="RSY19" s="200"/>
      <c r="RSZ19" s="691"/>
      <c r="RTA19" s="691"/>
      <c r="RTB19" s="691"/>
      <c r="RTC19" s="201"/>
      <c r="RTD19" s="202"/>
      <c r="RTE19" s="203"/>
      <c r="RTF19" s="203"/>
      <c r="RTG19" s="203"/>
      <c r="RTH19" s="691"/>
      <c r="RTI19" s="691"/>
      <c r="RTJ19" s="200"/>
      <c r="RTK19" s="691"/>
      <c r="RTL19" s="691"/>
      <c r="RTM19" s="691"/>
      <c r="RTN19" s="201"/>
      <c r="RTO19" s="202"/>
      <c r="RTP19" s="203"/>
      <c r="RTQ19" s="203"/>
      <c r="RTR19" s="203"/>
      <c r="RTS19" s="691"/>
      <c r="RTT19" s="691"/>
      <c r="RTU19" s="200"/>
      <c r="RTV19" s="691"/>
      <c r="RTW19" s="691"/>
      <c r="RTX19" s="691"/>
      <c r="RTY19" s="201"/>
      <c r="RTZ19" s="202"/>
      <c r="RUA19" s="203"/>
      <c r="RUB19" s="203"/>
      <c r="RUC19" s="203"/>
      <c r="RUD19" s="691"/>
      <c r="RUE19" s="691"/>
      <c r="RUF19" s="200"/>
      <c r="RUG19" s="691"/>
      <c r="RUH19" s="691"/>
      <c r="RUI19" s="691"/>
      <c r="RUJ19" s="201"/>
      <c r="RUK19" s="202"/>
      <c r="RUL19" s="203"/>
      <c r="RUM19" s="203"/>
      <c r="RUN19" s="203"/>
      <c r="RUO19" s="691"/>
      <c r="RUP19" s="691"/>
      <c r="RUQ19" s="200"/>
      <c r="RUR19" s="691"/>
      <c r="RUS19" s="691"/>
      <c r="RUT19" s="691"/>
      <c r="RUU19" s="201"/>
      <c r="RUV19" s="202"/>
      <c r="RUW19" s="203"/>
      <c r="RUX19" s="203"/>
      <c r="RUY19" s="203"/>
      <c r="RUZ19" s="691"/>
      <c r="RVA19" s="691"/>
      <c r="RVB19" s="200"/>
      <c r="RVC19" s="691"/>
      <c r="RVD19" s="691"/>
      <c r="RVE19" s="691"/>
      <c r="RVF19" s="201"/>
      <c r="RVG19" s="202"/>
      <c r="RVH19" s="203"/>
      <c r="RVI19" s="203"/>
      <c r="RVJ19" s="203"/>
      <c r="RVK19" s="691"/>
      <c r="RVL19" s="691"/>
      <c r="RVM19" s="200"/>
      <c r="RVN19" s="691"/>
      <c r="RVO19" s="691"/>
      <c r="RVP19" s="691"/>
      <c r="RVQ19" s="201"/>
      <c r="RVR19" s="202"/>
      <c r="RVS19" s="203"/>
      <c r="RVT19" s="203"/>
      <c r="RVU19" s="203"/>
      <c r="RVV19" s="691"/>
      <c r="RVW19" s="691"/>
      <c r="RVX19" s="200"/>
      <c r="RVY19" s="691"/>
      <c r="RVZ19" s="691"/>
      <c r="RWA19" s="691"/>
      <c r="RWB19" s="201"/>
      <c r="RWC19" s="202"/>
      <c r="RWD19" s="203"/>
      <c r="RWE19" s="203"/>
      <c r="RWF19" s="203"/>
      <c r="RWG19" s="691"/>
      <c r="RWH19" s="691"/>
      <c r="RWI19" s="200"/>
      <c r="RWJ19" s="691"/>
      <c r="RWK19" s="691"/>
      <c r="RWL19" s="691"/>
      <c r="RWM19" s="201"/>
      <c r="RWN19" s="202"/>
      <c r="RWO19" s="203"/>
      <c r="RWP19" s="203"/>
      <c r="RWQ19" s="203"/>
      <c r="RWR19" s="691"/>
      <c r="RWS19" s="691"/>
      <c r="RWT19" s="200"/>
      <c r="RWU19" s="691"/>
      <c r="RWV19" s="691"/>
      <c r="RWW19" s="691"/>
      <c r="RWX19" s="201"/>
      <c r="RWY19" s="202"/>
      <c r="RWZ19" s="203"/>
      <c r="RXA19" s="203"/>
      <c r="RXB19" s="203"/>
      <c r="RXC19" s="691"/>
      <c r="RXD19" s="691"/>
      <c r="RXE19" s="200"/>
      <c r="RXF19" s="691"/>
      <c r="RXG19" s="691"/>
      <c r="RXH19" s="691"/>
      <c r="RXI19" s="201"/>
      <c r="RXJ19" s="202"/>
      <c r="RXK19" s="203"/>
      <c r="RXL19" s="203"/>
      <c r="RXM19" s="203"/>
      <c r="RXN19" s="691"/>
      <c r="RXO19" s="691"/>
      <c r="RXP19" s="200"/>
      <c r="RXQ19" s="691"/>
      <c r="RXR19" s="691"/>
      <c r="RXS19" s="691"/>
      <c r="RXT19" s="201"/>
      <c r="RXU19" s="202"/>
      <c r="RXV19" s="203"/>
      <c r="RXW19" s="203"/>
      <c r="RXX19" s="203"/>
      <c r="RXY19" s="691"/>
      <c r="RXZ19" s="691"/>
      <c r="RYA19" s="200"/>
      <c r="RYB19" s="691"/>
      <c r="RYC19" s="691"/>
      <c r="RYD19" s="691"/>
      <c r="RYE19" s="201"/>
      <c r="RYF19" s="202"/>
      <c r="RYG19" s="203"/>
      <c r="RYH19" s="203"/>
      <c r="RYI19" s="203"/>
      <c r="RYJ19" s="691"/>
      <c r="RYK19" s="691"/>
      <c r="RYL19" s="200"/>
      <c r="RYM19" s="691"/>
      <c r="RYN19" s="691"/>
      <c r="RYO19" s="691"/>
      <c r="RYP19" s="201"/>
      <c r="RYQ19" s="202"/>
      <c r="RYR19" s="203"/>
      <c r="RYS19" s="203"/>
      <c r="RYT19" s="203"/>
      <c r="RYU19" s="691"/>
      <c r="RYV19" s="691"/>
      <c r="RYW19" s="200"/>
      <c r="RYX19" s="691"/>
      <c r="RYY19" s="691"/>
      <c r="RYZ19" s="691"/>
      <c r="RZA19" s="201"/>
      <c r="RZB19" s="202"/>
      <c r="RZC19" s="203"/>
      <c r="RZD19" s="203"/>
      <c r="RZE19" s="203"/>
      <c r="RZF19" s="691"/>
      <c r="RZG19" s="691"/>
      <c r="RZH19" s="200"/>
      <c r="RZI19" s="691"/>
      <c r="RZJ19" s="691"/>
      <c r="RZK19" s="691"/>
      <c r="RZL19" s="201"/>
      <c r="RZM19" s="202"/>
      <c r="RZN19" s="203"/>
      <c r="RZO19" s="203"/>
      <c r="RZP19" s="203"/>
      <c r="RZQ19" s="691"/>
      <c r="RZR19" s="691"/>
      <c r="RZS19" s="200"/>
      <c r="RZT19" s="691"/>
      <c r="RZU19" s="691"/>
      <c r="RZV19" s="691"/>
      <c r="RZW19" s="201"/>
      <c r="RZX19" s="202"/>
      <c r="RZY19" s="203"/>
      <c r="RZZ19" s="203"/>
      <c r="SAA19" s="203"/>
      <c r="SAB19" s="691"/>
      <c r="SAC19" s="691"/>
      <c r="SAD19" s="200"/>
      <c r="SAE19" s="691"/>
      <c r="SAF19" s="691"/>
      <c r="SAG19" s="691"/>
      <c r="SAH19" s="201"/>
      <c r="SAI19" s="202"/>
      <c r="SAJ19" s="203"/>
      <c r="SAK19" s="203"/>
      <c r="SAL19" s="203"/>
      <c r="SAM19" s="691"/>
      <c r="SAN19" s="691"/>
      <c r="SAO19" s="200"/>
      <c r="SAP19" s="691"/>
      <c r="SAQ19" s="691"/>
      <c r="SAR19" s="691"/>
      <c r="SAS19" s="201"/>
      <c r="SAT19" s="202"/>
      <c r="SAU19" s="203"/>
      <c r="SAV19" s="203"/>
      <c r="SAW19" s="203"/>
      <c r="SAX19" s="691"/>
      <c r="SAY19" s="691"/>
      <c r="SAZ19" s="200"/>
      <c r="SBA19" s="691"/>
      <c r="SBB19" s="691"/>
      <c r="SBC19" s="691"/>
      <c r="SBD19" s="201"/>
      <c r="SBE19" s="202"/>
      <c r="SBF19" s="203"/>
      <c r="SBG19" s="203"/>
      <c r="SBH19" s="203"/>
      <c r="SBI19" s="691"/>
      <c r="SBJ19" s="691"/>
      <c r="SBK19" s="200"/>
      <c r="SBL19" s="691"/>
      <c r="SBM19" s="691"/>
      <c r="SBN19" s="691"/>
      <c r="SBO19" s="201"/>
      <c r="SBP19" s="202"/>
      <c r="SBQ19" s="203"/>
      <c r="SBR19" s="203"/>
      <c r="SBS19" s="203"/>
      <c r="SBT19" s="691"/>
      <c r="SBU19" s="691"/>
      <c r="SBV19" s="200"/>
      <c r="SBW19" s="691"/>
      <c r="SBX19" s="691"/>
      <c r="SBY19" s="691"/>
      <c r="SBZ19" s="201"/>
      <c r="SCA19" s="202"/>
      <c r="SCB19" s="203"/>
      <c r="SCC19" s="203"/>
      <c r="SCD19" s="203"/>
      <c r="SCE19" s="691"/>
      <c r="SCF19" s="691"/>
      <c r="SCG19" s="200"/>
      <c r="SCH19" s="691"/>
      <c r="SCI19" s="691"/>
      <c r="SCJ19" s="691"/>
      <c r="SCK19" s="201"/>
      <c r="SCL19" s="202"/>
      <c r="SCM19" s="203"/>
      <c r="SCN19" s="203"/>
      <c r="SCO19" s="203"/>
      <c r="SCP19" s="691"/>
      <c r="SCQ19" s="691"/>
      <c r="SCR19" s="200"/>
      <c r="SCS19" s="691"/>
      <c r="SCT19" s="691"/>
      <c r="SCU19" s="691"/>
      <c r="SCV19" s="201"/>
      <c r="SCW19" s="202"/>
      <c r="SCX19" s="203"/>
      <c r="SCY19" s="203"/>
      <c r="SCZ19" s="203"/>
      <c r="SDA19" s="691"/>
      <c r="SDB19" s="691"/>
      <c r="SDC19" s="200"/>
      <c r="SDD19" s="691"/>
      <c r="SDE19" s="691"/>
      <c r="SDF19" s="691"/>
      <c r="SDG19" s="201"/>
      <c r="SDH19" s="202"/>
      <c r="SDI19" s="203"/>
      <c r="SDJ19" s="203"/>
      <c r="SDK19" s="203"/>
      <c r="SDL19" s="691"/>
      <c r="SDM19" s="691"/>
      <c r="SDN19" s="200"/>
      <c r="SDO19" s="691"/>
      <c r="SDP19" s="691"/>
      <c r="SDQ19" s="691"/>
      <c r="SDR19" s="201"/>
      <c r="SDS19" s="202"/>
      <c r="SDT19" s="203"/>
      <c r="SDU19" s="203"/>
      <c r="SDV19" s="203"/>
      <c r="SDW19" s="691"/>
      <c r="SDX19" s="691"/>
      <c r="SDY19" s="200"/>
      <c r="SDZ19" s="691"/>
      <c r="SEA19" s="691"/>
      <c r="SEB19" s="691"/>
      <c r="SEC19" s="201"/>
      <c r="SED19" s="202"/>
      <c r="SEE19" s="203"/>
      <c r="SEF19" s="203"/>
      <c r="SEG19" s="203"/>
      <c r="SEH19" s="691"/>
      <c r="SEI19" s="691"/>
      <c r="SEJ19" s="200"/>
      <c r="SEK19" s="691"/>
      <c r="SEL19" s="691"/>
      <c r="SEM19" s="691"/>
      <c r="SEN19" s="201"/>
      <c r="SEO19" s="202"/>
      <c r="SEP19" s="203"/>
      <c r="SEQ19" s="203"/>
      <c r="SER19" s="203"/>
      <c r="SES19" s="691"/>
      <c r="SET19" s="691"/>
      <c r="SEU19" s="200"/>
      <c r="SEV19" s="691"/>
      <c r="SEW19" s="691"/>
      <c r="SEX19" s="691"/>
      <c r="SEY19" s="201"/>
      <c r="SEZ19" s="202"/>
      <c r="SFA19" s="203"/>
      <c r="SFB19" s="203"/>
      <c r="SFC19" s="203"/>
      <c r="SFD19" s="691"/>
      <c r="SFE19" s="691"/>
      <c r="SFF19" s="200"/>
      <c r="SFG19" s="691"/>
      <c r="SFH19" s="691"/>
      <c r="SFI19" s="691"/>
      <c r="SFJ19" s="201"/>
      <c r="SFK19" s="202"/>
      <c r="SFL19" s="203"/>
      <c r="SFM19" s="203"/>
      <c r="SFN19" s="203"/>
      <c r="SFO19" s="691"/>
      <c r="SFP19" s="691"/>
      <c r="SFQ19" s="200"/>
      <c r="SFR19" s="691"/>
      <c r="SFS19" s="691"/>
      <c r="SFT19" s="691"/>
      <c r="SFU19" s="201"/>
      <c r="SFV19" s="202"/>
      <c r="SFW19" s="203"/>
      <c r="SFX19" s="203"/>
      <c r="SFY19" s="203"/>
      <c r="SFZ19" s="691"/>
      <c r="SGA19" s="691"/>
      <c r="SGB19" s="200"/>
      <c r="SGC19" s="691"/>
      <c r="SGD19" s="691"/>
      <c r="SGE19" s="691"/>
      <c r="SGF19" s="201"/>
      <c r="SGG19" s="202"/>
      <c r="SGH19" s="203"/>
      <c r="SGI19" s="203"/>
      <c r="SGJ19" s="203"/>
      <c r="SGK19" s="691"/>
      <c r="SGL19" s="691"/>
      <c r="SGM19" s="200"/>
      <c r="SGN19" s="691"/>
      <c r="SGO19" s="691"/>
      <c r="SGP19" s="691"/>
      <c r="SGQ19" s="201"/>
      <c r="SGR19" s="202"/>
      <c r="SGS19" s="203"/>
      <c r="SGT19" s="203"/>
      <c r="SGU19" s="203"/>
      <c r="SGV19" s="691"/>
      <c r="SGW19" s="691"/>
      <c r="SGX19" s="200"/>
      <c r="SGY19" s="691"/>
      <c r="SGZ19" s="691"/>
      <c r="SHA19" s="691"/>
      <c r="SHB19" s="201"/>
      <c r="SHC19" s="202"/>
      <c r="SHD19" s="203"/>
      <c r="SHE19" s="203"/>
      <c r="SHF19" s="203"/>
      <c r="SHG19" s="691"/>
      <c r="SHH19" s="691"/>
      <c r="SHI19" s="200"/>
      <c r="SHJ19" s="691"/>
      <c r="SHK19" s="691"/>
      <c r="SHL19" s="691"/>
      <c r="SHM19" s="201"/>
      <c r="SHN19" s="202"/>
      <c r="SHO19" s="203"/>
      <c r="SHP19" s="203"/>
      <c r="SHQ19" s="203"/>
      <c r="SHR19" s="691"/>
      <c r="SHS19" s="691"/>
      <c r="SHT19" s="200"/>
      <c r="SHU19" s="691"/>
      <c r="SHV19" s="691"/>
      <c r="SHW19" s="691"/>
      <c r="SHX19" s="201"/>
      <c r="SHY19" s="202"/>
      <c r="SHZ19" s="203"/>
      <c r="SIA19" s="203"/>
      <c r="SIB19" s="203"/>
      <c r="SIC19" s="691"/>
      <c r="SID19" s="691"/>
      <c r="SIE19" s="200"/>
      <c r="SIF19" s="691"/>
      <c r="SIG19" s="691"/>
      <c r="SIH19" s="691"/>
      <c r="SII19" s="201"/>
      <c r="SIJ19" s="202"/>
      <c r="SIK19" s="203"/>
      <c r="SIL19" s="203"/>
      <c r="SIM19" s="203"/>
      <c r="SIN19" s="691"/>
      <c r="SIO19" s="691"/>
      <c r="SIP19" s="200"/>
      <c r="SIQ19" s="691"/>
      <c r="SIR19" s="691"/>
      <c r="SIS19" s="691"/>
      <c r="SIT19" s="201"/>
      <c r="SIU19" s="202"/>
      <c r="SIV19" s="203"/>
      <c r="SIW19" s="203"/>
      <c r="SIX19" s="203"/>
      <c r="SIY19" s="691"/>
      <c r="SIZ19" s="691"/>
      <c r="SJA19" s="200"/>
      <c r="SJB19" s="691"/>
      <c r="SJC19" s="691"/>
      <c r="SJD19" s="691"/>
      <c r="SJE19" s="201"/>
      <c r="SJF19" s="202"/>
      <c r="SJG19" s="203"/>
      <c r="SJH19" s="203"/>
      <c r="SJI19" s="203"/>
      <c r="SJJ19" s="691"/>
      <c r="SJK19" s="691"/>
      <c r="SJL19" s="200"/>
      <c r="SJM19" s="691"/>
      <c r="SJN19" s="691"/>
      <c r="SJO19" s="691"/>
      <c r="SJP19" s="201"/>
      <c r="SJQ19" s="202"/>
      <c r="SJR19" s="203"/>
      <c r="SJS19" s="203"/>
      <c r="SJT19" s="203"/>
      <c r="SJU19" s="691"/>
      <c r="SJV19" s="691"/>
      <c r="SJW19" s="200"/>
      <c r="SJX19" s="691"/>
      <c r="SJY19" s="691"/>
      <c r="SJZ19" s="691"/>
      <c r="SKA19" s="201"/>
      <c r="SKB19" s="202"/>
      <c r="SKC19" s="203"/>
      <c r="SKD19" s="203"/>
      <c r="SKE19" s="203"/>
      <c r="SKF19" s="691"/>
      <c r="SKG19" s="691"/>
      <c r="SKH19" s="200"/>
      <c r="SKI19" s="691"/>
      <c r="SKJ19" s="691"/>
      <c r="SKK19" s="691"/>
      <c r="SKL19" s="201"/>
      <c r="SKM19" s="202"/>
      <c r="SKN19" s="203"/>
      <c r="SKO19" s="203"/>
      <c r="SKP19" s="203"/>
      <c r="SKQ19" s="691"/>
      <c r="SKR19" s="691"/>
      <c r="SKS19" s="200"/>
      <c r="SKT19" s="691"/>
      <c r="SKU19" s="691"/>
      <c r="SKV19" s="691"/>
      <c r="SKW19" s="201"/>
      <c r="SKX19" s="202"/>
      <c r="SKY19" s="203"/>
      <c r="SKZ19" s="203"/>
      <c r="SLA19" s="203"/>
      <c r="SLB19" s="691"/>
      <c r="SLC19" s="691"/>
      <c r="SLD19" s="200"/>
      <c r="SLE19" s="691"/>
      <c r="SLF19" s="691"/>
      <c r="SLG19" s="691"/>
      <c r="SLH19" s="201"/>
      <c r="SLI19" s="202"/>
      <c r="SLJ19" s="203"/>
      <c r="SLK19" s="203"/>
      <c r="SLL19" s="203"/>
      <c r="SLM19" s="691"/>
      <c r="SLN19" s="691"/>
      <c r="SLO19" s="200"/>
      <c r="SLP19" s="691"/>
      <c r="SLQ19" s="691"/>
      <c r="SLR19" s="691"/>
      <c r="SLS19" s="201"/>
      <c r="SLT19" s="202"/>
      <c r="SLU19" s="203"/>
      <c r="SLV19" s="203"/>
      <c r="SLW19" s="203"/>
      <c r="SLX19" s="691"/>
      <c r="SLY19" s="691"/>
      <c r="SLZ19" s="200"/>
      <c r="SMA19" s="691"/>
      <c r="SMB19" s="691"/>
      <c r="SMC19" s="691"/>
      <c r="SMD19" s="201"/>
      <c r="SME19" s="202"/>
      <c r="SMF19" s="203"/>
      <c r="SMG19" s="203"/>
      <c r="SMH19" s="203"/>
      <c r="SMI19" s="691"/>
      <c r="SMJ19" s="691"/>
      <c r="SMK19" s="200"/>
      <c r="SML19" s="691"/>
      <c r="SMM19" s="691"/>
      <c r="SMN19" s="691"/>
      <c r="SMO19" s="201"/>
      <c r="SMP19" s="202"/>
      <c r="SMQ19" s="203"/>
      <c r="SMR19" s="203"/>
      <c r="SMS19" s="203"/>
      <c r="SMT19" s="691"/>
      <c r="SMU19" s="691"/>
      <c r="SMV19" s="200"/>
      <c r="SMW19" s="691"/>
      <c r="SMX19" s="691"/>
      <c r="SMY19" s="691"/>
      <c r="SMZ19" s="201"/>
      <c r="SNA19" s="202"/>
      <c r="SNB19" s="203"/>
      <c r="SNC19" s="203"/>
      <c r="SND19" s="203"/>
      <c r="SNE19" s="691"/>
      <c r="SNF19" s="691"/>
      <c r="SNG19" s="200"/>
      <c r="SNH19" s="691"/>
      <c r="SNI19" s="691"/>
      <c r="SNJ19" s="691"/>
      <c r="SNK19" s="201"/>
      <c r="SNL19" s="202"/>
      <c r="SNM19" s="203"/>
      <c r="SNN19" s="203"/>
      <c r="SNO19" s="203"/>
      <c r="SNP19" s="691"/>
      <c r="SNQ19" s="691"/>
      <c r="SNR19" s="200"/>
      <c r="SNS19" s="691"/>
      <c r="SNT19" s="691"/>
      <c r="SNU19" s="691"/>
      <c r="SNV19" s="201"/>
      <c r="SNW19" s="202"/>
      <c r="SNX19" s="203"/>
      <c r="SNY19" s="203"/>
      <c r="SNZ19" s="203"/>
      <c r="SOA19" s="691"/>
      <c r="SOB19" s="691"/>
      <c r="SOC19" s="200"/>
      <c r="SOD19" s="691"/>
      <c r="SOE19" s="691"/>
      <c r="SOF19" s="691"/>
      <c r="SOG19" s="201"/>
      <c r="SOH19" s="202"/>
      <c r="SOI19" s="203"/>
      <c r="SOJ19" s="203"/>
      <c r="SOK19" s="203"/>
      <c r="SOL19" s="691"/>
      <c r="SOM19" s="691"/>
      <c r="SON19" s="200"/>
      <c r="SOO19" s="691"/>
      <c r="SOP19" s="691"/>
      <c r="SOQ19" s="691"/>
      <c r="SOR19" s="201"/>
      <c r="SOS19" s="202"/>
      <c r="SOT19" s="203"/>
      <c r="SOU19" s="203"/>
      <c r="SOV19" s="203"/>
      <c r="SOW19" s="691"/>
      <c r="SOX19" s="691"/>
      <c r="SOY19" s="200"/>
      <c r="SOZ19" s="691"/>
      <c r="SPA19" s="691"/>
      <c r="SPB19" s="691"/>
      <c r="SPC19" s="201"/>
      <c r="SPD19" s="202"/>
      <c r="SPE19" s="203"/>
      <c r="SPF19" s="203"/>
      <c r="SPG19" s="203"/>
      <c r="SPH19" s="691"/>
      <c r="SPI19" s="691"/>
      <c r="SPJ19" s="200"/>
      <c r="SPK19" s="691"/>
      <c r="SPL19" s="691"/>
      <c r="SPM19" s="691"/>
      <c r="SPN19" s="201"/>
      <c r="SPO19" s="202"/>
      <c r="SPP19" s="203"/>
      <c r="SPQ19" s="203"/>
      <c r="SPR19" s="203"/>
      <c r="SPS19" s="691"/>
      <c r="SPT19" s="691"/>
      <c r="SPU19" s="200"/>
      <c r="SPV19" s="691"/>
      <c r="SPW19" s="691"/>
      <c r="SPX19" s="691"/>
      <c r="SPY19" s="201"/>
      <c r="SPZ19" s="202"/>
      <c r="SQA19" s="203"/>
      <c r="SQB19" s="203"/>
      <c r="SQC19" s="203"/>
      <c r="SQD19" s="691"/>
      <c r="SQE19" s="691"/>
      <c r="SQF19" s="200"/>
      <c r="SQG19" s="691"/>
      <c r="SQH19" s="691"/>
      <c r="SQI19" s="691"/>
      <c r="SQJ19" s="201"/>
      <c r="SQK19" s="202"/>
      <c r="SQL19" s="203"/>
      <c r="SQM19" s="203"/>
      <c r="SQN19" s="203"/>
      <c r="SQO19" s="691"/>
      <c r="SQP19" s="691"/>
      <c r="SQQ19" s="200"/>
      <c r="SQR19" s="691"/>
      <c r="SQS19" s="691"/>
      <c r="SQT19" s="691"/>
      <c r="SQU19" s="201"/>
      <c r="SQV19" s="202"/>
      <c r="SQW19" s="203"/>
      <c r="SQX19" s="203"/>
      <c r="SQY19" s="203"/>
      <c r="SQZ19" s="691"/>
      <c r="SRA19" s="691"/>
      <c r="SRB19" s="200"/>
      <c r="SRC19" s="691"/>
      <c r="SRD19" s="691"/>
      <c r="SRE19" s="691"/>
      <c r="SRF19" s="201"/>
      <c r="SRG19" s="202"/>
      <c r="SRH19" s="203"/>
      <c r="SRI19" s="203"/>
      <c r="SRJ19" s="203"/>
      <c r="SRK19" s="691"/>
      <c r="SRL19" s="691"/>
      <c r="SRM19" s="200"/>
      <c r="SRN19" s="691"/>
      <c r="SRO19" s="691"/>
      <c r="SRP19" s="691"/>
      <c r="SRQ19" s="201"/>
      <c r="SRR19" s="202"/>
      <c r="SRS19" s="203"/>
      <c r="SRT19" s="203"/>
      <c r="SRU19" s="203"/>
      <c r="SRV19" s="691"/>
      <c r="SRW19" s="691"/>
      <c r="SRX19" s="200"/>
      <c r="SRY19" s="691"/>
      <c r="SRZ19" s="691"/>
      <c r="SSA19" s="691"/>
      <c r="SSB19" s="201"/>
      <c r="SSC19" s="202"/>
      <c r="SSD19" s="203"/>
      <c r="SSE19" s="203"/>
      <c r="SSF19" s="203"/>
      <c r="SSG19" s="691"/>
      <c r="SSH19" s="691"/>
      <c r="SSI19" s="200"/>
      <c r="SSJ19" s="691"/>
      <c r="SSK19" s="691"/>
      <c r="SSL19" s="691"/>
      <c r="SSM19" s="201"/>
      <c r="SSN19" s="202"/>
      <c r="SSO19" s="203"/>
      <c r="SSP19" s="203"/>
      <c r="SSQ19" s="203"/>
      <c r="SSR19" s="691"/>
      <c r="SSS19" s="691"/>
      <c r="SST19" s="200"/>
      <c r="SSU19" s="691"/>
      <c r="SSV19" s="691"/>
      <c r="SSW19" s="691"/>
      <c r="SSX19" s="201"/>
      <c r="SSY19" s="202"/>
      <c r="SSZ19" s="203"/>
      <c r="STA19" s="203"/>
      <c r="STB19" s="203"/>
      <c r="STC19" s="691"/>
      <c r="STD19" s="691"/>
      <c r="STE19" s="200"/>
      <c r="STF19" s="691"/>
      <c r="STG19" s="691"/>
      <c r="STH19" s="691"/>
      <c r="STI19" s="201"/>
      <c r="STJ19" s="202"/>
      <c r="STK19" s="203"/>
      <c r="STL19" s="203"/>
      <c r="STM19" s="203"/>
      <c r="STN19" s="691"/>
      <c r="STO19" s="691"/>
      <c r="STP19" s="200"/>
      <c r="STQ19" s="691"/>
      <c r="STR19" s="691"/>
      <c r="STS19" s="691"/>
      <c r="STT19" s="201"/>
      <c r="STU19" s="202"/>
      <c r="STV19" s="203"/>
      <c r="STW19" s="203"/>
      <c r="STX19" s="203"/>
      <c r="STY19" s="691"/>
      <c r="STZ19" s="691"/>
      <c r="SUA19" s="200"/>
      <c r="SUB19" s="691"/>
      <c r="SUC19" s="691"/>
      <c r="SUD19" s="691"/>
      <c r="SUE19" s="201"/>
      <c r="SUF19" s="202"/>
      <c r="SUG19" s="203"/>
      <c r="SUH19" s="203"/>
      <c r="SUI19" s="203"/>
      <c r="SUJ19" s="691"/>
      <c r="SUK19" s="691"/>
      <c r="SUL19" s="200"/>
      <c r="SUM19" s="691"/>
      <c r="SUN19" s="691"/>
      <c r="SUO19" s="691"/>
      <c r="SUP19" s="201"/>
      <c r="SUQ19" s="202"/>
      <c r="SUR19" s="203"/>
      <c r="SUS19" s="203"/>
      <c r="SUT19" s="203"/>
      <c r="SUU19" s="691"/>
      <c r="SUV19" s="691"/>
      <c r="SUW19" s="200"/>
      <c r="SUX19" s="691"/>
      <c r="SUY19" s="691"/>
      <c r="SUZ19" s="691"/>
      <c r="SVA19" s="201"/>
      <c r="SVB19" s="202"/>
      <c r="SVC19" s="203"/>
      <c r="SVD19" s="203"/>
      <c r="SVE19" s="203"/>
      <c r="SVF19" s="691"/>
      <c r="SVG19" s="691"/>
      <c r="SVH19" s="200"/>
      <c r="SVI19" s="691"/>
      <c r="SVJ19" s="691"/>
      <c r="SVK19" s="691"/>
      <c r="SVL19" s="201"/>
      <c r="SVM19" s="202"/>
      <c r="SVN19" s="203"/>
      <c r="SVO19" s="203"/>
      <c r="SVP19" s="203"/>
      <c r="SVQ19" s="691"/>
      <c r="SVR19" s="691"/>
      <c r="SVS19" s="200"/>
      <c r="SVT19" s="691"/>
      <c r="SVU19" s="691"/>
      <c r="SVV19" s="691"/>
      <c r="SVW19" s="201"/>
      <c r="SVX19" s="202"/>
      <c r="SVY19" s="203"/>
      <c r="SVZ19" s="203"/>
      <c r="SWA19" s="203"/>
      <c r="SWB19" s="691"/>
      <c r="SWC19" s="691"/>
      <c r="SWD19" s="200"/>
      <c r="SWE19" s="691"/>
      <c r="SWF19" s="691"/>
      <c r="SWG19" s="691"/>
      <c r="SWH19" s="201"/>
      <c r="SWI19" s="202"/>
      <c r="SWJ19" s="203"/>
      <c r="SWK19" s="203"/>
      <c r="SWL19" s="203"/>
      <c r="SWM19" s="691"/>
      <c r="SWN19" s="691"/>
      <c r="SWO19" s="200"/>
      <c r="SWP19" s="691"/>
      <c r="SWQ19" s="691"/>
      <c r="SWR19" s="691"/>
      <c r="SWS19" s="201"/>
      <c r="SWT19" s="202"/>
      <c r="SWU19" s="203"/>
      <c r="SWV19" s="203"/>
      <c r="SWW19" s="203"/>
      <c r="SWX19" s="691"/>
      <c r="SWY19" s="691"/>
      <c r="SWZ19" s="200"/>
      <c r="SXA19" s="691"/>
      <c r="SXB19" s="691"/>
      <c r="SXC19" s="691"/>
      <c r="SXD19" s="201"/>
      <c r="SXE19" s="202"/>
      <c r="SXF19" s="203"/>
      <c r="SXG19" s="203"/>
      <c r="SXH19" s="203"/>
      <c r="SXI19" s="691"/>
      <c r="SXJ19" s="691"/>
      <c r="SXK19" s="200"/>
      <c r="SXL19" s="691"/>
      <c r="SXM19" s="691"/>
      <c r="SXN19" s="691"/>
      <c r="SXO19" s="201"/>
      <c r="SXP19" s="202"/>
      <c r="SXQ19" s="203"/>
      <c r="SXR19" s="203"/>
      <c r="SXS19" s="203"/>
      <c r="SXT19" s="691"/>
      <c r="SXU19" s="691"/>
      <c r="SXV19" s="200"/>
      <c r="SXW19" s="691"/>
      <c r="SXX19" s="691"/>
      <c r="SXY19" s="691"/>
      <c r="SXZ19" s="201"/>
      <c r="SYA19" s="202"/>
      <c r="SYB19" s="203"/>
      <c r="SYC19" s="203"/>
      <c r="SYD19" s="203"/>
      <c r="SYE19" s="691"/>
      <c r="SYF19" s="691"/>
      <c r="SYG19" s="200"/>
      <c r="SYH19" s="691"/>
      <c r="SYI19" s="691"/>
      <c r="SYJ19" s="691"/>
      <c r="SYK19" s="201"/>
      <c r="SYL19" s="202"/>
      <c r="SYM19" s="203"/>
      <c r="SYN19" s="203"/>
      <c r="SYO19" s="203"/>
      <c r="SYP19" s="691"/>
      <c r="SYQ19" s="691"/>
      <c r="SYR19" s="200"/>
      <c r="SYS19" s="691"/>
      <c r="SYT19" s="691"/>
      <c r="SYU19" s="691"/>
      <c r="SYV19" s="201"/>
      <c r="SYW19" s="202"/>
      <c r="SYX19" s="203"/>
      <c r="SYY19" s="203"/>
      <c r="SYZ19" s="203"/>
      <c r="SZA19" s="691"/>
      <c r="SZB19" s="691"/>
      <c r="SZC19" s="200"/>
      <c r="SZD19" s="691"/>
      <c r="SZE19" s="691"/>
      <c r="SZF19" s="691"/>
      <c r="SZG19" s="201"/>
      <c r="SZH19" s="202"/>
      <c r="SZI19" s="203"/>
      <c r="SZJ19" s="203"/>
      <c r="SZK19" s="203"/>
      <c r="SZL19" s="691"/>
      <c r="SZM19" s="691"/>
      <c r="SZN19" s="200"/>
      <c r="SZO19" s="691"/>
      <c r="SZP19" s="691"/>
      <c r="SZQ19" s="691"/>
      <c r="SZR19" s="201"/>
      <c r="SZS19" s="202"/>
      <c r="SZT19" s="203"/>
      <c r="SZU19" s="203"/>
      <c r="SZV19" s="203"/>
      <c r="SZW19" s="691"/>
      <c r="SZX19" s="691"/>
      <c r="SZY19" s="200"/>
      <c r="SZZ19" s="691"/>
      <c r="TAA19" s="691"/>
      <c r="TAB19" s="691"/>
      <c r="TAC19" s="201"/>
      <c r="TAD19" s="202"/>
      <c r="TAE19" s="203"/>
      <c r="TAF19" s="203"/>
      <c r="TAG19" s="203"/>
      <c r="TAH19" s="691"/>
      <c r="TAI19" s="691"/>
      <c r="TAJ19" s="200"/>
      <c r="TAK19" s="691"/>
      <c r="TAL19" s="691"/>
      <c r="TAM19" s="691"/>
      <c r="TAN19" s="201"/>
      <c r="TAO19" s="202"/>
      <c r="TAP19" s="203"/>
      <c r="TAQ19" s="203"/>
      <c r="TAR19" s="203"/>
      <c r="TAS19" s="691"/>
      <c r="TAT19" s="691"/>
      <c r="TAU19" s="200"/>
      <c r="TAV19" s="691"/>
      <c r="TAW19" s="691"/>
      <c r="TAX19" s="691"/>
      <c r="TAY19" s="201"/>
      <c r="TAZ19" s="202"/>
      <c r="TBA19" s="203"/>
      <c r="TBB19" s="203"/>
      <c r="TBC19" s="203"/>
      <c r="TBD19" s="691"/>
      <c r="TBE19" s="691"/>
      <c r="TBF19" s="200"/>
      <c r="TBG19" s="691"/>
      <c r="TBH19" s="691"/>
      <c r="TBI19" s="691"/>
      <c r="TBJ19" s="201"/>
      <c r="TBK19" s="202"/>
      <c r="TBL19" s="203"/>
      <c r="TBM19" s="203"/>
      <c r="TBN19" s="203"/>
      <c r="TBO19" s="691"/>
      <c r="TBP19" s="691"/>
      <c r="TBQ19" s="200"/>
      <c r="TBR19" s="691"/>
      <c r="TBS19" s="691"/>
      <c r="TBT19" s="691"/>
      <c r="TBU19" s="201"/>
      <c r="TBV19" s="202"/>
      <c r="TBW19" s="203"/>
      <c r="TBX19" s="203"/>
      <c r="TBY19" s="203"/>
      <c r="TBZ19" s="691"/>
      <c r="TCA19" s="691"/>
      <c r="TCB19" s="200"/>
      <c r="TCC19" s="691"/>
      <c r="TCD19" s="691"/>
      <c r="TCE19" s="691"/>
      <c r="TCF19" s="201"/>
      <c r="TCG19" s="202"/>
      <c r="TCH19" s="203"/>
      <c r="TCI19" s="203"/>
      <c r="TCJ19" s="203"/>
      <c r="TCK19" s="691"/>
      <c r="TCL19" s="691"/>
      <c r="TCM19" s="200"/>
      <c r="TCN19" s="691"/>
      <c r="TCO19" s="691"/>
      <c r="TCP19" s="691"/>
      <c r="TCQ19" s="201"/>
      <c r="TCR19" s="202"/>
      <c r="TCS19" s="203"/>
      <c r="TCT19" s="203"/>
      <c r="TCU19" s="203"/>
      <c r="TCV19" s="691"/>
      <c r="TCW19" s="691"/>
      <c r="TCX19" s="200"/>
      <c r="TCY19" s="691"/>
      <c r="TCZ19" s="691"/>
      <c r="TDA19" s="691"/>
      <c r="TDB19" s="201"/>
      <c r="TDC19" s="202"/>
      <c r="TDD19" s="203"/>
      <c r="TDE19" s="203"/>
      <c r="TDF19" s="203"/>
      <c r="TDG19" s="691"/>
      <c r="TDH19" s="691"/>
      <c r="TDI19" s="200"/>
      <c r="TDJ19" s="691"/>
      <c r="TDK19" s="691"/>
      <c r="TDL19" s="691"/>
      <c r="TDM19" s="201"/>
      <c r="TDN19" s="202"/>
      <c r="TDO19" s="203"/>
      <c r="TDP19" s="203"/>
      <c r="TDQ19" s="203"/>
      <c r="TDR19" s="691"/>
      <c r="TDS19" s="691"/>
      <c r="TDT19" s="200"/>
      <c r="TDU19" s="691"/>
      <c r="TDV19" s="691"/>
      <c r="TDW19" s="691"/>
      <c r="TDX19" s="201"/>
      <c r="TDY19" s="202"/>
      <c r="TDZ19" s="203"/>
      <c r="TEA19" s="203"/>
      <c r="TEB19" s="203"/>
      <c r="TEC19" s="691"/>
      <c r="TED19" s="691"/>
      <c r="TEE19" s="200"/>
      <c r="TEF19" s="691"/>
      <c r="TEG19" s="691"/>
      <c r="TEH19" s="691"/>
      <c r="TEI19" s="201"/>
      <c r="TEJ19" s="202"/>
      <c r="TEK19" s="203"/>
      <c r="TEL19" s="203"/>
      <c r="TEM19" s="203"/>
      <c r="TEN19" s="691"/>
      <c r="TEO19" s="691"/>
      <c r="TEP19" s="200"/>
      <c r="TEQ19" s="691"/>
      <c r="TER19" s="691"/>
      <c r="TES19" s="691"/>
      <c r="TET19" s="201"/>
      <c r="TEU19" s="202"/>
      <c r="TEV19" s="203"/>
      <c r="TEW19" s="203"/>
      <c r="TEX19" s="203"/>
      <c r="TEY19" s="691"/>
      <c r="TEZ19" s="691"/>
      <c r="TFA19" s="200"/>
      <c r="TFB19" s="691"/>
      <c r="TFC19" s="691"/>
      <c r="TFD19" s="691"/>
      <c r="TFE19" s="201"/>
      <c r="TFF19" s="202"/>
      <c r="TFG19" s="203"/>
      <c r="TFH19" s="203"/>
      <c r="TFI19" s="203"/>
      <c r="TFJ19" s="691"/>
      <c r="TFK19" s="691"/>
      <c r="TFL19" s="200"/>
      <c r="TFM19" s="691"/>
      <c r="TFN19" s="691"/>
      <c r="TFO19" s="691"/>
      <c r="TFP19" s="201"/>
      <c r="TFQ19" s="202"/>
      <c r="TFR19" s="203"/>
      <c r="TFS19" s="203"/>
      <c r="TFT19" s="203"/>
      <c r="TFU19" s="691"/>
      <c r="TFV19" s="691"/>
      <c r="TFW19" s="200"/>
      <c r="TFX19" s="691"/>
      <c r="TFY19" s="691"/>
      <c r="TFZ19" s="691"/>
      <c r="TGA19" s="201"/>
      <c r="TGB19" s="202"/>
      <c r="TGC19" s="203"/>
      <c r="TGD19" s="203"/>
      <c r="TGE19" s="203"/>
      <c r="TGF19" s="691"/>
      <c r="TGG19" s="691"/>
      <c r="TGH19" s="200"/>
      <c r="TGI19" s="691"/>
      <c r="TGJ19" s="691"/>
      <c r="TGK19" s="691"/>
      <c r="TGL19" s="201"/>
      <c r="TGM19" s="202"/>
      <c r="TGN19" s="203"/>
      <c r="TGO19" s="203"/>
      <c r="TGP19" s="203"/>
      <c r="TGQ19" s="691"/>
      <c r="TGR19" s="691"/>
      <c r="TGS19" s="200"/>
      <c r="TGT19" s="691"/>
      <c r="TGU19" s="691"/>
      <c r="TGV19" s="691"/>
      <c r="TGW19" s="201"/>
      <c r="TGX19" s="202"/>
      <c r="TGY19" s="203"/>
      <c r="TGZ19" s="203"/>
      <c r="THA19" s="203"/>
      <c r="THB19" s="691"/>
      <c r="THC19" s="691"/>
      <c r="THD19" s="200"/>
      <c r="THE19" s="691"/>
      <c r="THF19" s="691"/>
      <c r="THG19" s="691"/>
      <c r="THH19" s="201"/>
      <c r="THI19" s="202"/>
      <c r="THJ19" s="203"/>
      <c r="THK19" s="203"/>
      <c r="THL19" s="203"/>
      <c r="THM19" s="691"/>
      <c r="THN19" s="691"/>
      <c r="THO19" s="200"/>
      <c r="THP19" s="691"/>
      <c r="THQ19" s="691"/>
      <c r="THR19" s="691"/>
      <c r="THS19" s="201"/>
      <c r="THT19" s="202"/>
      <c r="THU19" s="203"/>
      <c r="THV19" s="203"/>
      <c r="THW19" s="203"/>
      <c r="THX19" s="691"/>
      <c r="THY19" s="691"/>
      <c r="THZ19" s="200"/>
      <c r="TIA19" s="691"/>
      <c r="TIB19" s="691"/>
      <c r="TIC19" s="691"/>
      <c r="TID19" s="201"/>
      <c r="TIE19" s="202"/>
      <c r="TIF19" s="203"/>
      <c r="TIG19" s="203"/>
      <c r="TIH19" s="203"/>
      <c r="TII19" s="691"/>
      <c r="TIJ19" s="691"/>
      <c r="TIK19" s="200"/>
      <c r="TIL19" s="691"/>
      <c r="TIM19" s="691"/>
      <c r="TIN19" s="691"/>
      <c r="TIO19" s="201"/>
      <c r="TIP19" s="202"/>
      <c r="TIQ19" s="203"/>
      <c r="TIR19" s="203"/>
      <c r="TIS19" s="203"/>
      <c r="TIT19" s="691"/>
      <c r="TIU19" s="691"/>
      <c r="TIV19" s="200"/>
      <c r="TIW19" s="691"/>
      <c r="TIX19" s="691"/>
      <c r="TIY19" s="691"/>
      <c r="TIZ19" s="201"/>
      <c r="TJA19" s="202"/>
      <c r="TJB19" s="203"/>
      <c r="TJC19" s="203"/>
      <c r="TJD19" s="203"/>
      <c r="TJE19" s="691"/>
      <c r="TJF19" s="691"/>
      <c r="TJG19" s="200"/>
      <c r="TJH19" s="691"/>
      <c r="TJI19" s="691"/>
      <c r="TJJ19" s="691"/>
      <c r="TJK19" s="201"/>
      <c r="TJL19" s="202"/>
      <c r="TJM19" s="203"/>
      <c r="TJN19" s="203"/>
      <c r="TJO19" s="203"/>
      <c r="TJP19" s="691"/>
      <c r="TJQ19" s="691"/>
      <c r="TJR19" s="200"/>
      <c r="TJS19" s="691"/>
      <c r="TJT19" s="691"/>
      <c r="TJU19" s="691"/>
      <c r="TJV19" s="201"/>
      <c r="TJW19" s="202"/>
      <c r="TJX19" s="203"/>
      <c r="TJY19" s="203"/>
      <c r="TJZ19" s="203"/>
      <c r="TKA19" s="691"/>
      <c r="TKB19" s="691"/>
      <c r="TKC19" s="200"/>
      <c r="TKD19" s="691"/>
      <c r="TKE19" s="691"/>
      <c r="TKF19" s="691"/>
      <c r="TKG19" s="201"/>
      <c r="TKH19" s="202"/>
      <c r="TKI19" s="203"/>
      <c r="TKJ19" s="203"/>
      <c r="TKK19" s="203"/>
      <c r="TKL19" s="691"/>
      <c r="TKM19" s="691"/>
      <c r="TKN19" s="200"/>
      <c r="TKO19" s="691"/>
      <c r="TKP19" s="691"/>
      <c r="TKQ19" s="691"/>
      <c r="TKR19" s="201"/>
      <c r="TKS19" s="202"/>
      <c r="TKT19" s="203"/>
      <c r="TKU19" s="203"/>
      <c r="TKV19" s="203"/>
      <c r="TKW19" s="691"/>
      <c r="TKX19" s="691"/>
      <c r="TKY19" s="200"/>
      <c r="TKZ19" s="691"/>
      <c r="TLA19" s="691"/>
      <c r="TLB19" s="691"/>
      <c r="TLC19" s="201"/>
      <c r="TLD19" s="202"/>
      <c r="TLE19" s="203"/>
      <c r="TLF19" s="203"/>
      <c r="TLG19" s="203"/>
      <c r="TLH19" s="691"/>
      <c r="TLI19" s="691"/>
      <c r="TLJ19" s="200"/>
      <c r="TLK19" s="691"/>
      <c r="TLL19" s="691"/>
      <c r="TLM19" s="691"/>
      <c r="TLN19" s="201"/>
      <c r="TLO19" s="202"/>
      <c r="TLP19" s="203"/>
      <c r="TLQ19" s="203"/>
      <c r="TLR19" s="203"/>
      <c r="TLS19" s="691"/>
      <c r="TLT19" s="691"/>
      <c r="TLU19" s="200"/>
      <c r="TLV19" s="691"/>
      <c r="TLW19" s="691"/>
      <c r="TLX19" s="691"/>
      <c r="TLY19" s="201"/>
      <c r="TLZ19" s="202"/>
      <c r="TMA19" s="203"/>
      <c r="TMB19" s="203"/>
      <c r="TMC19" s="203"/>
      <c r="TMD19" s="691"/>
      <c r="TME19" s="691"/>
      <c r="TMF19" s="200"/>
      <c r="TMG19" s="691"/>
      <c r="TMH19" s="691"/>
      <c r="TMI19" s="691"/>
      <c r="TMJ19" s="201"/>
      <c r="TMK19" s="202"/>
      <c r="TML19" s="203"/>
      <c r="TMM19" s="203"/>
      <c r="TMN19" s="203"/>
      <c r="TMO19" s="691"/>
      <c r="TMP19" s="691"/>
      <c r="TMQ19" s="200"/>
      <c r="TMR19" s="691"/>
      <c r="TMS19" s="691"/>
      <c r="TMT19" s="691"/>
      <c r="TMU19" s="201"/>
      <c r="TMV19" s="202"/>
      <c r="TMW19" s="203"/>
      <c r="TMX19" s="203"/>
      <c r="TMY19" s="203"/>
      <c r="TMZ19" s="691"/>
      <c r="TNA19" s="691"/>
      <c r="TNB19" s="200"/>
      <c r="TNC19" s="691"/>
      <c r="TND19" s="691"/>
      <c r="TNE19" s="691"/>
      <c r="TNF19" s="201"/>
      <c r="TNG19" s="202"/>
      <c r="TNH19" s="203"/>
      <c r="TNI19" s="203"/>
      <c r="TNJ19" s="203"/>
      <c r="TNK19" s="691"/>
      <c r="TNL19" s="691"/>
      <c r="TNM19" s="200"/>
      <c r="TNN19" s="691"/>
      <c r="TNO19" s="691"/>
      <c r="TNP19" s="691"/>
      <c r="TNQ19" s="201"/>
      <c r="TNR19" s="202"/>
      <c r="TNS19" s="203"/>
      <c r="TNT19" s="203"/>
      <c r="TNU19" s="203"/>
      <c r="TNV19" s="691"/>
      <c r="TNW19" s="691"/>
      <c r="TNX19" s="200"/>
      <c r="TNY19" s="691"/>
      <c r="TNZ19" s="691"/>
      <c r="TOA19" s="691"/>
      <c r="TOB19" s="201"/>
      <c r="TOC19" s="202"/>
      <c r="TOD19" s="203"/>
      <c r="TOE19" s="203"/>
      <c r="TOF19" s="203"/>
      <c r="TOG19" s="691"/>
      <c r="TOH19" s="691"/>
      <c r="TOI19" s="200"/>
      <c r="TOJ19" s="691"/>
      <c r="TOK19" s="691"/>
      <c r="TOL19" s="691"/>
      <c r="TOM19" s="201"/>
      <c r="TON19" s="202"/>
      <c r="TOO19" s="203"/>
      <c r="TOP19" s="203"/>
      <c r="TOQ19" s="203"/>
      <c r="TOR19" s="691"/>
      <c r="TOS19" s="691"/>
      <c r="TOT19" s="200"/>
      <c r="TOU19" s="691"/>
      <c r="TOV19" s="691"/>
      <c r="TOW19" s="691"/>
      <c r="TOX19" s="201"/>
      <c r="TOY19" s="202"/>
      <c r="TOZ19" s="203"/>
      <c r="TPA19" s="203"/>
      <c r="TPB19" s="203"/>
      <c r="TPC19" s="691"/>
      <c r="TPD19" s="691"/>
      <c r="TPE19" s="200"/>
      <c r="TPF19" s="691"/>
      <c r="TPG19" s="691"/>
      <c r="TPH19" s="691"/>
      <c r="TPI19" s="201"/>
      <c r="TPJ19" s="202"/>
      <c r="TPK19" s="203"/>
      <c r="TPL19" s="203"/>
      <c r="TPM19" s="203"/>
      <c r="TPN19" s="691"/>
      <c r="TPO19" s="691"/>
      <c r="TPP19" s="200"/>
      <c r="TPQ19" s="691"/>
      <c r="TPR19" s="691"/>
      <c r="TPS19" s="691"/>
      <c r="TPT19" s="201"/>
      <c r="TPU19" s="202"/>
      <c r="TPV19" s="203"/>
      <c r="TPW19" s="203"/>
      <c r="TPX19" s="203"/>
      <c r="TPY19" s="691"/>
      <c r="TPZ19" s="691"/>
      <c r="TQA19" s="200"/>
      <c r="TQB19" s="691"/>
      <c r="TQC19" s="691"/>
      <c r="TQD19" s="691"/>
      <c r="TQE19" s="201"/>
      <c r="TQF19" s="202"/>
      <c r="TQG19" s="203"/>
      <c r="TQH19" s="203"/>
      <c r="TQI19" s="203"/>
      <c r="TQJ19" s="691"/>
      <c r="TQK19" s="691"/>
      <c r="TQL19" s="200"/>
      <c r="TQM19" s="691"/>
      <c r="TQN19" s="691"/>
      <c r="TQO19" s="691"/>
      <c r="TQP19" s="201"/>
      <c r="TQQ19" s="202"/>
      <c r="TQR19" s="203"/>
      <c r="TQS19" s="203"/>
      <c r="TQT19" s="203"/>
      <c r="TQU19" s="691"/>
      <c r="TQV19" s="691"/>
      <c r="TQW19" s="200"/>
      <c r="TQX19" s="691"/>
      <c r="TQY19" s="691"/>
      <c r="TQZ19" s="691"/>
      <c r="TRA19" s="201"/>
      <c r="TRB19" s="202"/>
      <c r="TRC19" s="203"/>
      <c r="TRD19" s="203"/>
      <c r="TRE19" s="203"/>
      <c r="TRF19" s="691"/>
      <c r="TRG19" s="691"/>
      <c r="TRH19" s="200"/>
      <c r="TRI19" s="691"/>
      <c r="TRJ19" s="691"/>
      <c r="TRK19" s="691"/>
      <c r="TRL19" s="201"/>
      <c r="TRM19" s="202"/>
      <c r="TRN19" s="203"/>
      <c r="TRO19" s="203"/>
      <c r="TRP19" s="203"/>
      <c r="TRQ19" s="691"/>
      <c r="TRR19" s="691"/>
      <c r="TRS19" s="200"/>
      <c r="TRT19" s="691"/>
      <c r="TRU19" s="691"/>
      <c r="TRV19" s="691"/>
      <c r="TRW19" s="201"/>
      <c r="TRX19" s="202"/>
      <c r="TRY19" s="203"/>
      <c r="TRZ19" s="203"/>
      <c r="TSA19" s="203"/>
      <c r="TSB19" s="691"/>
      <c r="TSC19" s="691"/>
      <c r="TSD19" s="200"/>
      <c r="TSE19" s="691"/>
      <c r="TSF19" s="691"/>
      <c r="TSG19" s="691"/>
      <c r="TSH19" s="201"/>
      <c r="TSI19" s="202"/>
      <c r="TSJ19" s="203"/>
      <c r="TSK19" s="203"/>
      <c r="TSL19" s="203"/>
      <c r="TSM19" s="691"/>
      <c r="TSN19" s="691"/>
      <c r="TSO19" s="200"/>
      <c r="TSP19" s="691"/>
      <c r="TSQ19" s="691"/>
      <c r="TSR19" s="691"/>
      <c r="TSS19" s="201"/>
      <c r="TST19" s="202"/>
      <c r="TSU19" s="203"/>
      <c r="TSV19" s="203"/>
      <c r="TSW19" s="203"/>
      <c r="TSX19" s="691"/>
      <c r="TSY19" s="691"/>
      <c r="TSZ19" s="200"/>
      <c r="TTA19" s="691"/>
      <c r="TTB19" s="691"/>
      <c r="TTC19" s="691"/>
      <c r="TTD19" s="201"/>
      <c r="TTE19" s="202"/>
      <c r="TTF19" s="203"/>
      <c r="TTG19" s="203"/>
      <c r="TTH19" s="203"/>
      <c r="TTI19" s="691"/>
      <c r="TTJ19" s="691"/>
      <c r="TTK19" s="200"/>
      <c r="TTL19" s="691"/>
      <c r="TTM19" s="691"/>
      <c r="TTN19" s="691"/>
      <c r="TTO19" s="201"/>
      <c r="TTP19" s="202"/>
      <c r="TTQ19" s="203"/>
      <c r="TTR19" s="203"/>
      <c r="TTS19" s="203"/>
      <c r="TTT19" s="691"/>
      <c r="TTU19" s="691"/>
      <c r="TTV19" s="200"/>
      <c r="TTW19" s="691"/>
      <c r="TTX19" s="691"/>
      <c r="TTY19" s="691"/>
      <c r="TTZ19" s="201"/>
      <c r="TUA19" s="202"/>
      <c r="TUB19" s="203"/>
      <c r="TUC19" s="203"/>
      <c r="TUD19" s="203"/>
      <c r="TUE19" s="691"/>
      <c r="TUF19" s="691"/>
      <c r="TUG19" s="200"/>
      <c r="TUH19" s="691"/>
      <c r="TUI19" s="691"/>
      <c r="TUJ19" s="691"/>
      <c r="TUK19" s="201"/>
      <c r="TUL19" s="202"/>
      <c r="TUM19" s="203"/>
      <c r="TUN19" s="203"/>
      <c r="TUO19" s="203"/>
      <c r="TUP19" s="691"/>
      <c r="TUQ19" s="691"/>
      <c r="TUR19" s="200"/>
      <c r="TUS19" s="691"/>
      <c r="TUT19" s="691"/>
      <c r="TUU19" s="691"/>
      <c r="TUV19" s="201"/>
      <c r="TUW19" s="202"/>
      <c r="TUX19" s="203"/>
      <c r="TUY19" s="203"/>
      <c r="TUZ19" s="203"/>
      <c r="TVA19" s="691"/>
      <c r="TVB19" s="691"/>
      <c r="TVC19" s="200"/>
      <c r="TVD19" s="691"/>
      <c r="TVE19" s="691"/>
      <c r="TVF19" s="691"/>
      <c r="TVG19" s="201"/>
      <c r="TVH19" s="202"/>
      <c r="TVI19" s="203"/>
      <c r="TVJ19" s="203"/>
      <c r="TVK19" s="203"/>
      <c r="TVL19" s="691"/>
      <c r="TVM19" s="691"/>
      <c r="TVN19" s="200"/>
      <c r="TVO19" s="691"/>
      <c r="TVP19" s="691"/>
      <c r="TVQ19" s="691"/>
      <c r="TVR19" s="201"/>
      <c r="TVS19" s="202"/>
      <c r="TVT19" s="203"/>
      <c r="TVU19" s="203"/>
      <c r="TVV19" s="203"/>
      <c r="TVW19" s="691"/>
      <c r="TVX19" s="691"/>
      <c r="TVY19" s="200"/>
      <c r="TVZ19" s="691"/>
      <c r="TWA19" s="691"/>
      <c r="TWB19" s="691"/>
      <c r="TWC19" s="201"/>
      <c r="TWD19" s="202"/>
      <c r="TWE19" s="203"/>
      <c r="TWF19" s="203"/>
      <c r="TWG19" s="203"/>
      <c r="TWH19" s="691"/>
      <c r="TWI19" s="691"/>
      <c r="TWJ19" s="200"/>
      <c r="TWK19" s="691"/>
      <c r="TWL19" s="691"/>
      <c r="TWM19" s="691"/>
      <c r="TWN19" s="201"/>
      <c r="TWO19" s="202"/>
      <c r="TWP19" s="203"/>
      <c r="TWQ19" s="203"/>
      <c r="TWR19" s="203"/>
      <c r="TWS19" s="691"/>
      <c r="TWT19" s="691"/>
      <c r="TWU19" s="200"/>
      <c r="TWV19" s="691"/>
      <c r="TWW19" s="691"/>
      <c r="TWX19" s="691"/>
      <c r="TWY19" s="201"/>
      <c r="TWZ19" s="202"/>
      <c r="TXA19" s="203"/>
      <c r="TXB19" s="203"/>
      <c r="TXC19" s="203"/>
      <c r="TXD19" s="691"/>
      <c r="TXE19" s="691"/>
      <c r="TXF19" s="200"/>
      <c r="TXG19" s="691"/>
      <c r="TXH19" s="691"/>
      <c r="TXI19" s="691"/>
      <c r="TXJ19" s="201"/>
      <c r="TXK19" s="202"/>
      <c r="TXL19" s="203"/>
      <c r="TXM19" s="203"/>
      <c r="TXN19" s="203"/>
      <c r="TXO19" s="691"/>
      <c r="TXP19" s="691"/>
      <c r="TXQ19" s="200"/>
      <c r="TXR19" s="691"/>
      <c r="TXS19" s="691"/>
      <c r="TXT19" s="691"/>
      <c r="TXU19" s="201"/>
      <c r="TXV19" s="202"/>
      <c r="TXW19" s="203"/>
      <c r="TXX19" s="203"/>
      <c r="TXY19" s="203"/>
      <c r="TXZ19" s="691"/>
      <c r="TYA19" s="691"/>
      <c r="TYB19" s="200"/>
      <c r="TYC19" s="691"/>
      <c r="TYD19" s="691"/>
      <c r="TYE19" s="691"/>
      <c r="TYF19" s="201"/>
      <c r="TYG19" s="202"/>
      <c r="TYH19" s="203"/>
      <c r="TYI19" s="203"/>
      <c r="TYJ19" s="203"/>
      <c r="TYK19" s="691"/>
      <c r="TYL19" s="691"/>
      <c r="TYM19" s="200"/>
      <c r="TYN19" s="691"/>
      <c r="TYO19" s="691"/>
      <c r="TYP19" s="691"/>
      <c r="TYQ19" s="201"/>
      <c r="TYR19" s="202"/>
      <c r="TYS19" s="203"/>
      <c r="TYT19" s="203"/>
      <c r="TYU19" s="203"/>
      <c r="TYV19" s="691"/>
      <c r="TYW19" s="691"/>
      <c r="TYX19" s="200"/>
      <c r="TYY19" s="691"/>
      <c r="TYZ19" s="691"/>
      <c r="TZA19" s="691"/>
      <c r="TZB19" s="201"/>
      <c r="TZC19" s="202"/>
      <c r="TZD19" s="203"/>
      <c r="TZE19" s="203"/>
      <c r="TZF19" s="203"/>
      <c r="TZG19" s="691"/>
      <c r="TZH19" s="691"/>
      <c r="TZI19" s="200"/>
      <c r="TZJ19" s="691"/>
      <c r="TZK19" s="691"/>
      <c r="TZL19" s="691"/>
      <c r="TZM19" s="201"/>
      <c r="TZN19" s="202"/>
      <c r="TZO19" s="203"/>
      <c r="TZP19" s="203"/>
      <c r="TZQ19" s="203"/>
      <c r="TZR19" s="691"/>
      <c r="TZS19" s="691"/>
      <c r="TZT19" s="200"/>
      <c r="TZU19" s="691"/>
      <c r="TZV19" s="691"/>
      <c r="TZW19" s="691"/>
      <c r="TZX19" s="201"/>
      <c r="TZY19" s="202"/>
      <c r="TZZ19" s="203"/>
      <c r="UAA19" s="203"/>
      <c r="UAB19" s="203"/>
      <c r="UAC19" s="691"/>
      <c r="UAD19" s="691"/>
      <c r="UAE19" s="200"/>
      <c r="UAF19" s="691"/>
      <c r="UAG19" s="691"/>
      <c r="UAH19" s="691"/>
      <c r="UAI19" s="201"/>
      <c r="UAJ19" s="202"/>
      <c r="UAK19" s="203"/>
      <c r="UAL19" s="203"/>
      <c r="UAM19" s="203"/>
      <c r="UAN19" s="691"/>
      <c r="UAO19" s="691"/>
      <c r="UAP19" s="200"/>
      <c r="UAQ19" s="691"/>
      <c r="UAR19" s="691"/>
      <c r="UAS19" s="691"/>
      <c r="UAT19" s="201"/>
      <c r="UAU19" s="202"/>
      <c r="UAV19" s="203"/>
      <c r="UAW19" s="203"/>
      <c r="UAX19" s="203"/>
      <c r="UAY19" s="691"/>
      <c r="UAZ19" s="691"/>
      <c r="UBA19" s="200"/>
      <c r="UBB19" s="691"/>
      <c r="UBC19" s="691"/>
      <c r="UBD19" s="691"/>
      <c r="UBE19" s="201"/>
      <c r="UBF19" s="202"/>
      <c r="UBG19" s="203"/>
      <c r="UBH19" s="203"/>
      <c r="UBI19" s="203"/>
      <c r="UBJ19" s="691"/>
      <c r="UBK19" s="691"/>
      <c r="UBL19" s="200"/>
      <c r="UBM19" s="691"/>
      <c r="UBN19" s="691"/>
      <c r="UBO19" s="691"/>
      <c r="UBP19" s="201"/>
      <c r="UBQ19" s="202"/>
      <c r="UBR19" s="203"/>
      <c r="UBS19" s="203"/>
      <c r="UBT19" s="203"/>
      <c r="UBU19" s="691"/>
      <c r="UBV19" s="691"/>
      <c r="UBW19" s="200"/>
      <c r="UBX19" s="691"/>
      <c r="UBY19" s="691"/>
      <c r="UBZ19" s="691"/>
      <c r="UCA19" s="201"/>
      <c r="UCB19" s="202"/>
      <c r="UCC19" s="203"/>
      <c r="UCD19" s="203"/>
      <c r="UCE19" s="203"/>
      <c r="UCF19" s="691"/>
      <c r="UCG19" s="691"/>
      <c r="UCH19" s="200"/>
      <c r="UCI19" s="691"/>
      <c r="UCJ19" s="691"/>
      <c r="UCK19" s="691"/>
      <c r="UCL19" s="201"/>
      <c r="UCM19" s="202"/>
      <c r="UCN19" s="203"/>
      <c r="UCO19" s="203"/>
      <c r="UCP19" s="203"/>
      <c r="UCQ19" s="691"/>
      <c r="UCR19" s="691"/>
      <c r="UCS19" s="200"/>
      <c r="UCT19" s="691"/>
      <c r="UCU19" s="691"/>
      <c r="UCV19" s="691"/>
      <c r="UCW19" s="201"/>
      <c r="UCX19" s="202"/>
      <c r="UCY19" s="203"/>
      <c r="UCZ19" s="203"/>
      <c r="UDA19" s="203"/>
      <c r="UDB19" s="691"/>
      <c r="UDC19" s="691"/>
      <c r="UDD19" s="200"/>
      <c r="UDE19" s="691"/>
      <c r="UDF19" s="691"/>
      <c r="UDG19" s="691"/>
      <c r="UDH19" s="201"/>
      <c r="UDI19" s="202"/>
      <c r="UDJ19" s="203"/>
      <c r="UDK19" s="203"/>
      <c r="UDL19" s="203"/>
      <c r="UDM19" s="691"/>
      <c r="UDN19" s="691"/>
      <c r="UDO19" s="200"/>
      <c r="UDP19" s="691"/>
      <c r="UDQ19" s="691"/>
      <c r="UDR19" s="691"/>
      <c r="UDS19" s="201"/>
      <c r="UDT19" s="202"/>
      <c r="UDU19" s="203"/>
      <c r="UDV19" s="203"/>
      <c r="UDW19" s="203"/>
      <c r="UDX19" s="691"/>
      <c r="UDY19" s="691"/>
      <c r="UDZ19" s="200"/>
      <c r="UEA19" s="691"/>
      <c r="UEB19" s="691"/>
      <c r="UEC19" s="691"/>
      <c r="UED19" s="201"/>
      <c r="UEE19" s="202"/>
      <c r="UEF19" s="203"/>
      <c r="UEG19" s="203"/>
      <c r="UEH19" s="203"/>
      <c r="UEI19" s="691"/>
      <c r="UEJ19" s="691"/>
      <c r="UEK19" s="200"/>
      <c r="UEL19" s="691"/>
      <c r="UEM19" s="691"/>
      <c r="UEN19" s="691"/>
      <c r="UEO19" s="201"/>
      <c r="UEP19" s="202"/>
      <c r="UEQ19" s="203"/>
      <c r="UER19" s="203"/>
      <c r="UES19" s="203"/>
      <c r="UET19" s="691"/>
      <c r="UEU19" s="691"/>
      <c r="UEV19" s="200"/>
      <c r="UEW19" s="691"/>
      <c r="UEX19" s="691"/>
      <c r="UEY19" s="691"/>
      <c r="UEZ19" s="201"/>
      <c r="UFA19" s="202"/>
      <c r="UFB19" s="203"/>
      <c r="UFC19" s="203"/>
      <c r="UFD19" s="203"/>
      <c r="UFE19" s="691"/>
      <c r="UFF19" s="691"/>
      <c r="UFG19" s="200"/>
      <c r="UFH19" s="691"/>
      <c r="UFI19" s="691"/>
      <c r="UFJ19" s="691"/>
      <c r="UFK19" s="201"/>
      <c r="UFL19" s="202"/>
      <c r="UFM19" s="203"/>
      <c r="UFN19" s="203"/>
      <c r="UFO19" s="203"/>
      <c r="UFP19" s="691"/>
      <c r="UFQ19" s="691"/>
      <c r="UFR19" s="200"/>
      <c r="UFS19" s="691"/>
      <c r="UFT19" s="691"/>
      <c r="UFU19" s="691"/>
      <c r="UFV19" s="201"/>
      <c r="UFW19" s="202"/>
      <c r="UFX19" s="203"/>
      <c r="UFY19" s="203"/>
      <c r="UFZ19" s="203"/>
      <c r="UGA19" s="691"/>
      <c r="UGB19" s="691"/>
      <c r="UGC19" s="200"/>
      <c r="UGD19" s="691"/>
      <c r="UGE19" s="691"/>
      <c r="UGF19" s="691"/>
      <c r="UGG19" s="201"/>
      <c r="UGH19" s="202"/>
      <c r="UGI19" s="203"/>
      <c r="UGJ19" s="203"/>
      <c r="UGK19" s="203"/>
      <c r="UGL19" s="691"/>
      <c r="UGM19" s="691"/>
      <c r="UGN19" s="200"/>
      <c r="UGO19" s="691"/>
      <c r="UGP19" s="691"/>
      <c r="UGQ19" s="691"/>
      <c r="UGR19" s="201"/>
      <c r="UGS19" s="202"/>
      <c r="UGT19" s="203"/>
      <c r="UGU19" s="203"/>
      <c r="UGV19" s="203"/>
      <c r="UGW19" s="691"/>
      <c r="UGX19" s="691"/>
      <c r="UGY19" s="200"/>
      <c r="UGZ19" s="691"/>
      <c r="UHA19" s="691"/>
      <c r="UHB19" s="691"/>
      <c r="UHC19" s="201"/>
      <c r="UHD19" s="202"/>
      <c r="UHE19" s="203"/>
      <c r="UHF19" s="203"/>
      <c r="UHG19" s="203"/>
      <c r="UHH19" s="691"/>
      <c r="UHI19" s="691"/>
      <c r="UHJ19" s="200"/>
      <c r="UHK19" s="691"/>
      <c r="UHL19" s="691"/>
      <c r="UHM19" s="691"/>
      <c r="UHN19" s="201"/>
      <c r="UHO19" s="202"/>
      <c r="UHP19" s="203"/>
      <c r="UHQ19" s="203"/>
      <c r="UHR19" s="203"/>
      <c r="UHS19" s="691"/>
      <c r="UHT19" s="691"/>
      <c r="UHU19" s="200"/>
      <c r="UHV19" s="691"/>
      <c r="UHW19" s="691"/>
      <c r="UHX19" s="691"/>
      <c r="UHY19" s="201"/>
      <c r="UHZ19" s="202"/>
      <c r="UIA19" s="203"/>
      <c r="UIB19" s="203"/>
      <c r="UIC19" s="203"/>
      <c r="UID19" s="691"/>
      <c r="UIE19" s="691"/>
      <c r="UIF19" s="200"/>
      <c r="UIG19" s="691"/>
      <c r="UIH19" s="691"/>
      <c r="UII19" s="691"/>
      <c r="UIJ19" s="201"/>
      <c r="UIK19" s="202"/>
      <c r="UIL19" s="203"/>
      <c r="UIM19" s="203"/>
      <c r="UIN19" s="203"/>
      <c r="UIO19" s="691"/>
      <c r="UIP19" s="691"/>
      <c r="UIQ19" s="200"/>
      <c r="UIR19" s="691"/>
      <c r="UIS19" s="691"/>
      <c r="UIT19" s="691"/>
      <c r="UIU19" s="201"/>
      <c r="UIV19" s="202"/>
      <c r="UIW19" s="203"/>
      <c r="UIX19" s="203"/>
      <c r="UIY19" s="203"/>
      <c r="UIZ19" s="691"/>
      <c r="UJA19" s="691"/>
      <c r="UJB19" s="200"/>
      <c r="UJC19" s="691"/>
      <c r="UJD19" s="691"/>
      <c r="UJE19" s="691"/>
      <c r="UJF19" s="201"/>
      <c r="UJG19" s="202"/>
      <c r="UJH19" s="203"/>
      <c r="UJI19" s="203"/>
      <c r="UJJ19" s="203"/>
      <c r="UJK19" s="691"/>
      <c r="UJL19" s="691"/>
      <c r="UJM19" s="200"/>
      <c r="UJN19" s="691"/>
      <c r="UJO19" s="691"/>
      <c r="UJP19" s="691"/>
      <c r="UJQ19" s="201"/>
      <c r="UJR19" s="202"/>
      <c r="UJS19" s="203"/>
      <c r="UJT19" s="203"/>
      <c r="UJU19" s="203"/>
      <c r="UJV19" s="691"/>
      <c r="UJW19" s="691"/>
      <c r="UJX19" s="200"/>
      <c r="UJY19" s="691"/>
      <c r="UJZ19" s="691"/>
      <c r="UKA19" s="691"/>
      <c r="UKB19" s="201"/>
      <c r="UKC19" s="202"/>
      <c r="UKD19" s="203"/>
      <c r="UKE19" s="203"/>
      <c r="UKF19" s="203"/>
      <c r="UKG19" s="691"/>
      <c r="UKH19" s="691"/>
      <c r="UKI19" s="200"/>
      <c r="UKJ19" s="691"/>
      <c r="UKK19" s="691"/>
      <c r="UKL19" s="691"/>
      <c r="UKM19" s="201"/>
      <c r="UKN19" s="202"/>
      <c r="UKO19" s="203"/>
      <c r="UKP19" s="203"/>
      <c r="UKQ19" s="203"/>
      <c r="UKR19" s="691"/>
      <c r="UKS19" s="691"/>
      <c r="UKT19" s="200"/>
      <c r="UKU19" s="691"/>
      <c r="UKV19" s="691"/>
      <c r="UKW19" s="691"/>
      <c r="UKX19" s="201"/>
      <c r="UKY19" s="202"/>
      <c r="UKZ19" s="203"/>
      <c r="ULA19" s="203"/>
      <c r="ULB19" s="203"/>
      <c r="ULC19" s="691"/>
      <c r="ULD19" s="691"/>
      <c r="ULE19" s="200"/>
      <c r="ULF19" s="691"/>
      <c r="ULG19" s="691"/>
      <c r="ULH19" s="691"/>
      <c r="ULI19" s="201"/>
      <c r="ULJ19" s="202"/>
      <c r="ULK19" s="203"/>
      <c r="ULL19" s="203"/>
      <c r="ULM19" s="203"/>
      <c r="ULN19" s="691"/>
      <c r="ULO19" s="691"/>
      <c r="ULP19" s="200"/>
      <c r="ULQ19" s="691"/>
      <c r="ULR19" s="691"/>
      <c r="ULS19" s="691"/>
      <c r="ULT19" s="201"/>
      <c r="ULU19" s="202"/>
      <c r="ULV19" s="203"/>
      <c r="ULW19" s="203"/>
      <c r="ULX19" s="203"/>
      <c r="ULY19" s="691"/>
      <c r="ULZ19" s="691"/>
      <c r="UMA19" s="200"/>
      <c r="UMB19" s="691"/>
      <c r="UMC19" s="691"/>
      <c r="UMD19" s="691"/>
      <c r="UME19" s="201"/>
      <c r="UMF19" s="202"/>
      <c r="UMG19" s="203"/>
      <c r="UMH19" s="203"/>
      <c r="UMI19" s="203"/>
      <c r="UMJ19" s="691"/>
      <c r="UMK19" s="691"/>
      <c r="UML19" s="200"/>
      <c r="UMM19" s="691"/>
      <c r="UMN19" s="691"/>
      <c r="UMO19" s="691"/>
      <c r="UMP19" s="201"/>
      <c r="UMQ19" s="202"/>
      <c r="UMR19" s="203"/>
      <c r="UMS19" s="203"/>
      <c r="UMT19" s="203"/>
      <c r="UMU19" s="691"/>
      <c r="UMV19" s="691"/>
      <c r="UMW19" s="200"/>
      <c r="UMX19" s="691"/>
      <c r="UMY19" s="691"/>
      <c r="UMZ19" s="691"/>
      <c r="UNA19" s="201"/>
      <c r="UNB19" s="202"/>
      <c r="UNC19" s="203"/>
      <c r="UND19" s="203"/>
      <c r="UNE19" s="203"/>
      <c r="UNF19" s="691"/>
      <c r="UNG19" s="691"/>
      <c r="UNH19" s="200"/>
      <c r="UNI19" s="691"/>
      <c r="UNJ19" s="691"/>
      <c r="UNK19" s="691"/>
      <c r="UNL19" s="201"/>
      <c r="UNM19" s="202"/>
      <c r="UNN19" s="203"/>
      <c r="UNO19" s="203"/>
      <c r="UNP19" s="203"/>
      <c r="UNQ19" s="691"/>
      <c r="UNR19" s="691"/>
      <c r="UNS19" s="200"/>
      <c r="UNT19" s="691"/>
      <c r="UNU19" s="691"/>
      <c r="UNV19" s="691"/>
      <c r="UNW19" s="201"/>
      <c r="UNX19" s="202"/>
      <c r="UNY19" s="203"/>
      <c r="UNZ19" s="203"/>
      <c r="UOA19" s="203"/>
      <c r="UOB19" s="691"/>
      <c r="UOC19" s="691"/>
      <c r="UOD19" s="200"/>
      <c r="UOE19" s="691"/>
      <c r="UOF19" s="691"/>
      <c r="UOG19" s="691"/>
      <c r="UOH19" s="201"/>
      <c r="UOI19" s="202"/>
      <c r="UOJ19" s="203"/>
      <c r="UOK19" s="203"/>
      <c r="UOL19" s="203"/>
      <c r="UOM19" s="691"/>
      <c r="UON19" s="691"/>
      <c r="UOO19" s="200"/>
      <c r="UOP19" s="691"/>
      <c r="UOQ19" s="691"/>
      <c r="UOR19" s="691"/>
      <c r="UOS19" s="201"/>
      <c r="UOT19" s="202"/>
      <c r="UOU19" s="203"/>
      <c r="UOV19" s="203"/>
      <c r="UOW19" s="203"/>
      <c r="UOX19" s="691"/>
      <c r="UOY19" s="691"/>
      <c r="UOZ19" s="200"/>
      <c r="UPA19" s="691"/>
      <c r="UPB19" s="691"/>
      <c r="UPC19" s="691"/>
      <c r="UPD19" s="201"/>
      <c r="UPE19" s="202"/>
      <c r="UPF19" s="203"/>
      <c r="UPG19" s="203"/>
      <c r="UPH19" s="203"/>
      <c r="UPI19" s="691"/>
      <c r="UPJ19" s="691"/>
      <c r="UPK19" s="200"/>
      <c r="UPL19" s="691"/>
      <c r="UPM19" s="691"/>
      <c r="UPN19" s="691"/>
      <c r="UPO19" s="201"/>
      <c r="UPP19" s="202"/>
      <c r="UPQ19" s="203"/>
      <c r="UPR19" s="203"/>
      <c r="UPS19" s="203"/>
      <c r="UPT19" s="691"/>
      <c r="UPU19" s="691"/>
      <c r="UPV19" s="200"/>
      <c r="UPW19" s="691"/>
      <c r="UPX19" s="691"/>
      <c r="UPY19" s="691"/>
      <c r="UPZ19" s="201"/>
      <c r="UQA19" s="202"/>
      <c r="UQB19" s="203"/>
      <c r="UQC19" s="203"/>
      <c r="UQD19" s="203"/>
      <c r="UQE19" s="691"/>
      <c r="UQF19" s="691"/>
      <c r="UQG19" s="200"/>
      <c r="UQH19" s="691"/>
      <c r="UQI19" s="691"/>
      <c r="UQJ19" s="691"/>
      <c r="UQK19" s="201"/>
      <c r="UQL19" s="202"/>
      <c r="UQM19" s="203"/>
      <c r="UQN19" s="203"/>
      <c r="UQO19" s="203"/>
      <c r="UQP19" s="691"/>
      <c r="UQQ19" s="691"/>
      <c r="UQR19" s="200"/>
      <c r="UQS19" s="691"/>
      <c r="UQT19" s="691"/>
      <c r="UQU19" s="691"/>
      <c r="UQV19" s="201"/>
      <c r="UQW19" s="202"/>
      <c r="UQX19" s="203"/>
      <c r="UQY19" s="203"/>
      <c r="UQZ19" s="203"/>
      <c r="URA19" s="691"/>
      <c r="URB19" s="691"/>
      <c r="URC19" s="200"/>
      <c r="URD19" s="691"/>
      <c r="URE19" s="691"/>
      <c r="URF19" s="691"/>
      <c r="URG19" s="201"/>
      <c r="URH19" s="202"/>
      <c r="URI19" s="203"/>
      <c r="URJ19" s="203"/>
      <c r="URK19" s="203"/>
      <c r="URL19" s="691"/>
      <c r="URM19" s="691"/>
      <c r="URN19" s="200"/>
      <c r="URO19" s="691"/>
      <c r="URP19" s="691"/>
      <c r="URQ19" s="691"/>
      <c r="URR19" s="201"/>
      <c r="URS19" s="202"/>
      <c r="URT19" s="203"/>
      <c r="URU19" s="203"/>
      <c r="URV19" s="203"/>
      <c r="URW19" s="691"/>
      <c r="URX19" s="691"/>
      <c r="URY19" s="200"/>
      <c r="URZ19" s="691"/>
      <c r="USA19" s="691"/>
      <c r="USB19" s="691"/>
      <c r="USC19" s="201"/>
      <c r="USD19" s="202"/>
      <c r="USE19" s="203"/>
      <c r="USF19" s="203"/>
      <c r="USG19" s="203"/>
      <c r="USH19" s="691"/>
      <c r="USI19" s="691"/>
      <c r="USJ19" s="200"/>
      <c r="USK19" s="691"/>
      <c r="USL19" s="691"/>
      <c r="USM19" s="691"/>
      <c r="USN19" s="201"/>
      <c r="USO19" s="202"/>
      <c r="USP19" s="203"/>
      <c r="USQ19" s="203"/>
      <c r="USR19" s="203"/>
      <c r="USS19" s="691"/>
      <c r="UST19" s="691"/>
      <c r="USU19" s="200"/>
      <c r="USV19" s="691"/>
      <c r="USW19" s="691"/>
      <c r="USX19" s="691"/>
      <c r="USY19" s="201"/>
      <c r="USZ19" s="202"/>
      <c r="UTA19" s="203"/>
      <c r="UTB19" s="203"/>
      <c r="UTC19" s="203"/>
      <c r="UTD19" s="691"/>
      <c r="UTE19" s="691"/>
      <c r="UTF19" s="200"/>
      <c r="UTG19" s="691"/>
      <c r="UTH19" s="691"/>
      <c r="UTI19" s="691"/>
      <c r="UTJ19" s="201"/>
      <c r="UTK19" s="202"/>
      <c r="UTL19" s="203"/>
      <c r="UTM19" s="203"/>
      <c r="UTN19" s="203"/>
      <c r="UTO19" s="691"/>
      <c r="UTP19" s="691"/>
      <c r="UTQ19" s="200"/>
      <c r="UTR19" s="691"/>
      <c r="UTS19" s="691"/>
      <c r="UTT19" s="691"/>
      <c r="UTU19" s="201"/>
      <c r="UTV19" s="202"/>
      <c r="UTW19" s="203"/>
      <c r="UTX19" s="203"/>
      <c r="UTY19" s="203"/>
      <c r="UTZ19" s="691"/>
      <c r="UUA19" s="691"/>
      <c r="UUB19" s="200"/>
      <c r="UUC19" s="691"/>
      <c r="UUD19" s="691"/>
      <c r="UUE19" s="691"/>
      <c r="UUF19" s="201"/>
      <c r="UUG19" s="202"/>
      <c r="UUH19" s="203"/>
      <c r="UUI19" s="203"/>
      <c r="UUJ19" s="203"/>
      <c r="UUK19" s="691"/>
      <c r="UUL19" s="691"/>
      <c r="UUM19" s="200"/>
      <c r="UUN19" s="691"/>
      <c r="UUO19" s="691"/>
      <c r="UUP19" s="691"/>
      <c r="UUQ19" s="201"/>
      <c r="UUR19" s="202"/>
      <c r="UUS19" s="203"/>
      <c r="UUT19" s="203"/>
      <c r="UUU19" s="203"/>
      <c r="UUV19" s="691"/>
      <c r="UUW19" s="691"/>
      <c r="UUX19" s="200"/>
      <c r="UUY19" s="691"/>
      <c r="UUZ19" s="691"/>
      <c r="UVA19" s="691"/>
      <c r="UVB19" s="201"/>
      <c r="UVC19" s="202"/>
      <c r="UVD19" s="203"/>
      <c r="UVE19" s="203"/>
      <c r="UVF19" s="203"/>
      <c r="UVG19" s="691"/>
      <c r="UVH19" s="691"/>
      <c r="UVI19" s="200"/>
      <c r="UVJ19" s="691"/>
      <c r="UVK19" s="691"/>
      <c r="UVL19" s="691"/>
      <c r="UVM19" s="201"/>
      <c r="UVN19" s="202"/>
      <c r="UVO19" s="203"/>
      <c r="UVP19" s="203"/>
      <c r="UVQ19" s="203"/>
      <c r="UVR19" s="691"/>
      <c r="UVS19" s="691"/>
      <c r="UVT19" s="200"/>
      <c r="UVU19" s="691"/>
      <c r="UVV19" s="691"/>
      <c r="UVW19" s="691"/>
      <c r="UVX19" s="201"/>
      <c r="UVY19" s="202"/>
      <c r="UVZ19" s="203"/>
      <c r="UWA19" s="203"/>
      <c r="UWB19" s="203"/>
      <c r="UWC19" s="691"/>
      <c r="UWD19" s="691"/>
      <c r="UWE19" s="200"/>
      <c r="UWF19" s="691"/>
      <c r="UWG19" s="691"/>
      <c r="UWH19" s="691"/>
      <c r="UWI19" s="201"/>
      <c r="UWJ19" s="202"/>
      <c r="UWK19" s="203"/>
      <c r="UWL19" s="203"/>
      <c r="UWM19" s="203"/>
      <c r="UWN19" s="691"/>
      <c r="UWO19" s="691"/>
      <c r="UWP19" s="200"/>
      <c r="UWQ19" s="691"/>
      <c r="UWR19" s="691"/>
      <c r="UWS19" s="691"/>
      <c r="UWT19" s="201"/>
      <c r="UWU19" s="202"/>
      <c r="UWV19" s="203"/>
      <c r="UWW19" s="203"/>
      <c r="UWX19" s="203"/>
      <c r="UWY19" s="691"/>
      <c r="UWZ19" s="691"/>
      <c r="UXA19" s="200"/>
      <c r="UXB19" s="691"/>
      <c r="UXC19" s="691"/>
      <c r="UXD19" s="691"/>
      <c r="UXE19" s="201"/>
      <c r="UXF19" s="202"/>
      <c r="UXG19" s="203"/>
      <c r="UXH19" s="203"/>
      <c r="UXI19" s="203"/>
      <c r="UXJ19" s="691"/>
      <c r="UXK19" s="691"/>
      <c r="UXL19" s="200"/>
      <c r="UXM19" s="691"/>
      <c r="UXN19" s="691"/>
      <c r="UXO19" s="691"/>
      <c r="UXP19" s="201"/>
      <c r="UXQ19" s="202"/>
      <c r="UXR19" s="203"/>
      <c r="UXS19" s="203"/>
      <c r="UXT19" s="203"/>
      <c r="UXU19" s="691"/>
      <c r="UXV19" s="691"/>
      <c r="UXW19" s="200"/>
      <c r="UXX19" s="691"/>
      <c r="UXY19" s="691"/>
      <c r="UXZ19" s="691"/>
      <c r="UYA19" s="201"/>
      <c r="UYB19" s="202"/>
      <c r="UYC19" s="203"/>
      <c r="UYD19" s="203"/>
      <c r="UYE19" s="203"/>
      <c r="UYF19" s="691"/>
      <c r="UYG19" s="691"/>
      <c r="UYH19" s="200"/>
      <c r="UYI19" s="691"/>
      <c r="UYJ19" s="691"/>
      <c r="UYK19" s="691"/>
      <c r="UYL19" s="201"/>
      <c r="UYM19" s="202"/>
      <c r="UYN19" s="203"/>
      <c r="UYO19" s="203"/>
      <c r="UYP19" s="203"/>
      <c r="UYQ19" s="691"/>
      <c r="UYR19" s="691"/>
      <c r="UYS19" s="200"/>
      <c r="UYT19" s="691"/>
      <c r="UYU19" s="691"/>
      <c r="UYV19" s="691"/>
      <c r="UYW19" s="201"/>
      <c r="UYX19" s="202"/>
      <c r="UYY19" s="203"/>
      <c r="UYZ19" s="203"/>
      <c r="UZA19" s="203"/>
      <c r="UZB19" s="691"/>
      <c r="UZC19" s="691"/>
      <c r="UZD19" s="200"/>
      <c r="UZE19" s="691"/>
      <c r="UZF19" s="691"/>
      <c r="UZG19" s="691"/>
      <c r="UZH19" s="201"/>
      <c r="UZI19" s="202"/>
      <c r="UZJ19" s="203"/>
      <c r="UZK19" s="203"/>
      <c r="UZL19" s="203"/>
      <c r="UZM19" s="691"/>
      <c r="UZN19" s="691"/>
      <c r="UZO19" s="200"/>
      <c r="UZP19" s="691"/>
      <c r="UZQ19" s="691"/>
      <c r="UZR19" s="691"/>
      <c r="UZS19" s="201"/>
      <c r="UZT19" s="202"/>
      <c r="UZU19" s="203"/>
      <c r="UZV19" s="203"/>
      <c r="UZW19" s="203"/>
      <c r="UZX19" s="691"/>
      <c r="UZY19" s="691"/>
      <c r="UZZ19" s="200"/>
      <c r="VAA19" s="691"/>
      <c r="VAB19" s="691"/>
      <c r="VAC19" s="691"/>
      <c r="VAD19" s="201"/>
      <c r="VAE19" s="202"/>
      <c r="VAF19" s="203"/>
      <c r="VAG19" s="203"/>
      <c r="VAH19" s="203"/>
      <c r="VAI19" s="691"/>
      <c r="VAJ19" s="691"/>
      <c r="VAK19" s="200"/>
      <c r="VAL19" s="691"/>
      <c r="VAM19" s="691"/>
      <c r="VAN19" s="691"/>
      <c r="VAO19" s="201"/>
      <c r="VAP19" s="202"/>
      <c r="VAQ19" s="203"/>
      <c r="VAR19" s="203"/>
      <c r="VAS19" s="203"/>
      <c r="VAT19" s="691"/>
      <c r="VAU19" s="691"/>
      <c r="VAV19" s="200"/>
      <c r="VAW19" s="691"/>
      <c r="VAX19" s="691"/>
      <c r="VAY19" s="691"/>
      <c r="VAZ19" s="201"/>
      <c r="VBA19" s="202"/>
      <c r="VBB19" s="203"/>
      <c r="VBC19" s="203"/>
      <c r="VBD19" s="203"/>
      <c r="VBE19" s="691"/>
      <c r="VBF19" s="691"/>
      <c r="VBG19" s="200"/>
      <c r="VBH19" s="691"/>
      <c r="VBI19" s="691"/>
      <c r="VBJ19" s="691"/>
      <c r="VBK19" s="201"/>
      <c r="VBL19" s="202"/>
      <c r="VBM19" s="203"/>
      <c r="VBN19" s="203"/>
      <c r="VBO19" s="203"/>
      <c r="VBP19" s="691"/>
      <c r="VBQ19" s="691"/>
      <c r="VBR19" s="200"/>
      <c r="VBS19" s="691"/>
      <c r="VBT19" s="691"/>
      <c r="VBU19" s="691"/>
      <c r="VBV19" s="201"/>
      <c r="VBW19" s="202"/>
      <c r="VBX19" s="203"/>
      <c r="VBY19" s="203"/>
      <c r="VBZ19" s="203"/>
      <c r="VCA19" s="691"/>
      <c r="VCB19" s="691"/>
      <c r="VCC19" s="200"/>
      <c r="VCD19" s="691"/>
      <c r="VCE19" s="691"/>
      <c r="VCF19" s="691"/>
      <c r="VCG19" s="201"/>
      <c r="VCH19" s="202"/>
      <c r="VCI19" s="203"/>
      <c r="VCJ19" s="203"/>
      <c r="VCK19" s="203"/>
      <c r="VCL19" s="691"/>
      <c r="VCM19" s="691"/>
      <c r="VCN19" s="200"/>
      <c r="VCO19" s="691"/>
      <c r="VCP19" s="691"/>
      <c r="VCQ19" s="691"/>
      <c r="VCR19" s="201"/>
      <c r="VCS19" s="202"/>
      <c r="VCT19" s="203"/>
      <c r="VCU19" s="203"/>
      <c r="VCV19" s="203"/>
      <c r="VCW19" s="691"/>
      <c r="VCX19" s="691"/>
      <c r="VCY19" s="200"/>
      <c r="VCZ19" s="691"/>
      <c r="VDA19" s="691"/>
      <c r="VDB19" s="691"/>
      <c r="VDC19" s="201"/>
      <c r="VDD19" s="202"/>
      <c r="VDE19" s="203"/>
      <c r="VDF19" s="203"/>
      <c r="VDG19" s="203"/>
      <c r="VDH19" s="691"/>
      <c r="VDI19" s="691"/>
      <c r="VDJ19" s="200"/>
      <c r="VDK19" s="691"/>
      <c r="VDL19" s="691"/>
      <c r="VDM19" s="691"/>
      <c r="VDN19" s="201"/>
      <c r="VDO19" s="202"/>
      <c r="VDP19" s="203"/>
      <c r="VDQ19" s="203"/>
      <c r="VDR19" s="203"/>
      <c r="VDS19" s="691"/>
      <c r="VDT19" s="691"/>
      <c r="VDU19" s="200"/>
      <c r="VDV19" s="691"/>
      <c r="VDW19" s="691"/>
      <c r="VDX19" s="691"/>
      <c r="VDY19" s="201"/>
      <c r="VDZ19" s="202"/>
      <c r="VEA19" s="203"/>
      <c r="VEB19" s="203"/>
      <c r="VEC19" s="203"/>
      <c r="VED19" s="691"/>
      <c r="VEE19" s="691"/>
      <c r="VEF19" s="200"/>
      <c r="VEG19" s="691"/>
      <c r="VEH19" s="691"/>
      <c r="VEI19" s="691"/>
      <c r="VEJ19" s="201"/>
      <c r="VEK19" s="202"/>
      <c r="VEL19" s="203"/>
      <c r="VEM19" s="203"/>
      <c r="VEN19" s="203"/>
      <c r="VEO19" s="691"/>
      <c r="VEP19" s="691"/>
      <c r="VEQ19" s="200"/>
      <c r="VER19" s="691"/>
      <c r="VES19" s="691"/>
      <c r="VET19" s="691"/>
      <c r="VEU19" s="201"/>
      <c r="VEV19" s="202"/>
      <c r="VEW19" s="203"/>
      <c r="VEX19" s="203"/>
      <c r="VEY19" s="203"/>
      <c r="VEZ19" s="691"/>
      <c r="VFA19" s="691"/>
      <c r="VFB19" s="200"/>
      <c r="VFC19" s="691"/>
      <c r="VFD19" s="691"/>
      <c r="VFE19" s="691"/>
      <c r="VFF19" s="201"/>
      <c r="VFG19" s="202"/>
      <c r="VFH19" s="203"/>
      <c r="VFI19" s="203"/>
      <c r="VFJ19" s="203"/>
      <c r="VFK19" s="691"/>
      <c r="VFL19" s="691"/>
      <c r="VFM19" s="200"/>
      <c r="VFN19" s="691"/>
      <c r="VFO19" s="691"/>
      <c r="VFP19" s="691"/>
      <c r="VFQ19" s="201"/>
      <c r="VFR19" s="202"/>
      <c r="VFS19" s="203"/>
      <c r="VFT19" s="203"/>
      <c r="VFU19" s="203"/>
      <c r="VFV19" s="691"/>
      <c r="VFW19" s="691"/>
      <c r="VFX19" s="200"/>
      <c r="VFY19" s="691"/>
      <c r="VFZ19" s="691"/>
      <c r="VGA19" s="691"/>
      <c r="VGB19" s="201"/>
      <c r="VGC19" s="202"/>
      <c r="VGD19" s="203"/>
      <c r="VGE19" s="203"/>
      <c r="VGF19" s="203"/>
      <c r="VGG19" s="691"/>
      <c r="VGH19" s="691"/>
      <c r="VGI19" s="200"/>
      <c r="VGJ19" s="691"/>
      <c r="VGK19" s="691"/>
      <c r="VGL19" s="691"/>
      <c r="VGM19" s="201"/>
      <c r="VGN19" s="202"/>
      <c r="VGO19" s="203"/>
      <c r="VGP19" s="203"/>
      <c r="VGQ19" s="203"/>
      <c r="VGR19" s="691"/>
      <c r="VGS19" s="691"/>
      <c r="VGT19" s="200"/>
      <c r="VGU19" s="691"/>
      <c r="VGV19" s="691"/>
      <c r="VGW19" s="691"/>
      <c r="VGX19" s="201"/>
      <c r="VGY19" s="202"/>
      <c r="VGZ19" s="203"/>
      <c r="VHA19" s="203"/>
      <c r="VHB19" s="203"/>
      <c r="VHC19" s="691"/>
      <c r="VHD19" s="691"/>
      <c r="VHE19" s="200"/>
      <c r="VHF19" s="691"/>
      <c r="VHG19" s="691"/>
      <c r="VHH19" s="691"/>
      <c r="VHI19" s="201"/>
      <c r="VHJ19" s="202"/>
      <c r="VHK19" s="203"/>
      <c r="VHL19" s="203"/>
      <c r="VHM19" s="203"/>
      <c r="VHN19" s="691"/>
      <c r="VHO19" s="691"/>
      <c r="VHP19" s="200"/>
      <c r="VHQ19" s="691"/>
      <c r="VHR19" s="691"/>
      <c r="VHS19" s="691"/>
      <c r="VHT19" s="201"/>
      <c r="VHU19" s="202"/>
      <c r="VHV19" s="203"/>
      <c r="VHW19" s="203"/>
      <c r="VHX19" s="203"/>
      <c r="VHY19" s="691"/>
      <c r="VHZ19" s="691"/>
      <c r="VIA19" s="200"/>
      <c r="VIB19" s="691"/>
      <c r="VIC19" s="691"/>
      <c r="VID19" s="691"/>
      <c r="VIE19" s="201"/>
      <c r="VIF19" s="202"/>
      <c r="VIG19" s="203"/>
      <c r="VIH19" s="203"/>
      <c r="VII19" s="203"/>
      <c r="VIJ19" s="691"/>
      <c r="VIK19" s="691"/>
      <c r="VIL19" s="200"/>
      <c r="VIM19" s="691"/>
      <c r="VIN19" s="691"/>
      <c r="VIO19" s="691"/>
      <c r="VIP19" s="201"/>
      <c r="VIQ19" s="202"/>
      <c r="VIR19" s="203"/>
      <c r="VIS19" s="203"/>
      <c r="VIT19" s="203"/>
      <c r="VIU19" s="691"/>
      <c r="VIV19" s="691"/>
      <c r="VIW19" s="200"/>
      <c r="VIX19" s="691"/>
      <c r="VIY19" s="691"/>
      <c r="VIZ19" s="691"/>
      <c r="VJA19" s="201"/>
      <c r="VJB19" s="202"/>
      <c r="VJC19" s="203"/>
      <c r="VJD19" s="203"/>
      <c r="VJE19" s="203"/>
      <c r="VJF19" s="691"/>
      <c r="VJG19" s="691"/>
      <c r="VJH19" s="200"/>
      <c r="VJI19" s="691"/>
      <c r="VJJ19" s="691"/>
      <c r="VJK19" s="691"/>
      <c r="VJL19" s="201"/>
      <c r="VJM19" s="202"/>
      <c r="VJN19" s="203"/>
      <c r="VJO19" s="203"/>
      <c r="VJP19" s="203"/>
      <c r="VJQ19" s="691"/>
      <c r="VJR19" s="691"/>
      <c r="VJS19" s="200"/>
      <c r="VJT19" s="691"/>
      <c r="VJU19" s="691"/>
      <c r="VJV19" s="691"/>
      <c r="VJW19" s="201"/>
      <c r="VJX19" s="202"/>
      <c r="VJY19" s="203"/>
      <c r="VJZ19" s="203"/>
      <c r="VKA19" s="203"/>
      <c r="VKB19" s="691"/>
      <c r="VKC19" s="691"/>
      <c r="VKD19" s="200"/>
      <c r="VKE19" s="691"/>
      <c r="VKF19" s="691"/>
      <c r="VKG19" s="691"/>
      <c r="VKH19" s="201"/>
      <c r="VKI19" s="202"/>
      <c r="VKJ19" s="203"/>
      <c r="VKK19" s="203"/>
      <c r="VKL19" s="203"/>
      <c r="VKM19" s="691"/>
      <c r="VKN19" s="691"/>
      <c r="VKO19" s="200"/>
      <c r="VKP19" s="691"/>
      <c r="VKQ19" s="691"/>
      <c r="VKR19" s="691"/>
      <c r="VKS19" s="201"/>
      <c r="VKT19" s="202"/>
      <c r="VKU19" s="203"/>
      <c r="VKV19" s="203"/>
      <c r="VKW19" s="203"/>
      <c r="VKX19" s="691"/>
      <c r="VKY19" s="691"/>
      <c r="VKZ19" s="200"/>
      <c r="VLA19" s="691"/>
      <c r="VLB19" s="691"/>
      <c r="VLC19" s="691"/>
      <c r="VLD19" s="201"/>
      <c r="VLE19" s="202"/>
      <c r="VLF19" s="203"/>
      <c r="VLG19" s="203"/>
      <c r="VLH19" s="203"/>
      <c r="VLI19" s="691"/>
      <c r="VLJ19" s="691"/>
      <c r="VLK19" s="200"/>
      <c r="VLL19" s="691"/>
      <c r="VLM19" s="691"/>
      <c r="VLN19" s="691"/>
      <c r="VLO19" s="201"/>
      <c r="VLP19" s="202"/>
      <c r="VLQ19" s="203"/>
      <c r="VLR19" s="203"/>
      <c r="VLS19" s="203"/>
      <c r="VLT19" s="691"/>
      <c r="VLU19" s="691"/>
      <c r="VLV19" s="200"/>
      <c r="VLW19" s="691"/>
      <c r="VLX19" s="691"/>
      <c r="VLY19" s="691"/>
      <c r="VLZ19" s="201"/>
      <c r="VMA19" s="202"/>
      <c r="VMB19" s="203"/>
      <c r="VMC19" s="203"/>
      <c r="VMD19" s="203"/>
      <c r="VME19" s="691"/>
      <c r="VMF19" s="691"/>
      <c r="VMG19" s="200"/>
      <c r="VMH19" s="691"/>
      <c r="VMI19" s="691"/>
      <c r="VMJ19" s="691"/>
      <c r="VMK19" s="201"/>
      <c r="VML19" s="202"/>
      <c r="VMM19" s="203"/>
      <c r="VMN19" s="203"/>
      <c r="VMO19" s="203"/>
      <c r="VMP19" s="691"/>
      <c r="VMQ19" s="691"/>
      <c r="VMR19" s="200"/>
      <c r="VMS19" s="691"/>
      <c r="VMT19" s="691"/>
      <c r="VMU19" s="691"/>
      <c r="VMV19" s="201"/>
      <c r="VMW19" s="202"/>
      <c r="VMX19" s="203"/>
      <c r="VMY19" s="203"/>
      <c r="VMZ19" s="203"/>
      <c r="VNA19" s="691"/>
      <c r="VNB19" s="691"/>
      <c r="VNC19" s="200"/>
      <c r="VND19" s="691"/>
      <c r="VNE19" s="691"/>
      <c r="VNF19" s="691"/>
      <c r="VNG19" s="201"/>
      <c r="VNH19" s="202"/>
      <c r="VNI19" s="203"/>
      <c r="VNJ19" s="203"/>
      <c r="VNK19" s="203"/>
      <c r="VNL19" s="691"/>
      <c r="VNM19" s="691"/>
      <c r="VNN19" s="200"/>
      <c r="VNO19" s="691"/>
      <c r="VNP19" s="691"/>
      <c r="VNQ19" s="691"/>
      <c r="VNR19" s="201"/>
      <c r="VNS19" s="202"/>
      <c r="VNT19" s="203"/>
      <c r="VNU19" s="203"/>
      <c r="VNV19" s="203"/>
      <c r="VNW19" s="691"/>
      <c r="VNX19" s="691"/>
      <c r="VNY19" s="200"/>
      <c r="VNZ19" s="691"/>
      <c r="VOA19" s="691"/>
      <c r="VOB19" s="691"/>
      <c r="VOC19" s="201"/>
      <c r="VOD19" s="202"/>
      <c r="VOE19" s="203"/>
      <c r="VOF19" s="203"/>
      <c r="VOG19" s="203"/>
      <c r="VOH19" s="691"/>
      <c r="VOI19" s="691"/>
      <c r="VOJ19" s="200"/>
      <c r="VOK19" s="691"/>
      <c r="VOL19" s="691"/>
      <c r="VOM19" s="691"/>
      <c r="VON19" s="201"/>
      <c r="VOO19" s="202"/>
      <c r="VOP19" s="203"/>
      <c r="VOQ19" s="203"/>
      <c r="VOR19" s="203"/>
      <c r="VOS19" s="691"/>
      <c r="VOT19" s="691"/>
      <c r="VOU19" s="200"/>
      <c r="VOV19" s="691"/>
      <c r="VOW19" s="691"/>
      <c r="VOX19" s="691"/>
      <c r="VOY19" s="201"/>
      <c r="VOZ19" s="202"/>
      <c r="VPA19" s="203"/>
      <c r="VPB19" s="203"/>
      <c r="VPC19" s="203"/>
      <c r="VPD19" s="691"/>
      <c r="VPE19" s="691"/>
      <c r="VPF19" s="200"/>
      <c r="VPG19" s="691"/>
      <c r="VPH19" s="691"/>
      <c r="VPI19" s="691"/>
      <c r="VPJ19" s="201"/>
      <c r="VPK19" s="202"/>
      <c r="VPL19" s="203"/>
      <c r="VPM19" s="203"/>
      <c r="VPN19" s="203"/>
      <c r="VPO19" s="691"/>
      <c r="VPP19" s="691"/>
      <c r="VPQ19" s="200"/>
      <c r="VPR19" s="691"/>
      <c r="VPS19" s="691"/>
      <c r="VPT19" s="691"/>
      <c r="VPU19" s="201"/>
      <c r="VPV19" s="202"/>
      <c r="VPW19" s="203"/>
      <c r="VPX19" s="203"/>
      <c r="VPY19" s="203"/>
      <c r="VPZ19" s="691"/>
      <c r="VQA19" s="691"/>
      <c r="VQB19" s="200"/>
      <c r="VQC19" s="691"/>
      <c r="VQD19" s="691"/>
      <c r="VQE19" s="691"/>
      <c r="VQF19" s="201"/>
      <c r="VQG19" s="202"/>
      <c r="VQH19" s="203"/>
      <c r="VQI19" s="203"/>
      <c r="VQJ19" s="203"/>
      <c r="VQK19" s="691"/>
      <c r="VQL19" s="691"/>
      <c r="VQM19" s="200"/>
      <c r="VQN19" s="691"/>
      <c r="VQO19" s="691"/>
      <c r="VQP19" s="691"/>
      <c r="VQQ19" s="201"/>
      <c r="VQR19" s="202"/>
      <c r="VQS19" s="203"/>
      <c r="VQT19" s="203"/>
      <c r="VQU19" s="203"/>
      <c r="VQV19" s="691"/>
      <c r="VQW19" s="691"/>
      <c r="VQX19" s="200"/>
      <c r="VQY19" s="691"/>
      <c r="VQZ19" s="691"/>
      <c r="VRA19" s="691"/>
      <c r="VRB19" s="201"/>
      <c r="VRC19" s="202"/>
      <c r="VRD19" s="203"/>
      <c r="VRE19" s="203"/>
      <c r="VRF19" s="203"/>
      <c r="VRG19" s="691"/>
      <c r="VRH19" s="691"/>
      <c r="VRI19" s="200"/>
      <c r="VRJ19" s="691"/>
      <c r="VRK19" s="691"/>
      <c r="VRL19" s="691"/>
      <c r="VRM19" s="201"/>
      <c r="VRN19" s="202"/>
      <c r="VRO19" s="203"/>
      <c r="VRP19" s="203"/>
      <c r="VRQ19" s="203"/>
      <c r="VRR19" s="691"/>
      <c r="VRS19" s="691"/>
      <c r="VRT19" s="200"/>
      <c r="VRU19" s="691"/>
      <c r="VRV19" s="691"/>
      <c r="VRW19" s="691"/>
      <c r="VRX19" s="201"/>
      <c r="VRY19" s="202"/>
      <c r="VRZ19" s="203"/>
      <c r="VSA19" s="203"/>
      <c r="VSB19" s="203"/>
      <c r="VSC19" s="691"/>
      <c r="VSD19" s="691"/>
      <c r="VSE19" s="200"/>
      <c r="VSF19" s="691"/>
      <c r="VSG19" s="691"/>
      <c r="VSH19" s="691"/>
      <c r="VSI19" s="201"/>
      <c r="VSJ19" s="202"/>
      <c r="VSK19" s="203"/>
      <c r="VSL19" s="203"/>
      <c r="VSM19" s="203"/>
      <c r="VSN19" s="691"/>
      <c r="VSO19" s="691"/>
      <c r="VSP19" s="200"/>
      <c r="VSQ19" s="691"/>
      <c r="VSR19" s="691"/>
      <c r="VSS19" s="691"/>
      <c r="VST19" s="201"/>
      <c r="VSU19" s="202"/>
      <c r="VSV19" s="203"/>
      <c r="VSW19" s="203"/>
      <c r="VSX19" s="203"/>
      <c r="VSY19" s="691"/>
      <c r="VSZ19" s="691"/>
      <c r="VTA19" s="200"/>
      <c r="VTB19" s="691"/>
      <c r="VTC19" s="691"/>
      <c r="VTD19" s="691"/>
      <c r="VTE19" s="201"/>
      <c r="VTF19" s="202"/>
      <c r="VTG19" s="203"/>
      <c r="VTH19" s="203"/>
      <c r="VTI19" s="203"/>
      <c r="VTJ19" s="691"/>
      <c r="VTK19" s="691"/>
      <c r="VTL19" s="200"/>
      <c r="VTM19" s="691"/>
      <c r="VTN19" s="691"/>
      <c r="VTO19" s="691"/>
      <c r="VTP19" s="201"/>
      <c r="VTQ19" s="202"/>
      <c r="VTR19" s="203"/>
      <c r="VTS19" s="203"/>
      <c r="VTT19" s="203"/>
      <c r="VTU19" s="691"/>
      <c r="VTV19" s="691"/>
      <c r="VTW19" s="200"/>
      <c r="VTX19" s="691"/>
      <c r="VTY19" s="691"/>
      <c r="VTZ19" s="691"/>
      <c r="VUA19" s="201"/>
      <c r="VUB19" s="202"/>
      <c r="VUC19" s="203"/>
      <c r="VUD19" s="203"/>
      <c r="VUE19" s="203"/>
      <c r="VUF19" s="691"/>
      <c r="VUG19" s="691"/>
      <c r="VUH19" s="200"/>
      <c r="VUI19" s="691"/>
      <c r="VUJ19" s="691"/>
      <c r="VUK19" s="691"/>
      <c r="VUL19" s="201"/>
      <c r="VUM19" s="202"/>
      <c r="VUN19" s="203"/>
      <c r="VUO19" s="203"/>
      <c r="VUP19" s="203"/>
      <c r="VUQ19" s="691"/>
      <c r="VUR19" s="691"/>
      <c r="VUS19" s="200"/>
      <c r="VUT19" s="691"/>
      <c r="VUU19" s="691"/>
      <c r="VUV19" s="691"/>
      <c r="VUW19" s="201"/>
      <c r="VUX19" s="202"/>
      <c r="VUY19" s="203"/>
      <c r="VUZ19" s="203"/>
      <c r="VVA19" s="203"/>
      <c r="VVB19" s="691"/>
      <c r="VVC19" s="691"/>
      <c r="VVD19" s="200"/>
      <c r="VVE19" s="691"/>
      <c r="VVF19" s="691"/>
      <c r="VVG19" s="691"/>
      <c r="VVH19" s="201"/>
      <c r="VVI19" s="202"/>
      <c r="VVJ19" s="203"/>
      <c r="VVK19" s="203"/>
      <c r="VVL19" s="203"/>
      <c r="VVM19" s="691"/>
      <c r="VVN19" s="691"/>
      <c r="VVO19" s="200"/>
      <c r="VVP19" s="691"/>
      <c r="VVQ19" s="691"/>
      <c r="VVR19" s="691"/>
      <c r="VVS19" s="201"/>
      <c r="VVT19" s="202"/>
      <c r="VVU19" s="203"/>
      <c r="VVV19" s="203"/>
      <c r="VVW19" s="203"/>
      <c r="VVX19" s="691"/>
      <c r="VVY19" s="691"/>
      <c r="VVZ19" s="200"/>
      <c r="VWA19" s="691"/>
      <c r="VWB19" s="691"/>
      <c r="VWC19" s="691"/>
      <c r="VWD19" s="201"/>
      <c r="VWE19" s="202"/>
      <c r="VWF19" s="203"/>
      <c r="VWG19" s="203"/>
      <c r="VWH19" s="203"/>
      <c r="VWI19" s="691"/>
      <c r="VWJ19" s="691"/>
      <c r="VWK19" s="200"/>
      <c r="VWL19" s="691"/>
      <c r="VWM19" s="691"/>
      <c r="VWN19" s="691"/>
      <c r="VWO19" s="201"/>
      <c r="VWP19" s="202"/>
      <c r="VWQ19" s="203"/>
      <c r="VWR19" s="203"/>
      <c r="VWS19" s="203"/>
      <c r="VWT19" s="691"/>
      <c r="VWU19" s="691"/>
      <c r="VWV19" s="200"/>
      <c r="VWW19" s="691"/>
      <c r="VWX19" s="691"/>
      <c r="VWY19" s="691"/>
      <c r="VWZ19" s="201"/>
      <c r="VXA19" s="202"/>
      <c r="VXB19" s="203"/>
      <c r="VXC19" s="203"/>
      <c r="VXD19" s="203"/>
      <c r="VXE19" s="691"/>
      <c r="VXF19" s="691"/>
      <c r="VXG19" s="200"/>
      <c r="VXH19" s="691"/>
      <c r="VXI19" s="691"/>
      <c r="VXJ19" s="691"/>
      <c r="VXK19" s="201"/>
      <c r="VXL19" s="202"/>
      <c r="VXM19" s="203"/>
      <c r="VXN19" s="203"/>
      <c r="VXO19" s="203"/>
      <c r="VXP19" s="691"/>
      <c r="VXQ19" s="691"/>
      <c r="VXR19" s="200"/>
      <c r="VXS19" s="691"/>
      <c r="VXT19" s="691"/>
      <c r="VXU19" s="691"/>
      <c r="VXV19" s="201"/>
      <c r="VXW19" s="202"/>
      <c r="VXX19" s="203"/>
      <c r="VXY19" s="203"/>
      <c r="VXZ19" s="203"/>
      <c r="VYA19" s="691"/>
      <c r="VYB19" s="691"/>
      <c r="VYC19" s="200"/>
      <c r="VYD19" s="691"/>
      <c r="VYE19" s="691"/>
      <c r="VYF19" s="691"/>
      <c r="VYG19" s="201"/>
      <c r="VYH19" s="202"/>
      <c r="VYI19" s="203"/>
      <c r="VYJ19" s="203"/>
      <c r="VYK19" s="203"/>
      <c r="VYL19" s="691"/>
      <c r="VYM19" s="691"/>
      <c r="VYN19" s="200"/>
      <c r="VYO19" s="691"/>
      <c r="VYP19" s="691"/>
      <c r="VYQ19" s="691"/>
      <c r="VYR19" s="201"/>
      <c r="VYS19" s="202"/>
      <c r="VYT19" s="203"/>
      <c r="VYU19" s="203"/>
      <c r="VYV19" s="203"/>
      <c r="VYW19" s="691"/>
      <c r="VYX19" s="691"/>
      <c r="VYY19" s="200"/>
      <c r="VYZ19" s="691"/>
      <c r="VZA19" s="691"/>
      <c r="VZB19" s="691"/>
      <c r="VZC19" s="201"/>
      <c r="VZD19" s="202"/>
      <c r="VZE19" s="203"/>
      <c r="VZF19" s="203"/>
      <c r="VZG19" s="203"/>
      <c r="VZH19" s="691"/>
      <c r="VZI19" s="691"/>
      <c r="VZJ19" s="200"/>
      <c r="VZK19" s="691"/>
      <c r="VZL19" s="691"/>
      <c r="VZM19" s="691"/>
      <c r="VZN19" s="201"/>
      <c r="VZO19" s="202"/>
      <c r="VZP19" s="203"/>
      <c r="VZQ19" s="203"/>
      <c r="VZR19" s="203"/>
      <c r="VZS19" s="691"/>
      <c r="VZT19" s="691"/>
      <c r="VZU19" s="200"/>
      <c r="VZV19" s="691"/>
      <c r="VZW19" s="691"/>
      <c r="VZX19" s="691"/>
      <c r="VZY19" s="201"/>
      <c r="VZZ19" s="202"/>
      <c r="WAA19" s="203"/>
      <c r="WAB19" s="203"/>
      <c r="WAC19" s="203"/>
      <c r="WAD19" s="691"/>
      <c r="WAE19" s="691"/>
      <c r="WAF19" s="200"/>
      <c r="WAG19" s="691"/>
      <c r="WAH19" s="691"/>
      <c r="WAI19" s="691"/>
      <c r="WAJ19" s="201"/>
      <c r="WAK19" s="202"/>
      <c r="WAL19" s="203"/>
      <c r="WAM19" s="203"/>
      <c r="WAN19" s="203"/>
      <c r="WAO19" s="691"/>
      <c r="WAP19" s="691"/>
      <c r="WAQ19" s="200"/>
      <c r="WAR19" s="691"/>
      <c r="WAS19" s="691"/>
      <c r="WAT19" s="691"/>
      <c r="WAU19" s="201"/>
      <c r="WAV19" s="202"/>
      <c r="WAW19" s="203"/>
      <c r="WAX19" s="203"/>
      <c r="WAY19" s="203"/>
      <c r="WAZ19" s="691"/>
      <c r="WBA19" s="691"/>
      <c r="WBB19" s="200"/>
      <c r="WBC19" s="691"/>
      <c r="WBD19" s="691"/>
      <c r="WBE19" s="691"/>
      <c r="WBF19" s="201"/>
      <c r="WBG19" s="202"/>
      <c r="WBH19" s="203"/>
      <c r="WBI19" s="203"/>
      <c r="WBJ19" s="203"/>
      <c r="WBK19" s="691"/>
      <c r="WBL19" s="691"/>
      <c r="WBM19" s="200"/>
      <c r="WBN19" s="691"/>
      <c r="WBO19" s="691"/>
      <c r="WBP19" s="691"/>
      <c r="WBQ19" s="201"/>
      <c r="WBR19" s="202"/>
      <c r="WBS19" s="203"/>
      <c r="WBT19" s="203"/>
      <c r="WBU19" s="203"/>
      <c r="WBV19" s="691"/>
      <c r="WBW19" s="691"/>
      <c r="WBX19" s="200"/>
      <c r="WBY19" s="691"/>
      <c r="WBZ19" s="691"/>
      <c r="WCA19" s="691"/>
      <c r="WCB19" s="201"/>
      <c r="WCC19" s="202"/>
      <c r="WCD19" s="203"/>
      <c r="WCE19" s="203"/>
      <c r="WCF19" s="203"/>
      <c r="WCG19" s="691"/>
      <c r="WCH19" s="691"/>
      <c r="WCI19" s="200"/>
      <c r="WCJ19" s="691"/>
      <c r="WCK19" s="691"/>
      <c r="WCL19" s="691"/>
      <c r="WCM19" s="201"/>
      <c r="WCN19" s="202"/>
      <c r="WCO19" s="203"/>
      <c r="WCP19" s="203"/>
      <c r="WCQ19" s="203"/>
      <c r="WCR19" s="691"/>
      <c r="WCS19" s="691"/>
      <c r="WCT19" s="200"/>
      <c r="WCU19" s="691"/>
      <c r="WCV19" s="691"/>
      <c r="WCW19" s="691"/>
      <c r="WCX19" s="201"/>
      <c r="WCY19" s="202"/>
      <c r="WCZ19" s="203"/>
      <c r="WDA19" s="203"/>
      <c r="WDB19" s="203"/>
      <c r="WDC19" s="691"/>
      <c r="WDD19" s="691"/>
      <c r="WDE19" s="200"/>
      <c r="WDF19" s="691"/>
      <c r="WDG19" s="691"/>
      <c r="WDH19" s="691"/>
      <c r="WDI19" s="201"/>
      <c r="WDJ19" s="202"/>
      <c r="WDK19" s="203"/>
      <c r="WDL19" s="203"/>
      <c r="WDM19" s="203"/>
      <c r="WDN19" s="691"/>
      <c r="WDO19" s="691"/>
      <c r="WDP19" s="200"/>
      <c r="WDQ19" s="691"/>
      <c r="WDR19" s="691"/>
      <c r="WDS19" s="691"/>
      <c r="WDT19" s="201"/>
      <c r="WDU19" s="202"/>
      <c r="WDV19" s="203"/>
      <c r="WDW19" s="203"/>
      <c r="WDX19" s="203"/>
      <c r="WDY19" s="691"/>
      <c r="WDZ19" s="691"/>
      <c r="WEA19" s="200"/>
      <c r="WEB19" s="691"/>
      <c r="WEC19" s="691"/>
      <c r="WED19" s="691"/>
      <c r="WEE19" s="201"/>
      <c r="WEF19" s="202"/>
      <c r="WEG19" s="203"/>
      <c r="WEH19" s="203"/>
      <c r="WEI19" s="203"/>
      <c r="WEJ19" s="691"/>
      <c r="WEK19" s="691"/>
      <c r="WEL19" s="200"/>
      <c r="WEM19" s="691"/>
      <c r="WEN19" s="691"/>
      <c r="WEO19" s="691"/>
      <c r="WEP19" s="201"/>
      <c r="WEQ19" s="202"/>
      <c r="WER19" s="203"/>
      <c r="WES19" s="203"/>
      <c r="WET19" s="203"/>
      <c r="WEU19" s="691"/>
      <c r="WEV19" s="691"/>
      <c r="WEW19" s="200"/>
      <c r="WEX19" s="691"/>
      <c r="WEY19" s="691"/>
      <c r="WEZ19" s="691"/>
      <c r="WFA19" s="201"/>
      <c r="WFB19" s="202"/>
      <c r="WFC19" s="203"/>
      <c r="WFD19" s="203"/>
      <c r="WFE19" s="203"/>
      <c r="WFF19" s="691"/>
      <c r="WFG19" s="691"/>
      <c r="WFH19" s="200"/>
      <c r="WFI19" s="691"/>
      <c r="WFJ19" s="691"/>
      <c r="WFK19" s="691"/>
      <c r="WFL19" s="201"/>
      <c r="WFM19" s="202"/>
      <c r="WFN19" s="203"/>
      <c r="WFO19" s="203"/>
      <c r="WFP19" s="203"/>
      <c r="WFQ19" s="691"/>
      <c r="WFR19" s="691"/>
      <c r="WFS19" s="200"/>
      <c r="WFT19" s="691"/>
      <c r="WFU19" s="691"/>
      <c r="WFV19" s="691"/>
      <c r="WFW19" s="201"/>
      <c r="WFX19" s="202"/>
      <c r="WFY19" s="203"/>
      <c r="WFZ19" s="203"/>
      <c r="WGA19" s="203"/>
      <c r="WGB19" s="691"/>
      <c r="WGC19" s="691"/>
      <c r="WGD19" s="200"/>
      <c r="WGE19" s="691"/>
      <c r="WGF19" s="691"/>
      <c r="WGG19" s="691"/>
      <c r="WGH19" s="201"/>
      <c r="WGI19" s="202"/>
      <c r="WGJ19" s="203"/>
      <c r="WGK19" s="203"/>
      <c r="WGL19" s="203"/>
      <c r="WGM19" s="691"/>
      <c r="WGN19" s="691"/>
      <c r="WGO19" s="200"/>
      <c r="WGP19" s="691"/>
      <c r="WGQ19" s="691"/>
      <c r="WGR19" s="691"/>
      <c r="WGS19" s="201"/>
      <c r="WGT19" s="202"/>
      <c r="WGU19" s="203"/>
      <c r="WGV19" s="203"/>
      <c r="WGW19" s="203"/>
      <c r="WGX19" s="691"/>
      <c r="WGY19" s="691"/>
      <c r="WGZ19" s="200"/>
      <c r="WHA19" s="691"/>
      <c r="WHB19" s="691"/>
      <c r="WHC19" s="691"/>
      <c r="WHD19" s="201"/>
      <c r="WHE19" s="202"/>
      <c r="WHF19" s="203"/>
      <c r="WHG19" s="203"/>
      <c r="WHH19" s="203"/>
      <c r="WHI19" s="691"/>
      <c r="WHJ19" s="691"/>
      <c r="WHK19" s="200"/>
      <c r="WHL19" s="691"/>
      <c r="WHM19" s="691"/>
      <c r="WHN19" s="691"/>
      <c r="WHO19" s="201"/>
      <c r="WHP19" s="202"/>
      <c r="WHQ19" s="203"/>
      <c r="WHR19" s="203"/>
      <c r="WHS19" s="203"/>
      <c r="WHT19" s="691"/>
      <c r="WHU19" s="691"/>
      <c r="WHV19" s="200"/>
      <c r="WHW19" s="691"/>
      <c r="WHX19" s="691"/>
      <c r="WHY19" s="691"/>
      <c r="WHZ19" s="201"/>
      <c r="WIA19" s="202"/>
      <c r="WIB19" s="203"/>
      <c r="WIC19" s="203"/>
      <c r="WID19" s="203"/>
      <c r="WIE19" s="691"/>
      <c r="WIF19" s="691"/>
      <c r="WIG19" s="200"/>
      <c r="WIH19" s="691"/>
      <c r="WII19" s="691"/>
      <c r="WIJ19" s="691"/>
      <c r="WIK19" s="201"/>
      <c r="WIL19" s="202"/>
      <c r="WIM19" s="203"/>
      <c r="WIN19" s="203"/>
      <c r="WIO19" s="203"/>
      <c r="WIP19" s="691"/>
      <c r="WIQ19" s="691"/>
      <c r="WIR19" s="200"/>
      <c r="WIS19" s="691"/>
      <c r="WIT19" s="691"/>
      <c r="WIU19" s="691"/>
      <c r="WIV19" s="201"/>
      <c r="WIW19" s="202"/>
      <c r="WIX19" s="203"/>
      <c r="WIY19" s="203"/>
      <c r="WIZ19" s="203"/>
      <c r="WJA19" s="691"/>
      <c r="WJB19" s="691"/>
      <c r="WJC19" s="200"/>
      <c r="WJD19" s="691"/>
      <c r="WJE19" s="691"/>
      <c r="WJF19" s="691"/>
      <c r="WJG19" s="201"/>
      <c r="WJH19" s="202"/>
      <c r="WJI19" s="203"/>
      <c r="WJJ19" s="203"/>
      <c r="WJK19" s="203"/>
      <c r="WJL19" s="691"/>
      <c r="WJM19" s="691"/>
      <c r="WJN19" s="200"/>
      <c r="WJO19" s="691"/>
      <c r="WJP19" s="691"/>
      <c r="WJQ19" s="691"/>
      <c r="WJR19" s="201"/>
      <c r="WJS19" s="202"/>
      <c r="WJT19" s="203"/>
      <c r="WJU19" s="203"/>
      <c r="WJV19" s="203"/>
      <c r="WJW19" s="691"/>
      <c r="WJX19" s="691"/>
      <c r="WJY19" s="200"/>
      <c r="WJZ19" s="691"/>
      <c r="WKA19" s="691"/>
      <c r="WKB19" s="691"/>
      <c r="WKC19" s="201"/>
      <c r="WKD19" s="202"/>
      <c r="WKE19" s="203"/>
      <c r="WKF19" s="203"/>
      <c r="WKG19" s="203"/>
      <c r="WKH19" s="691"/>
      <c r="WKI19" s="691"/>
      <c r="WKJ19" s="200"/>
      <c r="WKK19" s="691"/>
      <c r="WKL19" s="691"/>
      <c r="WKM19" s="691"/>
      <c r="WKN19" s="201"/>
      <c r="WKO19" s="202"/>
      <c r="WKP19" s="203"/>
      <c r="WKQ19" s="203"/>
      <c r="WKR19" s="203"/>
      <c r="WKS19" s="691"/>
      <c r="WKT19" s="691"/>
      <c r="WKU19" s="200"/>
      <c r="WKV19" s="691"/>
      <c r="WKW19" s="691"/>
      <c r="WKX19" s="691"/>
      <c r="WKY19" s="201"/>
      <c r="WKZ19" s="202"/>
      <c r="WLA19" s="203"/>
      <c r="WLB19" s="203"/>
      <c r="WLC19" s="203"/>
      <c r="WLD19" s="691"/>
      <c r="WLE19" s="691"/>
      <c r="WLF19" s="200"/>
      <c r="WLG19" s="691"/>
      <c r="WLH19" s="691"/>
      <c r="WLI19" s="691"/>
      <c r="WLJ19" s="201"/>
      <c r="WLK19" s="202"/>
      <c r="WLL19" s="203"/>
      <c r="WLM19" s="203"/>
      <c r="WLN19" s="203"/>
      <c r="WLO19" s="691"/>
      <c r="WLP19" s="691"/>
      <c r="WLQ19" s="200"/>
      <c r="WLR19" s="691"/>
      <c r="WLS19" s="691"/>
      <c r="WLT19" s="691"/>
      <c r="WLU19" s="201"/>
      <c r="WLV19" s="202"/>
      <c r="WLW19" s="203"/>
      <c r="WLX19" s="203"/>
      <c r="WLY19" s="203"/>
      <c r="WLZ19" s="691"/>
      <c r="WMA19" s="691"/>
      <c r="WMB19" s="200"/>
      <c r="WMC19" s="691"/>
      <c r="WMD19" s="691"/>
      <c r="WME19" s="691"/>
      <c r="WMF19" s="201"/>
      <c r="WMG19" s="202"/>
      <c r="WMH19" s="203"/>
      <c r="WMI19" s="203"/>
      <c r="WMJ19" s="203"/>
      <c r="WMK19" s="691"/>
      <c r="WML19" s="691"/>
      <c r="WMM19" s="200"/>
      <c r="WMN19" s="691"/>
      <c r="WMO19" s="691"/>
      <c r="WMP19" s="691"/>
      <c r="WMQ19" s="201"/>
      <c r="WMR19" s="202"/>
      <c r="WMS19" s="203"/>
      <c r="WMT19" s="203"/>
      <c r="WMU19" s="203"/>
      <c r="WMV19" s="691"/>
      <c r="WMW19" s="691"/>
      <c r="WMX19" s="200"/>
      <c r="WMY19" s="691"/>
      <c r="WMZ19" s="691"/>
      <c r="WNA19" s="691"/>
      <c r="WNB19" s="201"/>
      <c r="WNC19" s="202"/>
      <c r="WND19" s="203"/>
      <c r="WNE19" s="203"/>
      <c r="WNF19" s="203"/>
      <c r="WNG19" s="691"/>
      <c r="WNH19" s="691"/>
      <c r="WNI19" s="200"/>
      <c r="WNJ19" s="691"/>
      <c r="WNK19" s="691"/>
      <c r="WNL19" s="691"/>
      <c r="WNM19" s="201"/>
      <c r="WNN19" s="202"/>
      <c r="WNO19" s="203"/>
      <c r="WNP19" s="203"/>
      <c r="WNQ19" s="203"/>
      <c r="WNR19" s="691"/>
      <c r="WNS19" s="691"/>
      <c r="WNT19" s="200"/>
      <c r="WNU19" s="691"/>
      <c r="WNV19" s="691"/>
      <c r="WNW19" s="691"/>
      <c r="WNX19" s="201"/>
      <c r="WNY19" s="202"/>
      <c r="WNZ19" s="203"/>
      <c r="WOA19" s="203"/>
      <c r="WOB19" s="203"/>
      <c r="WOC19" s="691"/>
      <c r="WOD19" s="691"/>
      <c r="WOE19" s="200"/>
      <c r="WOF19" s="691"/>
      <c r="WOG19" s="691"/>
      <c r="WOH19" s="691"/>
      <c r="WOI19" s="201"/>
      <c r="WOJ19" s="202"/>
      <c r="WOK19" s="203"/>
      <c r="WOL19" s="203"/>
      <c r="WOM19" s="203"/>
      <c r="WON19" s="691"/>
      <c r="WOO19" s="691"/>
      <c r="WOP19" s="200"/>
      <c r="WOQ19" s="691"/>
      <c r="WOR19" s="691"/>
      <c r="WOS19" s="691"/>
      <c r="WOT19" s="201"/>
      <c r="WOU19" s="202"/>
      <c r="WOV19" s="203"/>
      <c r="WOW19" s="203"/>
      <c r="WOX19" s="203"/>
      <c r="WOY19" s="691"/>
      <c r="WOZ19" s="691"/>
      <c r="WPA19" s="200"/>
      <c r="WPB19" s="691"/>
      <c r="WPC19" s="691"/>
      <c r="WPD19" s="691"/>
      <c r="WPE19" s="201"/>
      <c r="WPF19" s="202"/>
      <c r="WPG19" s="203"/>
      <c r="WPH19" s="203"/>
      <c r="WPI19" s="203"/>
      <c r="WPJ19" s="691"/>
      <c r="WPK19" s="691"/>
      <c r="WPL19" s="200"/>
      <c r="WPM19" s="691"/>
      <c r="WPN19" s="691"/>
      <c r="WPO19" s="691"/>
      <c r="WPP19" s="201"/>
      <c r="WPQ19" s="202"/>
      <c r="WPR19" s="203"/>
      <c r="WPS19" s="203"/>
      <c r="WPT19" s="203"/>
      <c r="WPU19" s="691"/>
      <c r="WPV19" s="691"/>
      <c r="WPW19" s="200"/>
      <c r="WPX19" s="691"/>
      <c r="WPY19" s="691"/>
      <c r="WPZ19" s="691"/>
      <c r="WQA19" s="201"/>
      <c r="WQB19" s="202"/>
      <c r="WQC19" s="203"/>
      <c r="WQD19" s="203"/>
      <c r="WQE19" s="203"/>
      <c r="WQF19" s="691"/>
      <c r="WQG19" s="691"/>
      <c r="WQH19" s="200"/>
      <c r="WQI19" s="691"/>
      <c r="WQJ19" s="691"/>
      <c r="WQK19" s="691"/>
      <c r="WQL19" s="201"/>
      <c r="WQM19" s="202"/>
      <c r="WQN19" s="203"/>
      <c r="WQO19" s="203"/>
      <c r="WQP19" s="203"/>
      <c r="WQQ19" s="691"/>
      <c r="WQR19" s="691"/>
      <c r="WQS19" s="200"/>
      <c r="WQT19" s="691"/>
      <c r="WQU19" s="691"/>
      <c r="WQV19" s="691"/>
      <c r="WQW19" s="201"/>
      <c r="WQX19" s="202"/>
      <c r="WQY19" s="203"/>
      <c r="WQZ19" s="203"/>
      <c r="WRA19" s="203"/>
      <c r="WRB19" s="691"/>
      <c r="WRC19" s="691"/>
      <c r="WRD19" s="200"/>
      <c r="WRE19" s="691"/>
      <c r="WRF19" s="691"/>
      <c r="WRG19" s="691"/>
      <c r="WRH19" s="201"/>
      <c r="WRI19" s="202"/>
      <c r="WRJ19" s="203"/>
      <c r="WRK19" s="203"/>
      <c r="WRL19" s="203"/>
      <c r="WRM19" s="691"/>
      <c r="WRN19" s="691"/>
      <c r="WRO19" s="200"/>
      <c r="WRP19" s="691"/>
      <c r="WRQ19" s="691"/>
      <c r="WRR19" s="691"/>
      <c r="WRS19" s="201"/>
      <c r="WRT19" s="202"/>
      <c r="WRU19" s="203"/>
      <c r="WRV19" s="203"/>
      <c r="WRW19" s="203"/>
      <c r="WRX19" s="691"/>
      <c r="WRY19" s="691"/>
      <c r="WRZ19" s="200"/>
      <c r="WSA19" s="691"/>
      <c r="WSB19" s="691"/>
      <c r="WSC19" s="691"/>
      <c r="WSD19" s="201"/>
      <c r="WSE19" s="202"/>
      <c r="WSF19" s="203"/>
      <c r="WSG19" s="203"/>
      <c r="WSH19" s="203"/>
      <c r="WSI19" s="691"/>
      <c r="WSJ19" s="691"/>
      <c r="WSK19" s="200"/>
      <c r="WSL19" s="691"/>
      <c r="WSM19" s="691"/>
      <c r="WSN19" s="691"/>
      <c r="WSO19" s="201"/>
      <c r="WSP19" s="202"/>
      <c r="WSQ19" s="203"/>
      <c r="WSR19" s="203"/>
      <c r="WSS19" s="203"/>
      <c r="WST19" s="691"/>
      <c r="WSU19" s="691"/>
      <c r="WSV19" s="200"/>
      <c r="WSW19" s="691"/>
      <c r="WSX19" s="691"/>
      <c r="WSY19" s="691"/>
      <c r="WSZ19" s="201"/>
      <c r="WTA19" s="202"/>
      <c r="WTB19" s="203"/>
      <c r="WTC19" s="203"/>
      <c r="WTD19" s="203"/>
      <c r="WTE19" s="691"/>
      <c r="WTF19" s="691"/>
      <c r="WTG19" s="200"/>
      <c r="WTH19" s="691"/>
      <c r="WTI19" s="691"/>
      <c r="WTJ19" s="691"/>
      <c r="WTK19" s="201"/>
      <c r="WTL19" s="202"/>
      <c r="WTM19" s="203"/>
      <c r="WTN19" s="203"/>
      <c r="WTO19" s="203"/>
      <c r="WTP19" s="691"/>
      <c r="WTQ19" s="691"/>
      <c r="WTR19" s="200"/>
      <c r="WTS19" s="691"/>
      <c r="WTT19" s="691"/>
      <c r="WTU19" s="691"/>
      <c r="WTV19" s="201"/>
      <c r="WTW19" s="202"/>
      <c r="WTX19" s="203"/>
      <c r="WTY19" s="203"/>
      <c r="WTZ19" s="203"/>
      <c r="WUA19" s="691"/>
      <c r="WUB19" s="691"/>
      <c r="WUC19" s="200"/>
      <c r="WUD19" s="691"/>
      <c r="WUE19" s="691"/>
      <c r="WUF19" s="691"/>
      <c r="WUG19" s="201"/>
      <c r="WUH19" s="202"/>
      <c r="WUI19" s="203"/>
      <c r="WUJ19" s="203"/>
      <c r="WUK19" s="203"/>
      <c r="WUL19" s="691"/>
      <c r="WUM19" s="691"/>
      <c r="WUN19" s="200"/>
      <c r="WUO19" s="691"/>
      <c r="WUP19" s="691"/>
      <c r="WUQ19" s="691"/>
      <c r="WUR19" s="201"/>
      <c r="WUS19" s="202"/>
      <c r="WUT19" s="203"/>
      <c r="WUU19" s="203"/>
      <c r="WUV19" s="203"/>
      <c r="WUW19" s="691"/>
      <c r="WUX19" s="691"/>
      <c r="WUY19" s="200"/>
      <c r="WUZ19" s="691"/>
      <c r="WVA19" s="691"/>
      <c r="WVB19" s="691"/>
      <c r="WVC19" s="201"/>
      <c r="WVD19" s="202"/>
      <c r="WVE19" s="203"/>
      <c r="WVF19" s="203"/>
      <c r="WVG19" s="203"/>
      <c r="WVH19" s="691"/>
      <c r="WVI19" s="691"/>
      <c r="WVJ19" s="200"/>
      <c r="WVK19" s="691"/>
      <c r="WVL19" s="691"/>
      <c r="WVM19" s="691"/>
      <c r="WVN19" s="201"/>
      <c r="WVO19" s="202"/>
      <c r="WVP19" s="203"/>
      <c r="WVQ19" s="203"/>
      <c r="WVR19" s="203"/>
      <c r="WVS19" s="691"/>
      <c r="WVT19" s="691"/>
      <c r="WVU19" s="200"/>
      <c r="WVV19" s="691"/>
      <c r="WVW19" s="691"/>
      <c r="WVX19" s="691"/>
      <c r="WVY19" s="201"/>
      <c r="WVZ19" s="202"/>
      <c r="WWA19" s="203"/>
      <c r="WWB19" s="203"/>
      <c r="WWC19" s="203"/>
      <c r="WWD19" s="691"/>
      <c r="WWE19" s="691"/>
      <c r="WWF19" s="200"/>
      <c r="WWG19" s="691"/>
      <c r="WWH19" s="691"/>
      <c r="WWI19" s="691"/>
      <c r="WWJ19" s="201"/>
      <c r="WWK19" s="202"/>
      <c r="WWL19" s="203"/>
      <c r="WWM19" s="203"/>
      <c r="WWN19" s="203"/>
      <c r="WWO19" s="691"/>
      <c r="WWP19" s="691"/>
      <c r="WWQ19" s="200"/>
      <c r="WWR19" s="691"/>
      <c r="WWS19" s="691"/>
      <c r="WWT19" s="691"/>
      <c r="WWU19" s="201"/>
      <c r="WWV19" s="202"/>
      <c r="WWW19" s="203"/>
      <c r="WWX19" s="203"/>
      <c r="WWY19" s="203"/>
      <c r="WWZ19" s="691"/>
      <c r="WXA19" s="691"/>
      <c r="WXB19" s="200"/>
      <c r="WXC19" s="691"/>
      <c r="WXD19" s="691"/>
      <c r="WXE19" s="691"/>
      <c r="WXF19" s="201"/>
      <c r="WXG19" s="202"/>
      <c r="WXH19" s="203"/>
      <c r="WXI19" s="203"/>
      <c r="WXJ19" s="203"/>
      <c r="WXK19" s="691"/>
      <c r="WXL19" s="691"/>
      <c r="WXM19" s="200"/>
      <c r="WXN19" s="691"/>
      <c r="WXO19" s="691"/>
      <c r="WXP19" s="691"/>
      <c r="WXQ19" s="201"/>
      <c r="WXR19" s="202"/>
      <c r="WXS19" s="203"/>
      <c r="WXT19" s="203"/>
      <c r="WXU19" s="203"/>
      <c r="WXV19" s="691"/>
      <c r="WXW19" s="691"/>
      <c r="WXX19" s="200"/>
      <c r="WXY19" s="691"/>
      <c r="WXZ19" s="691"/>
      <c r="WYA19" s="691"/>
      <c r="WYB19" s="201"/>
      <c r="WYC19" s="202"/>
      <c r="WYD19" s="203"/>
      <c r="WYE19" s="203"/>
      <c r="WYF19" s="203"/>
      <c r="WYG19" s="691"/>
      <c r="WYH19" s="691"/>
      <c r="WYI19" s="200"/>
      <c r="WYJ19" s="691"/>
      <c r="WYK19" s="691"/>
      <c r="WYL19" s="691"/>
      <c r="WYM19" s="201"/>
      <c r="WYN19" s="202"/>
      <c r="WYO19" s="203"/>
      <c r="WYP19" s="203"/>
      <c r="WYQ19" s="203"/>
      <c r="WYR19" s="691"/>
      <c r="WYS19" s="691"/>
      <c r="WYT19" s="200"/>
      <c r="WYU19" s="691"/>
      <c r="WYV19" s="691"/>
      <c r="WYW19" s="691"/>
      <c r="WYX19" s="201"/>
      <c r="WYY19" s="202"/>
      <c r="WYZ19" s="203"/>
      <c r="WZA19" s="203"/>
      <c r="WZB19" s="203"/>
      <c r="WZC19" s="691"/>
      <c r="WZD19" s="691"/>
      <c r="WZE19" s="200"/>
      <c r="WZF19" s="691"/>
      <c r="WZG19" s="691"/>
      <c r="WZH19" s="691"/>
      <c r="WZI19" s="201"/>
      <c r="WZJ19" s="202"/>
      <c r="WZK19" s="203"/>
      <c r="WZL19" s="203"/>
      <c r="WZM19" s="203"/>
      <c r="WZN19" s="691"/>
      <c r="WZO19" s="691"/>
      <c r="WZP19" s="200"/>
      <c r="WZQ19" s="691"/>
      <c r="WZR19" s="691"/>
      <c r="WZS19" s="691"/>
      <c r="WZT19" s="201"/>
      <c r="WZU19" s="202"/>
      <c r="WZV19" s="203"/>
      <c r="WZW19" s="203"/>
      <c r="WZX19" s="203"/>
      <c r="WZY19" s="691"/>
      <c r="WZZ19" s="691"/>
      <c r="XAA19" s="200"/>
      <c r="XAB19" s="691"/>
      <c r="XAC19" s="691"/>
      <c r="XAD19" s="691"/>
      <c r="XAE19" s="201"/>
      <c r="XAF19" s="202"/>
      <c r="XAG19" s="203"/>
      <c r="XAH19" s="203"/>
      <c r="XAI19" s="203"/>
      <c r="XAJ19" s="691"/>
      <c r="XAK19" s="691"/>
      <c r="XAL19" s="200"/>
      <c r="XAM19" s="691"/>
      <c r="XAN19" s="691"/>
      <c r="XAO19" s="691"/>
      <c r="XAP19" s="201"/>
      <c r="XAQ19" s="202"/>
      <c r="XAR19" s="203"/>
      <c r="XAS19" s="203"/>
      <c r="XAT19" s="203"/>
    </row>
  </sheetData>
  <mergeCells count="14803">
    <mergeCell ref="AR17:AT17"/>
    <mergeCell ref="AZ17:BA17"/>
    <mergeCell ref="BC17:BE17"/>
    <mergeCell ref="BK17:BL17"/>
    <mergeCell ref="E17:F17"/>
    <mergeCell ref="GG14:GH14"/>
    <mergeCell ref="GJ14:GL14"/>
    <mergeCell ref="GR14:GS14"/>
    <mergeCell ref="GU14:GW14"/>
    <mergeCell ref="HC14:HD14"/>
    <mergeCell ref="HF14:HH14"/>
    <mergeCell ref="EZ14:FA14"/>
    <mergeCell ref="FC14:FE14"/>
    <mergeCell ref="FK14:FL14"/>
    <mergeCell ref="FN14:FP14"/>
    <mergeCell ref="FV14:FW14"/>
    <mergeCell ref="FY14:GA14"/>
    <mergeCell ref="DS14:DT14"/>
    <mergeCell ref="DV14:DX14"/>
    <mergeCell ref="ED14:EE14"/>
    <mergeCell ref="EG14:EI14"/>
    <mergeCell ref="EO14:EP14"/>
    <mergeCell ref="ER14:ET14"/>
    <mergeCell ref="DS15:DT15"/>
    <mergeCell ref="DV15:DX15"/>
    <mergeCell ref="ED15:EE15"/>
    <mergeCell ref="EG15:EI15"/>
    <mergeCell ref="HC15:HD15"/>
    <mergeCell ref="HF15:HH15"/>
    <mergeCell ref="BC16:BE16"/>
    <mergeCell ref="BK16:BL16"/>
    <mergeCell ref="GR16:GS16"/>
    <mergeCell ref="GU16:GW16"/>
    <mergeCell ref="HC16:HD16"/>
    <mergeCell ref="HF16:HH16"/>
    <mergeCell ref="E18:F18"/>
    <mergeCell ref="A19:B19"/>
    <mergeCell ref="H3:H4"/>
    <mergeCell ref="E5:F5"/>
    <mergeCell ref="E6:F6"/>
    <mergeCell ref="A3:A4"/>
    <mergeCell ref="B3:B4"/>
    <mergeCell ref="C3:C4"/>
    <mergeCell ref="D3:D4"/>
    <mergeCell ref="E3:F4"/>
    <mergeCell ref="CJ14:CL14"/>
    <mergeCell ref="CP14:CQ14"/>
    <mergeCell ref="CW14:CX14"/>
    <mergeCell ref="CZ14:DB14"/>
    <mergeCell ref="DH14:DI14"/>
    <mergeCell ref="DK14:DM14"/>
    <mergeCell ref="BC14:BE14"/>
    <mergeCell ref="BK14:BL14"/>
    <mergeCell ref="BN14:BP14"/>
    <mergeCell ref="BV14:BW14"/>
    <mergeCell ref="BY14:CA14"/>
    <mergeCell ref="CG14:CH14"/>
    <mergeCell ref="V14:X14"/>
    <mergeCell ref="AD14:AE14"/>
    <mergeCell ref="AG14:AI14"/>
    <mergeCell ref="AO14:AP14"/>
    <mergeCell ref="AR14:AT14"/>
    <mergeCell ref="AZ14:BA14"/>
    <mergeCell ref="E13:F13"/>
    <mergeCell ref="E14:F14"/>
    <mergeCell ref="K14:M14"/>
    <mergeCell ref="S14:T14"/>
    <mergeCell ref="E10:F10"/>
    <mergeCell ref="E11:F11"/>
    <mergeCell ref="E12:F12"/>
    <mergeCell ref="E7:F7"/>
    <mergeCell ref="E8:F8"/>
    <mergeCell ref="DH15:DI15"/>
    <mergeCell ref="DK15:DM15"/>
    <mergeCell ref="BY15:CA15"/>
    <mergeCell ref="CG15:CH15"/>
    <mergeCell ref="CJ15:CL15"/>
    <mergeCell ref="CP15:CQ15"/>
    <mergeCell ref="CW15:CX15"/>
    <mergeCell ref="CZ15:DB15"/>
    <mergeCell ref="AR15:AT15"/>
    <mergeCell ref="AZ15:BA15"/>
    <mergeCell ref="BC15:BE15"/>
    <mergeCell ref="BK15:BL15"/>
    <mergeCell ref="BN15:BP15"/>
    <mergeCell ref="BV15:BW15"/>
    <mergeCell ref="AG16:AI16"/>
    <mergeCell ref="AO16:AP16"/>
    <mergeCell ref="AR16:AT16"/>
    <mergeCell ref="AZ16:BA16"/>
    <mergeCell ref="E9:F9"/>
    <mergeCell ref="BN17:BP17"/>
    <mergeCell ref="BV17:BW17"/>
    <mergeCell ref="BY17:CA17"/>
    <mergeCell ref="CG17:CH17"/>
    <mergeCell ref="CJ17:CL17"/>
    <mergeCell ref="CP17:CQ17"/>
    <mergeCell ref="AG17:AI17"/>
    <mergeCell ref="AO17:AP17"/>
    <mergeCell ref="NW14:NX14"/>
    <mergeCell ref="NZ14:OB14"/>
    <mergeCell ref="OH14:OI14"/>
    <mergeCell ref="OK14:OM14"/>
    <mergeCell ref="OS14:OT14"/>
    <mergeCell ref="OV14:OX14"/>
    <mergeCell ref="MP14:MQ14"/>
    <mergeCell ref="MS14:MU14"/>
    <mergeCell ref="NA14:NB14"/>
    <mergeCell ref="ND14:NF14"/>
    <mergeCell ref="NL14:NM14"/>
    <mergeCell ref="NO14:NQ14"/>
    <mergeCell ref="LI14:LJ14"/>
    <mergeCell ref="LL14:LN14"/>
    <mergeCell ref="LT14:LU14"/>
    <mergeCell ref="LW14:LY14"/>
    <mergeCell ref="ME14:MF14"/>
    <mergeCell ref="MH14:MJ14"/>
    <mergeCell ref="KB14:KC14"/>
    <mergeCell ref="KE14:KG14"/>
    <mergeCell ref="KM14:KN14"/>
    <mergeCell ref="KP14:KR14"/>
    <mergeCell ref="KX14:KY14"/>
    <mergeCell ref="LA14:LC14"/>
    <mergeCell ref="IU14:IV14"/>
    <mergeCell ref="IX14:IZ14"/>
    <mergeCell ref="JF14:JG14"/>
    <mergeCell ref="JI14:JK14"/>
    <mergeCell ref="JQ14:JR14"/>
    <mergeCell ref="JT14:JV14"/>
    <mergeCell ref="HN14:HO14"/>
    <mergeCell ref="HQ14:HS14"/>
    <mergeCell ref="HY14:HZ14"/>
    <mergeCell ref="IB14:ID14"/>
    <mergeCell ref="IJ14:IK14"/>
    <mergeCell ref="IM14:IO14"/>
    <mergeCell ref="VM14:VN14"/>
    <mergeCell ref="VP14:VR14"/>
    <mergeCell ref="VX14:VY14"/>
    <mergeCell ref="WA14:WC14"/>
    <mergeCell ref="WI14:WJ14"/>
    <mergeCell ref="WL14:WN14"/>
    <mergeCell ref="UF14:UG14"/>
    <mergeCell ref="UI14:UK14"/>
    <mergeCell ref="UQ14:UR14"/>
    <mergeCell ref="UT14:UV14"/>
    <mergeCell ref="VB14:VC14"/>
    <mergeCell ref="VE14:VG14"/>
    <mergeCell ref="SY14:SZ14"/>
    <mergeCell ref="TB14:TD14"/>
    <mergeCell ref="TJ14:TK14"/>
    <mergeCell ref="TM14:TO14"/>
    <mergeCell ref="TU14:TV14"/>
    <mergeCell ref="TX14:TZ14"/>
    <mergeCell ref="RR14:RS14"/>
    <mergeCell ref="RU14:RW14"/>
    <mergeCell ref="SC14:SD14"/>
    <mergeCell ref="SF14:SH14"/>
    <mergeCell ref="SN14:SO14"/>
    <mergeCell ref="SQ14:SS14"/>
    <mergeCell ref="QK14:QL14"/>
    <mergeCell ref="QN14:QP14"/>
    <mergeCell ref="QV14:QW14"/>
    <mergeCell ref="QY14:RA14"/>
    <mergeCell ref="RG14:RH14"/>
    <mergeCell ref="RJ14:RL14"/>
    <mergeCell ref="PD14:PE14"/>
    <mergeCell ref="PG14:PI14"/>
    <mergeCell ref="PO14:PP14"/>
    <mergeCell ref="PR14:PT14"/>
    <mergeCell ref="PZ14:QA14"/>
    <mergeCell ref="QC14:QE14"/>
    <mergeCell ref="ADC14:ADD14"/>
    <mergeCell ref="ADF14:ADH14"/>
    <mergeCell ref="ADN14:ADO14"/>
    <mergeCell ref="ADQ14:ADS14"/>
    <mergeCell ref="ADY14:ADZ14"/>
    <mergeCell ref="AEB14:AED14"/>
    <mergeCell ref="ABV14:ABW14"/>
    <mergeCell ref="ABY14:ACA14"/>
    <mergeCell ref="ACG14:ACH14"/>
    <mergeCell ref="ACJ14:ACL14"/>
    <mergeCell ref="ACR14:ACS14"/>
    <mergeCell ref="ACU14:ACW14"/>
    <mergeCell ref="AAO14:AAP14"/>
    <mergeCell ref="AAR14:AAT14"/>
    <mergeCell ref="AAZ14:ABA14"/>
    <mergeCell ref="ABC14:ABE14"/>
    <mergeCell ref="ABK14:ABL14"/>
    <mergeCell ref="ABN14:ABP14"/>
    <mergeCell ref="ZH14:ZI14"/>
    <mergeCell ref="ZK14:ZM14"/>
    <mergeCell ref="ZS14:ZT14"/>
    <mergeCell ref="ZV14:ZX14"/>
    <mergeCell ref="AAD14:AAE14"/>
    <mergeCell ref="AAG14:AAI14"/>
    <mergeCell ref="YA14:YB14"/>
    <mergeCell ref="YD14:YF14"/>
    <mergeCell ref="YL14:YM14"/>
    <mergeCell ref="YO14:YQ14"/>
    <mergeCell ref="YW14:YX14"/>
    <mergeCell ref="YZ14:ZB14"/>
    <mergeCell ref="WT14:WU14"/>
    <mergeCell ref="WW14:WY14"/>
    <mergeCell ref="XE14:XF14"/>
    <mergeCell ref="XH14:XJ14"/>
    <mergeCell ref="XP14:XQ14"/>
    <mergeCell ref="XS14:XU14"/>
    <mergeCell ref="AKS14:AKT14"/>
    <mergeCell ref="AKV14:AKX14"/>
    <mergeCell ref="ALD14:ALE14"/>
    <mergeCell ref="ALG14:ALI14"/>
    <mergeCell ref="ALO14:ALP14"/>
    <mergeCell ref="ALR14:ALT14"/>
    <mergeCell ref="AJL14:AJM14"/>
    <mergeCell ref="AJO14:AJQ14"/>
    <mergeCell ref="AJW14:AJX14"/>
    <mergeCell ref="AJZ14:AKB14"/>
    <mergeCell ref="AKH14:AKI14"/>
    <mergeCell ref="AKK14:AKM14"/>
    <mergeCell ref="AIE14:AIF14"/>
    <mergeCell ref="AIH14:AIJ14"/>
    <mergeCell ref="AIP14:AIQ14"/>
    <mergeCell ref="AIS14:AIU14"/>
    <mergeCell ref="AJA14:AJB14"/>
    <mergeCell ref="AJD14:AJF14"/>
    <mergeCell ref="AGX14:AGY14"/>
    <mergeCell ref="AHA14:AHC14"/>
    <mergeCell ref="AHI14:AHJ14"/>
    <mergeCell ref="AHL14:AHN14"/>
    <mergeCell ref="AHT14:AHU14"/>
    <mergeCell ref="AHW14:AHY14"/>
    <mergeCell ref="AFQ14:AFR14"/>
    <mergeCell ref="AFT14:AFV14"/>
    <mergeCell ref="AGB14:AGC14"/>
    <mergeCell ref="AGE14:AGG14"/>
    <mergeCell ref="AGM14:AGN14"/>
    <mergeCell ref="AGP14:AGR14"/>
    <mergeCell ref="AEJ14:AEK14"/>
    <mergeCell ref="AEM14:AEO14"/>
    <mergeCell ref="AEU14:AEV14"/>
    <mergeCell ref="AEX14:AEZ14"/>
    <mergeCell ref="AFF14:AFG14"/>
    <mergeCell ref="AFI14:AFK14"/>
    <mergeCell ref="ASI14:ASJ14"/>
    <mergeCell ref="ASL14:ASN14"/>
    <mergeCell ref="AST14:ASU14"/>
    <mergeCell ref="ASW14:ASY14"/>
    <mergeCell ref="ATE14:ATF14"/>
    <mergeCell ref="ATH14:ATJ14"/>
    <mergeCell ref="ARB14:ARC14"/>
    <mergeCell ref="ARE14:ARG14"/>
    <mergeCell ref="ARM14:ARN14"/>
    <mergeCell ref="ARP14:ARR14"/>
    <mergeCell ref="ARX14:ARY14"/>
    <mergeCell ref="ASA14:ASC14"/>
    <mergeCell ref="APU14:APV14"/>
    <mergeCell ref="APX14:APZ14"/>
    <mergeCell ref="AQF14:AQG14"/>
    <mergeCell ref="AQI14:AQK14"/>
    <mergeCell ref="AQQ14:AQR14"/>
    <mergeCell ref="AQT14:AQV14"/>
    <mergeCell ref="AON14:AOO14"/>
    <mergeCell ref="AOQ14:AOS14"/>
    <mergeCell ref="AOY14:AOZ14"/>
    <mergeCell ref="APB14:APD14"/>
    <mergeCell ref="APJ14:APK14"/>
    <mergeCell ref="APM14:APO14"/>
    <mergeCell ref="ANG14:ANH14"/>
    <mergeCell ref="ANJ14:ANL14"/>
    <mergeCell ref="ANR14:ANS14"/>
    <mergeCell ref="ANU14:ANW14"/>
    <mergeCell ref="AOC14:AOD14"/>
    <mergeCell ref="AOF14:AOH14"/>
    <mergeCell ref="ALZ14:AMA14"/>
    <mergeCell ref="AMC14:AME14"/>
    <mergeCell ref="AMK14:AML14"/>
    <mergeCell ref="AMN14:AMP14"/>
    <mergeCell ref="AMV14:AMW14"/>
    <mergeCell ref="AMY14:ANA14"/>
    <mergeCell ref="AZY14:AZZ14"/>
    <mergeCell ref="BAB14:BAD14"/>
    <mergeCell ref="BAJ14:BAK14"/>
    <mergeCell ref="BAM14:BAO14"/>
    <mergeCell ref="BAU14:BAV14"/>
    <mergeCell ref="BAX14:BAZ14"/>
    <mergeCell ref="AYR14:AYS14"/>
    <mergeCell ref="AYU14:AYW14"/>
    <mergeCell ref="AZC14:AZD14"/>
    <mergeCell ref="AZF14:AZH14"/>
    <mergeCell ref="AZN14:AZO14"/>
    <mergeCell ref="AZQ14:AZS14"/>
    <mergeCell ref="AXK14:AXL14"/>
    <mergeCell ref="AXN14:AXP14"/>
    <mergeCell ref="AXV14:AXW14"/>
    <mergeCell ref="AXY14:AYA14"/>
    <mergeCell ref="AYG14:AYH14"/>
    <mergeCell ref="AYJ14:AYL14"/>
    <mergeCell ref="AWD14:AWE14"/>
    <mergeCell ref="AWG14:AWI14"/>
    <mergeCell ref="AWO14:AWP14"/>
    <mergeCell ref="AWR14:AWT14"/>
    <mergeCell ref="AWZ14:AXA14"/>
    <mergeCell ref="AXC14:AXE14"/>
    <mergeCell ref="AUW14:AUX14"/>
    <mergeCell ref="AUZ14:AVB14"/>
    <mergeCell ref="AVH14:AVI14"/>
    <mergeCell ref="AVK14:AVM14"/>
    <mergeCell ref="AVS14:AVT14"/>
    <mergeCell ref="AVV14:AVX14"/>
    <mergeCell ref="ATP14:ATQ14"/>
    <mergeCell ref="ATS14:ATU14"/>
    <mergeCell ref="AUA14:AUB14"/>
    <mergeCell ref="AUD14:AUF14"/>
    <mergeCell ref="AUL14:AUM14"/>
    <mergeCell ref="AUO14:AUQ14"/>
    <mergeCell ref="BHO14:BHP14"/>
    <mergeCell ref="BHR14:BHT14"/>
    <mergeCell ref="BHZ14:BIA14"/>
    <mergeCell ref="BIC14:BIE14"/>
    <mergeCell ref="BIK14:BIL14"/>
    <mergeCell ref="BIN14:BIP14"/>
    <mergeCell ref="BGH14:BGI14"/>
    <mergeCell ref="BGK14:BGM14"/>
    <mergeCell ref="BGS14:BGT14"/>
    <mergeCell ref="BGV14:BGX14"/>
    <mergeCell ref="BHD14:BHE14"/>
    <mergeCell ref="BHG14:BHI14"/>
    <mergeCell ref="BFA14:BFB14"/>
    <mergeCell ref="BFD14:BFF14"/>
    <mergeCell ref="BFL14:BFM14"/>
    <mergeCell ref="BFO14:BFQ14"/>
    <mergeCell ref="BFW14:BFX14"/>
    <mergeCell ref="BFZ14:BGB14"/>
    <mergeCell ref="BDT14:BDU14"/>
    <mergeCell ref="BDW14:BDY14"/>
    <mergeCell ref="BEE14:BEF14"/>
    <mergeCell ref="BEH14:BEJ14"/>
    <mergeCell ref="BEP14:BEQ14"/>
    <mergeCell ref="BES14:BEU14"/>
    <mergeCell ref="BCM14:BCN14"/>
    <mergeCell ref="BCP14:BCR14"/>
    <mergeCell ref="BCX14:BCY14"/>
    <mergeCell ref="BDA14:BDC14"/>
    <mergeCell ref="BDI14:BDJ14"/>
    <mergeCell ref="BDL14:BDN14"/>
    <mergeCell ref="BBF14:BBG14"/>
    <mergeCell ref="BBI14:BBK14"/>
    <mergeCell ref="BBQ14:BBR14"/>
    <mergeCell ref="BBT14:BBV14"/>
    <mergeCell ref="BCB14:BCC14"/>
    <mergeCell ref="BCE14:BCG14"/>
    <mergeCell ref="BPE14:BPF14"/>
    <mergeCell ref="BPH14:BPJ14"/>
    <mergeCell ref="BPP14:BPQ14"/>
    <mergeCell ref="BPS14:BPU14"/>
    <mergeCell ref="BQA14:BQB14"/>
    <mergeCell ref="BQD14:BQF14"/>
    <mergeCell ref="BNX14:BNY14"/>
    <mergeCell ref="BOA14:BOC14"/>
    <mergeCell ref="BOI14:BOJ14"/>
    <mergeCell ref="BOL14:BON14"/>
    <mergeCell ref="BOT14:BOU14"/>
    <mergeCell ref="BOW14:BOY14"/>
    <mergeCell ref="BMQ14:BMR14"/>
    <mergeCell ref="BMT14:BMV14"/>
    <mergeCell ref="BNB14:BNC14"/>
    <mergeCell ref="BNE14:BNG14"/>
    <mergeCell ref="BNM14:BNN14"/>
    <mergeCell ref="BNP14:BNR14"/>
    <mergeCell ref="BLJ14:BLK14"/>
    <mergeCell ref="BLM14:BLO14"/>
    <mergeCell ref="BLU14:BLV14"/>
    <mergeCell ref="BLX14:BLZ14"/>
    <mergeCell ref="BMF14:BMG14"/>
    <mergeCell ref="BMI14:BMK14"/>
    <mergeCell ref="BKC14:BKD14"/>
    <mergeCell ref="BKF14:BKH14"/>
    <mergeCell ref="BKN14:BKO14"/>
    <mergeCell ref="BKQ14:BKS14"/>
    <mergeCell ref="BKY14:BKZ14"/>
    <mergeCell ref="BLB14:BLD14"/>
    <mergeCell ref="BIV14:BIW14"/>
    <mergeCell ref="BIY14:BJA14"/>
    <mergeCell ref="BJG14:BJH14"/>
    <mergeCell ref="BJJ14:BJL14"/>
    <mergeCell ref="BJR14:BJS14"/>
    <mergeCell ref="BJU14:BJW14"/>
    <mergeCell ref="BWU14:BWV14"/>
    <mergeCell ref="BWX14:BWZ14"/>
    <mergeCell ref="BXF14:BXG14"/>
    <mergeCell ref="BXI14:BXK14"/>
    <mergeCell ref="BXQ14:BXR14"/>
    <mergeCell ref="BXT14:BXV14"/>
    <mergeCell ref="BVN14:BVO14"/>
    <mergeCell ref="BVQ14:BVS14"/>
    <mergeCell ref="BVY14:BVZ14"/>
    <mergeCell ref="BWB14:BWD14"/>
    <mergeCell ref="BWJ14:BWK14"/>
    <mergeCell ref="BWM14:BWO14"/>
    <mergeCell ref="BUG14:BUH14"/>
    <mergeCell ref="BUJ14:BUL14"/>
    <mergeCell ref="BUR14:BUS14"/>
    <mergeCell ref="BUU14:BUW14"/>
    <mergeCell ref="BVC14:BVD14"/>
    <mergeCell ref="BVF14:BVH14"/>
    <mergeCell ref="BSZ14:BTA14"/>
    <mergeCell ref="BTC14:BTE14"/>
    <mergeCell ref="BTK14:BTL14"/>
    <mergeCell ref="BTN14:BTP14"/>
    <mergeCell ref="BTV14:BTW14"/>
    <mergeCell ref="BTY14:BUA14"/>
    <mergeCell ref="BRS14:BRT14"/>
    <mergeCell ref="BRV14:BRX14"/>
    <mergeCell ref="BSD14:BSE14"/>
    <mergeCell ref="BSG14:BSI14"/>
    <mergeCell ref="BSO14:BSP14"/>
    <mergeCell ref="BSR14:BST14"/>
    <mergeCell ref="BQL14:BQM14"/>
    <mergeCell ref="BQO14:BQQ14"/>
    <mergeCell ref="BQW14:BQX14"/>
    <mergeCell ref="BQZ14:BRB14"/>
    <mergeCell ref="BRH14:BRI14"/>
    <mergeCell ref="BRK14:BRM14"/>
    <mergeCell ref="CEK14:CEL14"/>
    <mergeCell ref="CEN14:CEP14"/>
    <mergeCell ref="CEV14:CEW14"/>
    <mergeCell ref="CEY14:CFA14"/>
    <mergeCell ref="CFG14:CFH14"/>
    <mergeCell ref="CFJ14:CFL14"/>
    <mergeCell ref="CDD14:CDE14"/>
    <mergeCell ref="CDG14:CDI14"/>
    <mergeCell ref="CDO14:CDP14"/>
    <mergeCell ref="CDR14:CDT14"/>
    <mergeCell ref="CDZ14:CEA14"/>
    <mergeCell ref="CEC14:CEE14"/>
    <mergeCell ref="CBW14:CBX14"/>
    <mergeCell ref="CBZ14:CCB14"/>
    <mergeCell ref="CCH14:CCI14"/>
    <mergeCell ref="CCK14:CCM14"/>
    <mergeCell ref="CCS14:CCT14"/>
    <mergeCell ref="CCV14:CCX14"/>
    <mergeCell ref="CAP14:CAQ14"/>
    <mergeCell ref="CAS14:CAU14"/>
    <mergeCell ref="CBA14:CBB14"/>
    <mergeCell ref="CBD14:CBF14"/>
    <mergeCell ref="CBL14:CBM14"/>
    <mergeCell ref="CBO14:CBQ14"/>
    <mergeCell ref="BZI14:BZJ14"/>
    <mergeCell ref="BZL14:BZN14"/>
    <mergeCell ref="BZT14:BZU14"/>
    <mergeCell ref="BZW14:BZY14"/>
    <mergeCell ref="CAE14:CAF14"/>
    <mergeCell ref="CAH14:CAJ14"/>
    <mergeCell ref="BYB14:BYC14"/>
    <mergeCell ref="BYE14:BYG14"/>
    <mergeCell ref="BYM14:BYN14"/>
    <mergeCell ref="BYP14:BYR14"/>
    <mergeCell ref="BYX14:BYY14"/>
    <mergeCell ref="BZA14:BZC14"/>
    <mergeCell ref="CMA14:CMB14"/>
    <mergeCell ref="CMD14:CMF14"/>
    <mergeCell ref="CML14:CMM14"/>
    <mergeCell ref="CMO14:CMQ14"/>
    <mergeCell ref="CMW14:CMX14"/>
    <mergeCell ref="CMZ14:CNB14"/>
    <mergeCell ref="CKT14:CKU14"/>
    <mergeCell ref="CKW14:CKY14"/>
    <mergeCell ref="CLE14:CLF14"/>
    <mergeCell ref="CLH14:CLJ14"/>
    <mergeCell ref="CLP14:CLQ14"/>
    <mergeCell ref="CLS14:CLU14"/>
    <mergeCell ref="CJM14:CJN14"/>
    <mergeCell ref="CJP14:CJR14"/>
    <mergeCell ref="CJX14:CJY14"/>
    <mergeCell ref="CKA14:CKC14"/>
    <mergeCell ref="CKI14:CKJ14"/>
    <mergeCell ref="CKL14:CKN14"/>
    <mergeCell ref="CIF14:CIG14"/>
    <mergeCell ref="CII14:CIK14"/>
    <mergeCell ref="CIQ14:CIR14"/>
    <mergeCell ref="CIT14:CIV14"/>
    <mergeCell ref="CJB14:CJC14"/>
    <mergeCell ref="CJE14:CJG14"/>
    <mergeCell ref="CGY14:CGZ14"/>
    <mergeCell ref="CHB14:CHD14"/>
    <mergeCell ref="CHJ14:CHK14"/>
    <mergeCell ref="CHM14:CHO14"/>
    <mergeCell ref="CHU14:CHV14"/>
    <mergeCell ref="CHX14:CHZ14"/>
    <mergeCell ref="CFR14:CFS14"/>
    <mergeCell ref="CFU14:CFW14"/>
    <mergeCell ref="CGC14:CGD14"/>
    <mergeCell ref="CGF14:CGH14"/>
    <mergeCell ref="CGN14:CGO14"/>
    <mergeCell ref="CGQ14:CGS14"/>
    <mergeCell ref="CTQ14:CTR14"/>
    <mergeCell ref="CTT14:CTV14"/>
    <mergeCell ref="CUB14:CUC14"/>
    <mergeCell ref="CUE14:CUG14"/>
    <mergeCell ref="CUM14:CUN14"/>
    <mergeCell ref="CUP14:CUR14"/>
    <mergeCell ref="CSJ14:CSK14"/>
    <mergeCell ref="CSM14:CSO14"/>
    <mergeCell ref="CSU14:CSV14"/>
    <mergeCell ref="CSX14:CSZ14"/>
    <mergeCell ref="CTF14:CTG14"/>
    <mergeCell ref="CTI14:CTK14"/>
    <mergeCell ref="CRC14:CRD14"/>
    <mergeCell ref="CRF14:CRH14"/>
    <mergeCell ref="CRN14:CRO14"/>
    <mergeCell ref="CRQ14:CRS14"/>
    <mergeCell ref="CRY14:CRZ14"/>
    <mergeCell ref="CSB14:CSD14"/>
    <mergeCell ref="CPV14:CPW14"/>
    <mergeCell ref="CPY14:CQA14"/>
    <mergeCell ref="CQG14:CQH14"/>
    <mergeCell ref="CQJ14:CQL14"/>
    <mergeCell ref="CQR14:CQS14"/>
    <mergeCell ref="CQU14:CQW14"/>
    <mergeCell ref="COO14:COP14"/>
    <mergeCell ref="COR14:COT14"/>
    <mergeCell ref="COZ14:CPA14"/>
    <mergeCell ref="CPC14:CPE14"/>
    <mergeCell ref="CPK14:CPL14"/>
    <mergeCell ref="CPN14:CPP14"/>
    <mergeCell ref="CNH14:CNI14"/>
    <mergeCell ref="CNK14:CNM14"/>
    <mergeCell ref="CNS14:CNT14"/>
    <mergeCell ref="CNV14:CNX14"/>
    <mergeCell ref="COD14:COE14"/>
    <mergeCell ref="COG14:COI14"/>
    <mergeCell ref="DBG14:DBH14"/>
    <mergeCell ref="DBJ14:DBL14"/>
    <mergeCell ref="DBR14:DBS14"/>
    <mergeCell ref="DBU14:DBW14"/>
    <mergeCell ref="DCC14:DCD14"/>
    <mergeCell ref="DCF14:DCH14"/>
    <mergeCell ref="CZZ14:DAA14"/>
    <mergeCell ref="DAC14:DAE14"/>
    <mergeCell ref="DAK14:DAL14"/>
    <mergeCell ref="DAN14:DAP14"/>
    <mergeCell ref="DAV14:DAW14"/>
    <mergeCell ref="DAY14:DBA14"/>
    <mergeCell ref="CYS14:CYT14"/>
    <mergeCell ref="CYV14:CYX14"/>
    <mergeCell ref="CZD14:CZE14"/>
    <mergeCell ref="CZG14:CZI14"/>
    <mergeCell ref="CZO14:CZP14"/>
    <mergeCell ref="CZR14:CZT14"/>
    <mergeCell ref="CXL14:CXM14"/>
    <mergeCell ref="CXO14:CXQ14"/>
    <mergeCell ref="CXW14:CXX14"/>
    <mergeCell ref="CXZ14:CYB14"/>
    <mergeCell ref="CYH14:CYI14"/>
    <mergeCell ref="CYK14:CYM14"/>
    <mergeCell ref="CWE14:CWF14"/>
    <mergeCell ref="CWH14:CWJ14"/>
    <mergeCell ref="CWP14:CWQ14"/>
    <mergeCell ref="CWS14:CWU14"/>
    <mergeCell ref="CXA14:CXB14"/>
    <mergeCell ref="CXD14:CXF14"/>
    <mergeCell ref="CUX14:CUY14"/>
    <mergeCell ref="CVA14:CVC14"/>
    <mergeCell ref="CVI14:CVJ14"/>
    <mergeCell ref="CVL14:CVN14"/>
    <mergeCell ref="CVT14:CVU14"/>
    <mergeCell ref="CVW14:CVY14"/>
    <mergeCell ref="DIW14:DIX14"/>
    <mergeCell ref="DIZ14:DJB14"/>
    <mergeCell ref="DJH14:DJI14"/>
    <mergeCell ref="DJK14:DJM14"/>
    <mergeCell ref="DJS14:DJT14"/>
    <mergeCell ref="DJV14:DJX14"/>
    <mergeCell ref="DHP14:DHQ14"/>
    <mergeCell ref="DHS14:DHU14"/>
    <mergeCell ref="DIA14:DIB14"/>
    <mergeCell ref="DID14:DIF14"/>
    <mergeCell ref="DIL14:DIM14"/>
    <mergeCell ref="DIO14:DIQ14"/>
    <mergeCell ref="DGI14:DGJ14"/>
    <mergeCell ref="DGL14:DGN14"/>
    <mergeCell ref="DGT14:DGU14"/>
    <mergeCell ref="DGW14:DGY14"/>
    <mergeCell ref="DHE14:DHF14"/>
    <mergeCell ref="DHH14:DHJ14"/>
    <mergeCell ref="DFB14:DFC14"/>
    <mergeCell ref="DFE14:DFG14"/>
    <mergeCell ref="DFM14:DFN14"/>
    <mergeCell ref="DFP14:DFR14"/>
    <mergeCell ref="DFX14:DFY14"/>
    <mergeCell ref="DGA14:DGC14"/>
    <mergeCell ref="DDU14:DDV14"/>
    <mergeCell ref="DDX14:DDZ14"/>
    <mergeCell ref="DEF14:DEG14"/>
    <mergeCell ref="DEI14:DEK14"/>
    <mergeCell ref="DEQ14:DER14"/>
    <mergeCell ref="DET14:DEV14"/>
    <mergeCell ref="DCN14:DCO14"/>
    <mergeCell ref="DCQ14:DCS14"/>
    <mergeCell ref="DCY14:DCZ14"/>
    <mergeCell ref="DDB14:DDD14"/>
    <mergeCell ref="DDJ14:DDK14"/>
    <mergeCell ref="DDM14:DDO14"/>
    <mergeCell ref="DQM14:DQN14"/>
    <mergeCell ref="DQP14:DQR14"/>
    <mergeCell ref="DQX14:DQY14"/>
    <mergeCell ref="DRA14:DRC14"/>
    <mergeCell ref="DRI14:DRJ14"/>
    <mergeCell ref="DRL14:DRN14"/>
    <mergeCell ref="DPF14:DPG14"/>
    <mergeCell ref="DPI14:DPK14"/>
    <mergeCell ref="DPQ14:DPR14"/>
    <mergeCell ref="DPT14:DPV14"/>
    <mergeCell ref="DQB14:DQC14"/>
    <mergeCell ref="DQE14:DQG14"/>
    <mergeCell ref="DNY14:DNZ14"/>
    <mergeCell ref="DOB14:DOD14"/>
    <mergeCell ref="DOJ14:DOK14"/>
    <mergeCell ref="DOM14:DOO14"/>
    <mergeCell ref="DOU14:DOV14"/>
    <mergeCell ref="DOX14:DOZ14"/>
    <mergeCell ref="DMR14:DMS14"/>
    <mergeCell ref="DMU14:DMW14"/>
    <mergeCell ref="DNC14:DND14"/>
    <mergeCell ref="DNF14:DNH14"/>
    <mergeCell ref="DNN14:DNO14"/>
    <mergeCell ref="DNQ14:DNS14"/>
    <mergeCell ref="DLK14:DLL14"/>
    <mergeCell ref="DLN14:DLP14"/>
    <mergeCell ref="DLV14:DLW14"/>
    <mergeCell ref="DLY14:DMA14"/>
    <mergeCell ref="DMG14:DMH14"/>
    <mergeCell ref="DMJ14:DML14"/>
    <mergeCell ref="DKD14:DKE14"/>
    <mergeCell ref="DKG14:DKI14"/>
    <mergeCell ref="DKO14:DKP14"/>
    <mergeCell ref="DKR14:DKT14"/>
    <mergeCell ref="DKZ14:DLA14"/>
    <mergeCell ref="DLC14:DLE14"/>
    <mergeCell ref="DYC14:DYD14"/>
    <mergeCell ref="DYF14:DYH14"/>
    <mergeCell ref="DYN14:DYO14"/>
    <mergeCell ref="DYQ14:DYS14"/>
    <mergeCell ref="DYY14:DYZ14"/>
    <mergeCell ref="DZB14:DZD14"/>
    <mergeCell ref="DWV14:DWW14"/>
    <mergeCell ref="DWY14:DXA14"/>
    <mergeCell ref="DXG14:DXH14"/>
    <mergeCell ref="DXJ14:DXL14"/>
    <mergeCell ref="DXR14:DXS14"/>
    <mergeCell ref="DXU14:DXW14"/>
    <mergeCell ref="DVO14:DVP14"/>
    <mergeCell ref="DVR14:DVT14"/>
    <mergeCell ref="DVZ14:DWA14"/>
    <mergeCell ref="DWC14:DWE14"/>
    <mergeCell ref="DWK14:DWL14"/>
    <mergeCell ref="DWN14:DWP14"/>
    <mergeCell ref="DUH14:DUI14"/>
    <mergeCell ref="DUK14:DUM14"/>
    <mergeCell ref="DUS14:DUT14"/>
    <mergeCell ref="DUV14:DUX14"/>
    <mergeCell ref="DVD14:DVE14"/>
    <mergeCell ref="DVG14:DVI14"/>
    <mergeCell ref="DTA14:DTB14"/>
    <mergeCell ref="DTD14:DTF14"/>
    <mergeCell ref="DTL14:DTM14"/>
    <mergeCell ref="DTO14:DTQ14"/>
    <mergeCell ref="DTW14:DTX14"/>
    <mergeCell ref="DTZ14:DUB14"/>
    <mergeCell ref="DRT14:DRU14"/>
    <mergeCell ref="DRW14:DRY14"/>
    <mergeCell ref="DSE14:DSF14"/>
    <mergeCell ref="DSH14:DSJ14"/>
    <mergeCell ref="DSP14:DSQ14"/>
    <mergeCell ref="DSS14:DSU14"/>
    <mergeCell ref="EFS14:EFT14"/>
    <mergeCell ref="EFV14:EFX14"/>
    <mergeCell ref="EGD14:EGE14"/>
    <mergeCell ref="EGG14:EGI14"/>
    <mergeCell ref="EGO14:EGP14"/>
    <mergeCell ref="EGR14:EGT14"/>
    <mergeCell ref="EEL14:EEM14"/>
    <mergeCell ref="EEO14:EEQ14"/>
    <mergeCell ref="EEW14:EEX14"/>
    <mergeCell ref="EEZ14:EFB14"/>
    <mergeCell ref="EFH14:EFI14"/>
    <mergeCell ref="EFK14:EFM14"/>
    <mergeCell ref="EDE14:EDF14"/>
    <mergeCell ref="EDH14:EDJ14"/>
    <mergeCell ref="EDP14:EDQ14"/>
    <mergeCell ref="EDS14:EDU14"/>
    <mergeCell ref="EEA14:EEB14"/>
    <mergeCell ref="EED14:EEF14"/>
    <mergeCell ref="EBX14:EBY14"/>
    <mergeCell ref="ECA14:ECC14"/>
    <mergeCell ref="ECI14:ECJ14"/>
    <mergeCell ref="ECL14:ECN14"/>
    <mergeCell ref="ECT14:ECU14"/>
    <mergeCell ref="ECW14:ECY14"/>
    <mergeCell ref="EAQ14:EAR14"/>
    <mergeCell ref="EAT14:EAV14"/>
    <mergeCell ref="EBB14:EBC14"/>
    <mergeCell ref="EBE14:EBG14"/>
    <mergeCell ref="EBM14:EBN14"/>
    <mergeCell ref="EBP14:EBR14"/>
    <mergeCell ref="DZJ14:DZK14"/>
    <mergeCell ref="DZM14:DZO14"/>
    <mergeCell ref="DZU14:DZV14"/>
    <mergeCell ref="DZX14:DZZ14"/>
    <mergeCell ref="EAF14:EAG14"/>
    <mergeCell ref="EAI14:EAK14"/>
    <mergeCell ref="ENI14:ENJ14"/>
    <mergeCell ref="ENL14:ENN14"/>
    <mergeCell ref="ENT14:ENU14"/>
    <mergeCell ref="ENW14:ENY14"/>
    <mergeCell ref="EOE14:EOF14"/>
    <mergeCell ref="EOH14:EOJ14"/>
    <mergeCell ref="EMB14:EMC14"/>
    <mergeCell ref="EME14:EMG14"/>
    <mergeCell ref="EMM14:EMN14"/>
    <mergeCell ref="EMP14:EMR14"/>
    <mergeCell ref="EMX14:EMY14"/>
    <mergeCell ref="ENA14:ENC14"/>
    <mergeCell ref="EKU14:EKV14"/>
    <mergeCell ref="EKX14:EKZ14"/>
    <mergeCell ref="ELF14:ELG14"/>
    <mergeCell ref="ELI14:ELK14"/>
    <mergeCell ref="ELQ14:ELR14"/>
    <mergeCell ref="ELT14:ELV14"/>
    <mergeCell ref="EJN14:EJO14"/>
    <mergeCell ref="EJQ14:EJS14"/>
    <mergeCell ref="EJY14:EJZ14"/>
    <mergeCell ref="EKB14:EKD14"/>
    <mergeCell ref="EKJ14:EKK14"/>
    <mergeCell ref="EKM14:EKO14"/>
    <mergeCell ref="EIG14:EIH14"/>
    <mergeCell ref="EIJ14:EIL14"/>
    <mergeCell ref="EIR14:EIS14"/>
    <mergeCell ref="EIU14:EIW14"/>
    <mergeCell ref="EJC14:EJD14"/>
    <mergeCell ref="EJF14:EJH14"/>
    <mergeCell ref="EGZ14:EHA14"/>
    <mergeCell ref="EHC14:EHE14"/>
    <mergeCell ref="EHK14:EHL14"/>
    <mergeCell ref="EHN14:EHP14"/>
    <mergeCell ref="EHV14:EHW14"/>
    <mergeCell ref="EHY14:EIA14"/>
    <mergeCell ref="EUY14:EUZ14"/>
    <mergeCell ref="EVB14:EVD14"/>
    <mergeCell ref="EVJ14:EVK14"/>
    <mergeCell ref="EVM14:EVO14"/>
    <mergeCell ref="EVU14:EVV14"/>
    <mergeCell ref="EVX14:EVZ14"/>
    <mergeCell ref="ETR14:ETS14"/>
    <mergeCell ref="ETU14:ETW14"/>
    <mergeCell ref="EUC14:EUD14"/>
    <mergeCell ref="EUF14:EUH14"/>
    <mergeCell ref="EUN14:EUO14"/>
    <mergeCell ref="EUQ14:EUS14"/>
    <mergeCell ref="ESK14:ESL14"/>
    <mergeCell ref="ESN14:ESP14"/>
    <mergeCell ref="ESV14:ESW14"/>
    <mergeCell ref="ESY14:ETA14"/>
    <mergeCell ref="ETG14:ETH14"/>
    <mergeCell ref="ETJ14:ETL14"/>
    <mergeCell ref="ERD14:ERE14"/>
    <mergeCell ref="ERG14:ERI14"/>
    <mergeCell ref="ERO14:ERP14"/>
    <mergeCell ref="ERR14:ERT14"/>
    <mergeCell ref="ERZ14:ESA14"/>
    <mergeCell ref="ESC14:ESE14"/>
    <mergeCell ref="EPW14:EPX14"/>
    <mergeCell ref="EPZ14:EQB14"/>
    <mergeCell ref="EQH14:EQI14"/>
    <mergeCell ref="EQK14:EQM14"/>
    <mergeCell ref="EQS14:EQT14"/>
    <mergeCell ref="EQV14:EQX14"/>
    <mergeCell ref="EOP14:EOQ14"/>
    <mergeCell ref="EOS14:EOU14"/>
    <mergeCell ref="EPA14:EPB14"/>
    <mergeCell ref="EPD14:EPF14"/>
    <mergeCell ref="EPL14:EPM14"/>
    <mergeCell ref="EPO14:EPQ14"/>
    <mergeCell ref="FCO14:FCP14"/>
    <mergeCell ref="FCR14:FCT14"/>
    <mergeCell ref="FCZ14:FDA14"/>
    <mergeCell ref="FDC14:FDE14"/>
    <mergeCell ref="FDK14:FDL14"/>
    <mergeCell ref="FDN14:FDP14"/>
    <mergeCell ref="FBH14:FBI14"/>
    <mergeCell ref="FBK14:FBM14"/>
    <mergeCell ref="FBS14:FBT14"/>
    <mergeCell ref="FBV14:FBX14"/>
    <mergeCell ref="FCD14:FCE14"/>
    <mergeCell ref="FCG14:FCI14"/>
    <mergeCell ref="FAA14:FAB14"/>
    <mergeCell ref="FAD14:FAF14"/>
    <mergeCell ref="FAL14:FAM14"/>
    <mergeCell ref="FAO14:FAQ14"/>
    <mergeCell ref="FAW14:FAX14"/>
    <mergeCell ref="FAZ14:FBB14"/>
    <mergeCell ref="EYT14:EYU14"/>
    <mergeCell ref="EYW14:EYY14"/>
    <mergeCell ref="EZE14:EZF14"/>
    <mergeCell ref="EZH14:EZJ14"/>
    <mergeCell ref="EZP14:EZQ14"/>
    <mergeCell ref="EZS14:EZU14"/>
    <mergeCell ref="EXM14:EXN14"/>
    <mergeCell ref="EXP14:EXR14"/>
    <mergeCell ref="EXX14:EXY14"/>
    <mergeCell ref="EYA14:EYC14"/>
    <mergeCell ref="EYI14:EYJ14"/>
    <mergeCell ref="EYL14:EYN14"/>
    <mergeCell ref="EWF14:EWG14"/>
    <mergeCell ref="EWI14:EWK14"/>
    <mergeCell ref="EWQ14:EWR14"/>
    <mergeCell ref="EWT14:EWV14"/>
    <mergeCell ref="EXB14:EXC14"/>
    <mergeCell ref="EXE14:EXG14"/>
    <mergeCell ref="FKE14:FKF14"/>
    <mergeCell ref="FKH14:FKJ14"/>
    <mergeCell ref="FKP14:FKQ14"/>
    <mergeCell ref="FKS14:FKU14"/>
    <mergeCell ref="FLA14:FLB14"/>
    <mergeCell ref="FLD14:FLF14"/>
    <mergeCell ref="FIX14:FIY14"/>
    <mergeCell ref="FJA14:FJC14"/>
    <mergeCell ref="FJI14:FJJ14"/>
    <mergeCell ref="FJL14:FJN14"/>
    <mergeCell ref="FJT14:FJU14"/>
    <mergeCell ref="FJW14:FJY14"/>
    <mergeCell ref="FHQ14:FHR14"/>
    <mergeCell ref="FHT14:FHV14"/>
    <mergeCell ref="FIB14:FIC14"/>
    <mergeCell ref="FIE14:FIG14"/>
    <mergeCell ref="FIM14:FIN14"/>
    <mergeCell ref="FIP14:FIR14"/>
    <mergeCell ref="FGJ14:FGK14"/>
    <mergeCell ref="FGM14:FGO14"/>
    <mergeCell ref="FGU14:FGV14"/>
    <mergeCell ref="FGX14:FGZ14"/>
    <mergeCell ref="FHF14:FHG14"/>
    <mergeCell ref="FHI14:FHK14"/>
    <mergeCell ref="FFC14:FFD14"/>
    <mergeCell ref="FFF14:FFH14"/>
    <mergeCell ref="FFN14:FFO14"/>
    <mergeCell ref="FFQ14:FFS14"/>
    <mergeCell ref="FFY14:FFZ14"/>
    <mergeCell ref="FGB14:FGD14"/>
    <mergeCell ref="FDV14:FDW14"/>
    <mergeCell ref="FDY14:FEA14"/>
    <mergeCell ref="FEG14:FEH14"/>
    <mergeCell ref="FEJ14:FEL14"/>
    <mergeCell ref="FER14:FES14"/>
    <mergeCell ref="FEU14:FEW14"/>
    <mergeCell ref="FRU14:FRV14"/>
    <mergeCell ref="FRX14:FRZ14"/>
    <mergeCell ref="FSF14:FSG14"/>
    <mergeCell ref="FSI14:FSK14"/>
    <mergeCell ref="FSQ14:FSR14"/>
    <mergeCell ref="FST14:FSV14"/>
    <mergeCell ref="FQN14:FQO14"/>
    <mergeCell ref="FQQ14:FQS14"/>
    <mergeCell ref="FQY14:FQZ14"/>
    <mergeCell ref="FRB14:FRD14"/>
    <mergeCell ref="FRJ14:FRK14"/>
    <mergeCell ref="FRM14:FRO14"/>
    <mergeCell ref="FPG14:FPH14"/>
    <mergeCell ref="FPJ14:FPL14"/>
    <mergeCell ref="FPR14:FPS14"/>
    <mergeCell ref="FPU14:FPW14"/>
    <mergeCell ref="FQC14:FQD14"/>
    <mergeCell ref="FQF14:FQH14"/>
    <mergeCell ref="FNZ14:FOA14"/>
    <mergeCell ref="FOC14:FOE14"/>
    <mergeCell ref="FOK14:FOL14"/>
    <mergeCell ref="FON14:FOP14"/>
    <mergeCell ref="FOV14:FOW14"/>
    <mergeCell ref="FOY14:FPA14"/>
    <mergeCell ref="FMS14:FMT14"/>
    <mergeCell ref="FMV14:FMX14"/>
    <mergeCell ref="FND14:FNE14"/>
    <mergeCell ref="FNG14:FNI14"/>
    <mergeCell ref="FNO14:FNP14"/>
    <mergeCell ref="FNR14:FNT14"/>
    <mergeCell ref="FLL14:FLM14"/>
    <mergeCell ref="FLO14:FLQ14"/>
    <mergeCell ref="FLW14:FLX14"/>
    <mergeCell ref="FLZ14:FMB14"/>
    <mergeCell ref="FMH14:FMI14"/>
    <mergeCell ref="FMK14:FMM14"/>
    <mergeCell ref="FZK14:FZL14"/>
    <mergeCell ref="FZN14:FZP14"/>
    <mergeCell ref="FZV14:FZW14"/>
    <mergeCell ref="FZY14:GAA14"/>
    <mergeCell ref="GAG14:GAH14"/>
    <mergeCell ref="GAJ14:GAL14"/>
    <mergeCell ref="FYD14:FYE14"/>
    <mergeCell ref="FYG14:FYI14"/>
    <mergeCell ref="FYO14:FYP14"/>
    <mergeCell ref="FYR14:FYT14"/>
    <mergeCell ref="FYZ14:FZA14"/>
    <mergeCell ref="FZC14:FZE14"/>
    <mergeCell ref="FWW14:FWX14"/>
    <mergeCell ref="FWZ14:FXB14"/>
    <mergeCell ref="FXH14:FXI14"/>
    <mergeCell ref="FXK14:FXM14"/>
    <mergeCell ref="FXS14:FXT14"/>
    <mergeCell ref="FXV14:FXX14"/>
    <mergeCell ref="FVP14:FVQ14"/>
    <mergeCell ref="FVS14:FVU14"/>
    <mergeCell ref="FWA14:FWB14"/>
    <mergeCell ref="FWD14:FWF14"/>
    <mergeCell ref="FWL14:FWM14"/>
    <mergeCell ref="FWO14:FWQ14"/>
    <mergeCell ref="FUI14:FUJ14"/>
    <mergeCell ref="FUL14:FUN14"/>
    <mergeCell ref="FUT14:FUU14"/>
    <mergeCell ref="FUW14:FUY14"/>
    <mergeCell ref="FVE14:FVF14"/>
    <mergeCell ref="FVH14:FVJ14"/>
    <mergeCell ref="FTB14:FTC14"/>
    <mergeCell ref="FTE14:FTG14"/>
    <mergeCell ref="FTM14:FTN14"/>
    <mergeCell ref="FTP14:FTR14"/>
    <mergeCell ref="FTX14:FTY14"/>
    <mergeCell ref="FUA14:FUC14"/>
    <mergeCell ref="GHA14:GHB14"/>
    <mergeCell ref="GHD14:GHF14"/>
    <mergeCell ref="GHL14:GHM14"/>
    <mergeCell ref="GHO14:GHQ14"/>
    <mergeCell ref="GHW14:GHX14"/>
    <mergeCell ref="GHZ14:GIB14"/>
    <mergeCell ref="GFT14:GFU14"/>
    <mergeCell ref="GFW14:GFY14"/>
    <mergeCell ref="GGE14:GGF14"/>
    <mergeCell ref="GGH14:GGJ14"/>
    <mergeCell ref="GGP14:GGQ14"/>
    <mergeCell ref="GGS14:GGU14"/>
    <mergeCell ref="GEM14:GEN14"/>
    <mergeCell ref="GEP14:GER14"/>
    <mergeCell ref="GEX14:GEY14"/>
    <mergeCell ref="GFA14:GFC14"/>
    <mergeCell ref="GFI14:GFJ14"/>
    <mergeCell ref="GFL14:GFN14"/>
    <mergeCell ref="GDF14:GDG14"/>
    <mergeCell ref="GDI14:GDK14"/>
    <mergeCell ref="GDQ14:GDR14"/>
    <mergeCell ref="GDT14:GDV14"/>
    <mergeCell ref="GEB14:GEC14"/>
    <mergeCell ref="GEE14:GEG14"/>
    <mergeCell ref="GBY14:GBZ14"/>
    <mergeCell ref="GCB14:GCD14"/>
    <mergeCell ref="GCJ14:GCK14"/>
    <mergeCell ref="GCM14:GCO14"/>
    <mergeCell ref="GCU14:GCV14"/>
    <mergeCell ref="GCX14:GCZ14"/>
    <mergeCell ref="GAR14:GAS14"/>
    <mergeCell ref="GAU14:GAW14"/>
    <mergeCell ref="GBC14:GBD14"/>
    <mergeCell ref="GBF14:GBH14"/>
    <mergeCell ref="GBN14:GBO14"/>
    <mergeCell ref="GBQ14:GBS14"/>
    <mergeCell ref="GOQ14:GOR14"/>
    <mergeCell ref="GOT14:GOV14"/>
    <mergeCell ref="GPB14:GPC14"/>
    <mergeCell ref="GPE14:GPG14"/>
    <mergeCell ref="GPM14:GPN14"/>
    <mergeCell ref="GPP14:GPR14"/>
    <mergeCell ref="GNJ14:GNK14"/>
    <mergeCell ref="GNM14:GNO14"/>
    <mergeCell ref="GNU14:GNV14"/>
    <mergeCell ref="GNX14:GNZ14"/>
    <mergeCell ref="GOF14:GOG14"/>
    <mergeCell ref="GOI14:GOK14"/>
    <mergeCell ref="GMC14:GMD14"/>
    <mergeCell ref="GMF14:GMH14"/>
    <mergeCell ref="GMN14:GMO14"/>
    <mergeCell ref="GMQ14:GMS14"/>
    <mergeCell ref="GMY14:GMZ14"/>
    <mergeCell ref="GNB14:GND14"/>
    <mergeCell ref="GKV14:GKW14"/>
    <mergeCell ref="GKY14:GLA14"/>
    <mergeCell ref="GLG14:GLH14"/>
    <mergeCell ref="GLJ14:GLL14"/>
    <mergeCell ref="GLR14:GLS14"/>
    <mergeCell ref="GLU14:GLW14"/>
    <mergeCell ref="GJO14:GJP14"/>
    <mergeCell ref="GJR14:GJT14"/>
    <mergeCell ref="GJZ14:GKA14"/>
    <mergeCell ref="GKC14:GKE14"/>
    <mergeCell ref="GKK14:GKL14"/>
    <mergeCell ref="GKN14:GKP14"/>
    <mergeCell ref="GIH14:GII14"/>
    <mergeCell ref="GIK14:GIM14"/>
    <mergeCell ref="GIS14:GIT14"/>
    <mergeCell ref="GIV14:GIX14"/>
    <mergeCell ref="GJD14:GJE14"/>
    <mergeCell ref="GJG14:GJI14"/>
    <mergeCell ref="GWG14:GWH14"/>
    <mergeCell ref="GWJ14:GWL14"/>
    <mergeCell ref="GWR14:GWS14"/>
    <mergeCell ref="GWU14:GWW14"/>
    <mergeCell ref="GXC14:GXD14"/>
    <mergeCell ref="GXF14:GXH14"/>
    <mergeCell ref="GUZ14:GVA14"/>
    <mergeCell ref="GVC14:GVE14"/>
    <mergeCell ref="GVK14:GVL14"/>
    <mergeCell ref="GVN14:GVP14"/>
    <mergeCell ref="GVV14:GVW14"/>
    <mergeCell ref="GVY14:GWA14"/>
    <mergeCell ref="GTS14:GTT14"/>
    <mergeCell ref="GTV14:GTX14"/>
    <mergeCell ref="GUD14:GUE14"/>
    <mergeCell ref="GUG14:GUI14"/>
    <mergeCell ref="GUO14:GUP14"/>
    <mergeCell ref="GUR14:GUT14"/>
    <mergeCell ref="GSL14:GSM14"/>
    <mergeCell ref="GSO14:GSQ14"/>
    <mergeCell ref="GSW14:GSX14"/>
    <mergeCell ref="GSZ14:GTB14"/>
    <mergeCell ref="GTH14:GTI14"/>
    <mergeCell ref="GTK14:GTM14"/>
    <mergeCell ref="GRE14:GRF14"/>
    <mergeCell ref="GRH14:GRJ14"/>
    <mergeCell ref="GRP14:GRQ14"/>
    <mergeCell ref="GRS14:GRU14"/>
    <mergeCell ref="GSA14:GSB14"/>
    <mergeCell ref="GSD14:GSF14"/>
    <mergeCell ref="GPX14:GPY14"/>
    <mergeCell ref="GQA14:GQC14"/>
    <mergeCell ref="GQI14:GQJ14"/>
    <mergeCell ref="GQL14:GQN14"/>
    <mergeCell ref="GQT14:GQU14"/>
    <mergeCell ref="GQW14:GQY14"/>
    <mergeCell ref="HDW14:HDX14"/>
    <mergeCell ref="HDZ14:HEB14"/>
    <mergeCell ref="HEH14:HEI14"/>
    <mergeCell ref="HEK14:HEM14"/>
    <mergeCell ref="HES14:HET14"/>
    <mergeCell ref="HEV14:HEX14"/>
    <mergeCell ref="HCP14:HCQ14"/>
    <mergeCell ref="HCS14:HCU14"/>
    <mergeCell ref="HDA14:HDB14"/>
    <mergeCell ref="HDD14:HDF14"/>
    <mergeCell ref="HDL14:HDM14"/>
    <mergeCell ref="HDO14:HDQ14"/>
    <mergeCell ref="HBI14:HBJ14"/>
    <mergeCell ref="HBL14:HBN14"/>
    <mergeCell ref="HBT14:HBU14"/>
    <mergeCell ref="HBW14:HBY14"/>
    <mergeCell ref="HCE14:HCF14"/>
    <mergeCell ref="HCH14:HCJ14"/>
    <mergeCell ref="HAB14:HAC14"/>
    <mergeCell ref="HAE14:HAG14"/>
    <mergeCell ref="HAM14:HAN14"/>
    <mergeCell ref="HAP14:HAR14"/>
    <mergeCell ref="HAX14:HAY14"/>
    <mergeCell ref="HBA14:HBC14"/>
    <mergeCell ref="GYU14:GYV14"/>
    <mergeCell ref="GYX14:GYZ14"/>
    <mergeCell ref="GZF14:GZG14"/>
    <mergeCell ref="GZI14:GZK14"/>
    <mergeCell ref="GZQ14:GZR14"/>
    <mergeCell ref="GZT14:GZV14"/>
    <mergeCell ref="GXN14:GXO14"/>
    <mergeCell ref="GXQ14:GXS14"/>
    <mergeCell ref="GXY14:GXZ14"/>
    <mergeCell ref="GYB14:GYD14"/>
    <mergeCell ref="GYJ14:GYK14"/>
    <mergeCell ref="GYM14:GYO14"/>
    <mergeCell ref="HLM14:HLN14"/>
    <mergeCell ref="HLP14:HLR14"/>
    <mergeCell ref="HLX14:HLY14"/>
    <mergeCell ref="HMA14:HMC14"/>
    <mergeCell ref="HMI14:HMJ14"/>
    <mergeCell ref="HML14:HMN14"/>
    <mergeCell ref="HKF14:HKG14"/>
    <mergeCell ref="HKI14:HKK14"/>
    <mergeCell ref="HKQ14:HKR14"/>
    <mergeCell ref="HKT14:HKV14"/>
    <mergeCell ref="HLB14:HLC14"/>
    <mergeCell ref="HLE14:HLG14"/>
    <mergeCell ref="HIY14:HIZ14"/>
    <mergeCell ref="HJB14:HJD14"/>
    <mergeCell ref="HJJ14:HJK14"/>
    <mergeCell ref="HJM14:HJO14"/>
    <mergeCell ref="HJU14:HJV14"/>
    <mergeCell ref="HJX14:HJZ14"/>
    <mergeCell ref="HHR14:HHS14"/>
    <mergeCell ref="HHU14:HHW14"/>
    <mergeCell ref="HIC14:HID14"/>
    <mergeCell ref="HIF14:HIH14"/>
    <mergeCell ref="HIN14:HIO14"/>
    <mergeCell ref="HIQ14:HIS14"/>
    <mergeCell ref="HGK14:HGL14"/>
    <mergeCell ref="HGN14:HGP14"/>
    <mergeCell ref="HGV14:HGW14"/>
    <mergeCell ref="HGY14:HHA14"/>
    <mergeCell ref="HHG14:HHH14"/>
    <mergeCell ref="HHJ14:HHL14"/>
    <mergeCell ref="HFD14:HFE14"/>
    <mergeCell ref="HFG14:HFI14"/>
    <mergeCell ref="HFO14:HFP14"/>
    <mergeCell ref="HFR14:HFT14"/>
    <mergeCell ref="HFZ14:HGA14"/>
    <mergeCell ref="HGC14:HGE14"/>
    <mergeCell ref="HTC14:HTD14"/>
    <mergeCell ref="HTF14:HTH14"/>
    <mergeCell ref="HTN14:HTO14"/>
    <mergeCell ref="HTQ14:HTS14"/>
    <mergeCell ref="HTY14:HTZ14"/>
    <mergeCell ref="HUB14:HUD14"/>
    <mergeCell ref="HRV14:HRW14"/>
    <mergeCell ref="HRY14:HSA14"/>
    <mergeCell ref="HSG14:HSH14"/>
    <mergeCell ref="HSJ14:HSL14"/>
    <mergeCell ref="HSR14:HSS14"/>
    <mergeCell ref="HSU14:HSW14"/>
    <mergeCell ref="HQO14:HQP14"/>
    <mergeCell ref="HQR14:HQT14"/>
    <mergeCell ref="HQZ14:HRA14"/>
    <mergeCell ref="HRC14:HRE14"/>
    <mergeCell ref="HRK14:HRL14"/>
    <mergeCell ref="HRN14:HRP14"/>
    <mergeCell ref="HPH14:HPI14"/>
    <mergeCell ref="HPK14:HPM14"/>
    <mergeCell ref="HPS14:HPT14"/>
    <mergeCell ref="HPV14:HPX14"/>
    <mergeCell ref="HQD14:HQE14"/>
    <mergeCell ref="HQG14:HQI14"/>
    <mergeCell ref="HOA14:HOB14"/>
    <mergeCell ref="HOD14:HOF14"/>
    <mergeCell ref="HOL14:HOM14"/>
    <mergeCell ref="HOO14:HOQ14"/>
    <mergeCell ref="HOW14:HOX14"/>
    <mergeCell ref="HOZ14:HPB14"/>
    <mergeCell ref="HMT14:HMU14"/>
    <mergeCell ref="HMW14:HMY14"/>
    <mergeCell ref="HNE14:HNF14"/>
    <mergeCell ref="HNH14:HNJ14"/>
    <mergeCell ref="HNP14:HNQ14"/>
    <mergeCell ref="HNS14:HNU14"/>
    <mergeCell ref="IAS14:IAT14"/>
    <mergeCell ref="IAV14:IAX14"/>
    <mergeCell ref="IBD14:IBE14"/>
    <mergeCell ref="IBG14:IBI14"/>
    <mergeCell ref="IBO14:IBP14"/>
    <mergeCell ref="IBR14:IBT14"/>
    <mergeCell ref="HZL14:HZM14"/>
    <mergeCell ref="HZO14:HZQ14"/>
    <mergeCell ref="HZW14:HZX14"/>
    <mergeCell ref="HZZ14:IAB14"/>
    <mergeCell ref="IAH14:IAI14"/>
    <mergeCell ref="IAK14:IAM14"/>
    <mergeCell ref="HYE14:HYF14"/>
    <mergeCell ref="HYH14:HYJ14"/>
    <mergeCell ref="HYP14:HYQ14"/>
    <mergeCell ref="HYS14:HYU14"/>
    <mergeCell ref="HZA14:HZB14"/>
    <mergeCell ref="HZD14:HZF14"/>
    <mergeCell ref="HWX14:HWY14"/>
    <mergeCell ref="HXA14:HXC14"/>
    <mergeCell ref="HXI14:HXJ14"/>
    <mergeCell ref="HXL14:HXN14"/>
    <mergeCell ref="HXT14:HXU14"/>
    <mergeCell ref="HXW14:HXY14"/>
    <mergeCell ref="HVQ14:HVR14"/>
    <mergeCell ref="HVT14:HVV14"/>
    <mergeCell ref="HWB14:HWC14"/>
    <mergeCell ref="HWE14:HWG14"/>
    <mergeCell ref="HWM14:HWN14"/>
    <mergeCell ref="HWP14:HWR14"/>
    <mergeCell ref="HUJ14:HUK14"/>
    <mergeCell ref="HUM14:HUO14"/>
    <mergeCell ref="HUU14:HUV14"/>
    <mergeCell ref="HUX14:HUZ14"/>
    <mergeCell ref="HVF14:HVG14"/>
    <mergeCell ref="HVI14:HVK14"/>
    <mergeCell ref="III14:IIJ14"/>
    <mergeCell ref="IIL14:IIN14"/>
    <mergeCell ref="IIT14:IIU14"/>
    <mergeCell ref="IIW14:IIY14"/>
    <mergeCell ref="IJE14:IJF14"/>
    <mergeCell ref="IJH14:IJJ14"/>
    <mergeCell ref="IHB14:IHC14"/>
    <mergeCell ref="IHE14:IHG14"/>
    <mergeCell ref="IHM14:IHN14"/>
    <mergeCell ref="IHP14:IHR14"/>
    <mergeCell ref="IHX14:IHY14"/>
    <mergeCell ref="IIA14:IIC14"/>
    <mergeCell ref="IFU14:IFV14"/>
    <mergeCell ref="IFX14:IFZ14"/>
    <mergeCell ref="IGF14:IGG14"/>
    <mergeCell ref="IGI14:IGK14"/>
    <mergeCell ref="IGQ14:IGR14"/>
    <mergeCell ref="IGT14:IGV14"/>
    <mergeCell ref="IEN14:IEO14"/>
    <mergeCell ref="IEQ14:IES14"/>
    <mergeCell ref="IEY14:IEZ14"/>
    <mergeCell ref="IFB14:IFD14"/>
    <mergeCell ref="IFJ14:IFK14"/>
    <mergeCell ref="IFM14:IFO14"/>
    <mergeCell ref="IDG14:IDH14"/>
    <mergeCell ref="IDJ14:IDL14"/>
    <mergeCell ref="IDR14:IDS14"/>
    <mergeCell ref="IDU14:IDW14"/>
    <mergeCell ref="IEC14:IED14"/>
    <mergeCell ref="IEF14:IEH14"/>
    <mergeCell ref="IBZ14:ICA14"/>
    <mergeCell ref="ICC14:ICE14"/>
    <mergeCell ref="ICK14:ICL14"/>
    <mergeCell ref="ICN14:ICP14"/>
    <mergeCell ref="ICV14:ICW14"/>
    <mergeCell ref="ICY14:IDA14"/>
    <mergeCell ref="IPY14:IPZ14"/>
    <mergeCell ref="IQB14:IQD14"/>
    <mergeCell ref="IQJ14:IQK14"/>
    <mergeCell ref="IQM14:IQO14"/>
    <mergeCell ref="IQU14:IQV14"/>
    <mergeCell ref="IQX14:IQZ14"/>
    <mergeCell ref="IOR14:IOS14"/>
    <mergeCell ref="IOU14:IOW14"/>
    <mergeCell ref="IPC14:IPD14"/>
    <mergeCell ref="IPF14:IPH14"/>
    <mergeCell ref="IPN14:IPO14"/>
    <mergeCell ref="IPQ14:IPS14"/>
    <mergeCell ref="INK14:INL14"/>
    <mergeCell ref="INN14:INP14"/>
    <mergeCell ref="INV14:INW14"/>
    <mergeCell ref="INY14:IOA14"/>
    <mergeCell ref="IOG14:IOH14"/>
    <mergeCell ref="IOJ14:IOL14"/>
    <mergeCell ref="IMD14:IME14"/>
    <mergeCell ref="IMG14:IMI14"/>
    <mergeCell ref="IMO14:IMP14"/>
    <mergeCell ref="IMR14:IMT14"/>
    <mergeCell ref="IMZ14:INA14"/>
    <mergeCell ref="INC14:INE14"/>
    <mergeCell ref="IKW14:IKX14"/>
    <mergeCell ref="IKZ14:ILB14"/>
    <mergeCell ref="ILH14:ILI14"/>
    <mergeCell ref="ILK14:ILM14"/>
    <mergeCell ref="ILS14:ILT14"/>
    <mergeCell ref="ILV14:ILX14"/>
    <mergeCell ref="IJP14:IJQ14"/>
    <mergeCell ref="IJS14:IJU14"/>
    <mergeCell ref="IKA14:IKB14"/>
    <mergeCell ref="IKD14:IKF14"/>
    <mergeCell ref="IKL14:IKM14"/>
    <mergeCell ref="IKO14:IKQ14"/>
    <mergeCell ref="IXO14:IXP14"/>
    <mergeCell ref="IXR14:IXT14"/>
    <mergeCell ref="IXZ14:IYA14"/>
    <mergeCell ref="IYC14:IYE14"/>
    <mergeCell ref="IYK14:IYL14"/>
    <mergeCell ref="IYN14:IYP14"/>
    <mergeCell ref="IWH14:IWI14"/>
    <mergeCell ref="IWK14:IWM14"/>
    <mergeCell ref="IWS14:IWT14"/>
    <mergeCell ref="IWV14:IWX14"/>
    <mergeCell ref="IXD14:IXE14"/>
    <mergeCell ref="IXG14:IXI14"/>
    <mergeCell ref="IVA14:IVB14"/>
    <mergeCell ref="IVD14:IVF14"/>
    <mergeCell ref="IVL14:IVM14"/>
    <mergeCell ref="IVO14:IVQ14"/>
    <mergeCell ref="IVW14:IVX14"/>
    <mergeCell ref="IVZ14:IWB14"/>
    <mergeCell ref="ITT14:ITU14"/>
    <mergeCell ref="ITW14:ITY14"/>
    <mergeCell ref="IUE14:IUF14"/>
    <mergeCell ref="IUH14:IUJ14"/>
    <mergeCell ref="IUP14:IUQ14"/>
    <mergeCell ref="IUS14:IUU14"/>
    <mergeCell ref="ISM14:ISN14"/>
    <mergeCell ref="ISP14:ISR14"/>
    <mergeCell ref="ISX14:ISY14"/>
    <mergeCell ref="ITA14:ITC14"/>
    <mergeCell ref="ITI14:ITJ14"/>
    <mergeCell ref="ITL14:ITN14"/>
    <mergeCell ref="IRF14:IRG14"/>
    <mergeCell ref="IRI14:IRK14"/>
    <mergeCell ref="IRQ14:IRR14"/>
    <mergeCell ref="IRT14:IRV14"/>
    <mergeCell ref="ISB14:ISC14"/>
    <mergeCell ref="ISE14:ISG14"/>
    <mergeCell ref="JFE14:JFF14"/>
    <mergeCell ref="JFH14:JFJ14"/>
    <mergeCell ref="JFP14:JFQ14"/>
    <mergeCell ref="JFS14:JFU14"/>
    <mergeCell ref="JGA14:JGB14"/>
    <mergeCell ref="JGD14:JGF14"/>
    <mergeCell ref="JDX14:JDY14"/>
    <mergeCell ref="JEA14:JEC14"/>
    <mergeCell ref="JEI14:JEJ14"/>
    <mergeCell ref="JEL14:JEN14"/>
    <mergeCell ref="JET14:JEU14"/>
    <mergeCell ref="JEW14:JEY14"/>
    <mergeCell ref="JCQ14:JCR14"/>
    <mergeCell ref="JCT14:JCV14"/>
    <mergeCell ref="JDB14:JDC14"/>
    <mergeCell ref="JDE14:JDG14"/>
    <mergeCell ref="JDM14:JDN14"/>
    <mergeCell ref="JDP14:JDR14"/>
    <mergeCell ref="JBJ14:JBK14"/>
    <mergeCell ref="JBM14:JBO14"/>
    <mergeCell ref="JBU14:JBV14"/>
    <mergeCell ref="JBX14:JBZ14"/>
    <mergeCell ref="JCF14:JCG14"/>
    <mergeCell ref="JCI14:JCK14"/>
    <mergeCell ref="JAC14:JAD14"/>
    <mergeCell ref="JAF14:JAH14"/>
    <mergeCell ref="JAN14:JAO14"/>
    <mergeCell ref="JAQ14:JAS14"/>
    <mergeCell ref="JAY14:JAZ14"/>
    <mergeCell ref="JBB14:JBD14"/>
    <mergeCell ref="IYV14:IYW14"/>
    <mergeCell ref="IYY14:IZA14"/>
    <mergeCell ref="IZG14:IZH14"/>
    <mergeCell ref="IZJ14:IZL14"/>
    <mergeCell ref="IZR14:IZS14"/>
    <mergeCell ref="IZU14:IZW14"/>
    <mergeCell ref="JMU14:JMV14"/>
    <mergeCell ref="JMX14:JMZ14"/>
    <mergeCell ref="JNF14:JNG14"/>
    <mergeCell ref="JNI14:JNK14"/>
    <mergeCell ref="JNQ14:JNR14"/>
    <mergeCell ref="JNT14:JNV14"/>
    <mergeCell ref="JLN14:JLO14"/>
    <mergeCell ref="JLQ14:JLS14"/>
    <mergeCell ref="JLY14:JLZ14"/>
    <mergeCell ref="JMB14:JMD14"/>
    <mergeCell ref="JMJ14:JMK14"/>
    <mergeCell ref="JMM14:JMO14"/>
    <mergeCell ref="JKG14:JKH14"/>
    <mergeCell ref="JKJ14:JKL14"/>
    <mergeCell ref="JKR14:JKS14"/>
    <mergeCell ref="JKU14:JKW14"/>
    <mergeCell ref="JLC14:JLD14"/>
    <mergeCell ref="JLF14:JLH14"/>
    <mergeCell ref="JIZ14:JJA14"/>
    <mergeCell ref="JJC14:JJE14"/>
    <mergeCell ref="JJK14:JJL14"/>
    <mergeCell ref="JJN14:JJP14"/>
    <mergeCell ref="JJV14:JJW14"/>
    <mergeCell ref="JJY14:JKA14"/>
    <mergeCell ref="JHS14:JHT14"/>
    <mergeCell ref="JHV14:JHX14"/>
    <mergeCell ref="JID14:JIE14"/>
    <mergeCell ref="JIG14:JII14"/>
    <mergeCell ref="JIO14:JIP14"/>
    <mergeCell ref="JIR14:JIT14"/>
    <mergeCell ref="JGL14:JGM14"/>
    <mergeCell ref="JGO14:JGQ14"/>
    <mergeCell ref="JGW14:JGX14"/>
    <mergeCell ref="JGZ14:JHB14"/>
    <mergeCell ref="JHH14:JHI14"/>
    <mergeCell ref="JHK14:JHM14"/>
    <mergeCell ref="JUK14:JUL14"/>
    <mergeCell ref="JUN14:JUP14"/>
    <mergeCell ref="JUV14:JUW14"/>
    <mergeCell ref="JUY14:JVA14"/>
    <mergeCell ref="JVG14:JVH14"/>
    <mergeCell ref="JVJ14:JVL14"/>
    <mergeCell ref="JTD14:JTE14"/>
    <mergeCell ref="JTG14:JTI14"/>
    <mergeCell ref="JTO14:JTP14"/>
    <mergeCell ref="JTR14:JTT14"/>
    <mergeCell ref="JTZ14:JUA14"/>
    <mergeCell ref="JUC14:JUE14"/>
    <mergeCell ref="JRW14:JRX14"/>
    <mergeCell ref="JRZ14:JSB14"/>
    <mergeCell ref="JSH14:JSI14"/>
    <mergeCell ref="JSK14:JSM14"/>
    <mergeCell ref="JSS14:JST14"/>
    <mergeCell ref="JSV14:JSX14"/>
    <mergeCell ref="JQP14:JQQ14"/>
    <mergeCell ref="JQS14:JQU14"/>
    <mergeCell ref="JRA14:JRB14"/>
    <mergeCell ref="JRD14:JRF14"/>
    <mergeCell ref="JRL14:JRM14"/>
    <mergeCell ref="JRO14:JRQ14"/>
    <mergeCell ref="JPI14:JPJ14"/>
    <mergeCell ref="JPL14:JPN14"/>
    <mergeCell ref="JPT14:JPU14"/>
    <mergeCell ref="JPW14:JPY14"/>
    <mergeCell ref="JQE14:JQF14"/>
    <mergeCell ref="JQH14:JQJ14"/>
    <mergeCell ref="JOB14:JOC14"/>
    <mergeCell ref="JOE14:JOG14"/>
    <mergeCell ref="JOM14:JON14"/>
    <mergeCell ref="JOP14:JOR14"/>
    <mergeCell ref="JOX14:JOY14"/>
    <mergeCell ref="JPA14:JPC14"/>
    <mergeCell ref="KCA14:KCB14"/>
    <mergeCell ref="KCD14:KCF14"/>
    <mergeCell ref="KCL14:KCM14"/>
    <mergeCell ref="KCO14:KCQ14"/>
    <mergeCell ref="KCW14:KCX14"/>
    <mergeCell ref="KCZ14:KDB14"/>
    <mergeCell ref="KAT14:KAU14"/>
    <mergeCell ref="KAW14:KAY14"/>
    <mergeCell ref="KBE14:KBF14"/>
    <mergeCell ref="KBH14:KBJ14"/>
    <mergeCell ref="KBP14:KBQ14"/>
    <mergeCell ref="KBS14:KBU14"/>
    <mergeCell ref="JZM14:JZN14"/>
    <mergeCell ref="JZP14:JZR14"/>
    <mergeCell ref="JZX14:JZY14"/>
    <mergeCell ref="KAA14:KAC14"/>
    <mergeCell ref="KAI14:KAJ14"/>
    <mergeCell ref="KAL14:KAN14"/>
    <mergeCell ref="JYF14:JYG14"/>
    <mergeCell ref="JYI14:JYK14"/>
    <mergeCell ref="JYQ14:JYR14"/>
    <mergeCell ref="JYT14:JYV14"/>
    <mergeCell ref="JZB14:JZC14"/>
    <mergeCell ref="JZE14:JZG14"/>
    <mergeCell ref="JWY14:JWZ14"/>
    <mergeCell ref="JXB14:JXD14"/>
    <mergeCell ref="JXJ14:JXK14"/>
    <mergeCell ref="JXM14:JXO14"/>
    <mergeCell ref="JXU14:JXV14"/>
    <mergeCell ref="JXX14:JXZ14"/>
    <mergeCell ref="JVR14:JVS14"/>
    <mergeCell ref="JVU14:JVW14"/>
    <mergeCell ref="JWC14:JWD14"/>
    <mergeCell ref="JWF14:JWH14"/>
    <mergeCell ref="JWN14:JWO14"/>
    <mergeCell ref="JWQ14:JWS14"/>
    <mergeCell ref="KJQ14:KJR14"/>
    <mergeCell ref="KJT14:KJV14"/>
    <mergeCell ref="KKB14:KKC14"/>
    <mergeCell ref="KKE14:KKG14"/>
    <mergeCell ref="KKM14:KKN14"/>
    <mergeCell ref="KKP14:KKR14"/>
    <mergeCell ref="KIJ14:KIK14"/>
    <mergeCell ref="KIM14:KIO14"/>
    <mergeCell ref="KIU14:KIV14"/>
    <mergeCell ref="KIX14:KIZ14"/>
    <mergeCell ref="KJF14:KJG14"/>
    <mergeCell ref="KJI14:KJK14"/>
    <mergeCell ref="KHC14:KHD14"/>
    <mergeCell ref="KHF14:KHH14"/>
    <mergeCell ref="KHN14:KHO14"/>
    <mergeCell ref="KHQ14:KHS14"/>
    <mergeCell ref="KHY14:KHZ14"/>
    <mergeCell ref="KIB14:KID14"/>
    <mergeCell ref="KFV14:KFW14"/>
    <mergeCell ref="KFY14:KGA14"/>
    <mergeCell ref="KGG14:KGH14"/>
    <mergeCell ref="KGJ14:KGL14"/>
    <mergeCell ref="KGR14:KGS14"/>
    <mergeCell ref="KGU14:KGW14"/>
    <mergeCell ref="KEO14:KEP14"/>
    <mergeCell ref="KER14:KET14"/>
    <mergeCell ref="KEZ14:KFA14"/>
    <mergeCell ref="KFC14:KFE14"/>
    <mergeCell ref="KFK14:KFL14"/>
    <mergeCell ref="KFN14:KFP14"/>
    <mergeCell ref="KDH14:KDI14"/>
    <mergeCell ref="KDK14:KDM14"/>
    <mergeCell ref="KDS14:KDT14"/>
    <mergeCell ref="KDV14:KDX14"/>
    <mergeCell ref="KED14:KEE14"/>
    <mergeCell ref="KEG14:KEI14"/>
    <mergeCell ref="KRG14:KRH14"/>
    <mergeCell ref="KRJ14:KRL14"/>
    <mergeCell ref="KRR14:KRS14"/>
    <mergeCell ref="KRU14:KRW14"/>
    <mergeCell ref="KSC14:KSD14"/>
    <mergeCell ref="KSF14:KSH14"/>
    <mergeCell ref="KPZ14:KQA14"/>
    <mergeCell ref="KQC14:KQE14"/>
    <mergeCell ref="KQK14:KQL14"/>
    <mergeCell ref="KQN14:KQP14"/>
    <mergeCell ref="KQV14:KQW14"/>
    <mergeCell ref="KQY14:KRA14"/>
    <mergeCell ref="KOS14:KOT14"/>
    <mergeCell ref="KOV14:KOX14"/>
    <mergeCell ref="KPD14:KPE14"/>
    <mergeCell ref="KPG14:KPI14"/>
    <mergeCell ref="KPO14:KPP14"/>
    <mergeCell ref="KPR14:KPT14"/>
    <mergeCell ref="KNL14:KNM14"/>
    <mergeCell ref="KNO14:KNQ14"/>
    <mergeCell ref="KNW14:KNX14"/>
    <mergeCell ref="KNZ14:KOB14"/>
    <mergeCell ref="KOH14:KOI14"/>
    <mergeCell ref="KOK14:KOM14"/>
    <mergeCell ref="KME14:KMF14"/>
    <mergeCell ref="KMH14:KMJ14"/>
    <mergeCell ref="KMP14:KMQ14"/>
    <mergeCell ref="KMS14:KMU14"/>
    <mergeCell ref="KNA14:KNB14"/>
    <mergeCell ref="KND14:KNF14"/>
    <mergeCell ref="KKX14:KKY14"/>
    <mergeCell ref="KLA14:KLC14"/>
    <mergeCell ref="KLI14:KLJ14"/>
    <mergeCell ref="KLL14:KLN14"/>
    <mergeCell ref="KLT14:KLU14"/>
    <mergeCell ref="KLW14:KLY14"/>
    <mergeCell ref="KYW14:KYX14"/>
    <mergeCell ref="KYZ14:KZB14"/>
    <mergeCell ref="KZH14:KZI14"/>
    <mergeCell ref="KZK14:KZM14"/>
    <mergeCell ref="KZS14:KZT14"/>
    <mergeCell ref="KZV14:KZX14"/>
    <mergeCell ref="KXP14:KXQ14"/>
    <mergeCell ref="KXS14:KXU14"/>
    <mergeCell ref="KYA14:KYB14"/>
    <mergeCell ref="KYD14:KYF14"/>
    <mergeCell ref="KYL14:KYM14"/>
    <mergeCell ref="KYO14:KYQ14"/>
    <mergeCell ref="KWI14:KWJ14"/>
    <mergeCell ref="KWL14:KWN14"/>
    <mergeCell ref="KWT14:KWU14"/>
    <mergeCell ref="KWW14:KWY14"/>
    <mergeCell ref="KXE14:KXF14"/>
    <mergeCell ref="KXH14:KXJ14"/>
    <mergeCell ref="KVB14:KVC14"/>
    <mergeCell ref="KVE14:KVG14"/>
    <mergeCell ref="KVM14:KVN14"/>
    <mergeCell ref="KVP14:KVR14"/>
    <mergeCell ref="KVX14:KVY14"/>
    <mergeCell ref="KWA14:KWC14"/>
    <mergeCell ref="KTU14:KTV14"/>
    <mergeCell ref="KTX14:KTZ14"/>
    <mergeCell ref="KUF14:KUG14"/>
    <mergeCell ref="KUI14:KUK14"/>
    <mergeCell ref="KUQ14:KUR14"/>
    <mergeCell ref="KUT14:KUV14"/>
    <mergeCell ref="KSN14:KSO14"/>
    <mergeCell ref="KSQ14:KSS14"/>
    <mergeCell ref="KSY14:KSZ14"/>
    <mergeCell ref="KTB14:KTD14"/>
    <mergeCell ref="KTJ14:KTK14"/>
    <mergeCell ref="KTM14:KTO14"/>
    <mergeCell ref="LGM14:LGN14"/>
    <mergeCell ref="LGP14:LGR14"/>
    <mergeCell ref="LGX14:LGY14"/>
    <mergeCell ref="LHA14:LHC14"/>
    <mergeCell ref="LHI14:LHJ14"/>
    <mergeCell ref="LHL14:LHN14"/>
    <mergeCell ref="LFF14:LFG14"/>
    <mergeCell ref="LFI14:LFK14"/>
    <mergeCell ref="LFQ14:LFR14"/>
    <mergeCell ref="LFT14:LFV14"/>
    <mergeCell ref="LGB14:LGC14"/>
    <mergeCell ref="LGE14:LGG14"/>
    <mergeCell ref="LDY14:LDZ14"/>
    <mergeCell ref="LEB14:LED14"/>
    <mergeCell ref="LEJ14:LEK14"/>
    <mergeCell ref="LEM14:LEO14"/>
    <mergeCell ref="LEU14:LEV14"/>
    <mergeCell ref="LEX14:LEZ14"/>
    <mergeCell ref="LCR14:LCS14"/>
    <mergeCell ref="LCU14:LCW14"/>
    <mergeCell ref="LDC14:LDD14"/>
    <mergeCell ref="LDF14:LDH14"/>
    <mergeCell ref="LDN14:LDO14"/>
    <mergeCell ref="LDQ14:LDS14"/>
    <mergeCell ref="LBK14:LBL14"/>
    <mergeCell ref="LBN14:LBP14"/>
    <mergeCell ref="LBV14:LBW14"/>
    <mergeCell ref="LBY14:LCA14"/>
    <mergeCell ref="LCG14:LCH14"/>
    <mergeCell ref="LCJ14:LCL14"/>
    <mergeCell ref="LAD14:LAE14"/>
    <mergeCell ref="LAG14:LAI14"/>
    <mergeCell ref="LAO14:LAP14"/>
    <mergeCell ref="LAR14:LAT14"/>
    <mergeCell ref="LAZ14:LBA14"/>
    <mergeCell ref="LBC14:LBE14"/>
    <mergeCell ref="LOC14:LOD14"/>
    <mergeCell ref="LOF14:LOH14"/>
    <mergeCell ref="LON14:LOO14"/>
    <mergeCell ref="LOQ14:LOS14"/>
    <mergeCell ref="LOY14:LOZ14"/>
    <mergeCell ref="LPB14:LPD14"/>
    <mergeCell ref="LMV14:LMW14"/>
    <mergeCell ref="LMY14:LNA14"/>
    <mergeCell ref="LNG14:LNH14"/>
    <mergeCell ref="LNJ14:LNL14"/>
    <mergeCell ref="LNR14:LNS14"/>
    <mergeCell ref="LNU14:LNW14"/>
    <mergeCell ref="LLO14:LLP14"/>
    <mergeCell ref="LLR14:LLT14"/>
    <mergeCell ref="LLZ14:LMA14"/>
    <mergeCell ref="LMC14:LME14"/>
    <mergeCell ref="LMK14:LML14"/>
    <mergeCell ref="LMN14:LMP14"/>
    <mergeCell ref="LKH14:LKI14"/>
    <mergeCell ref="LKK14:LKM14"/>
    <mergeCell ref="LKS14:LKT14"/>
    <mergeCell ref="LKV14:LKX14"/>
    <mergeCell ref="LLD14:LLE14"/>
    <mergeCell ref="LLG14:LLI14"/>
    <mergeCell ref="LJA14:LJB14"/>
    <mergeCell ref="LJD14:LJF14"/>
    <mergeCell ref="LJL14:LJM14"/>
    <mergeCell ref="LJO14:LJQ14"/>
    <mergeCell ref="LJW14:LJX14"/>
    <mergeCell ref="LJZ14:LKB14"/>
    <mergeCell ref="LHT14:LHU14"/>
    <mergeCell ref="LHW14:LHY14"/>
    <mergeCell ref="LIE14:LIF14"/>
    <mergeCell ref="LIH14:LIJ14"/>
    <mergeCell ref="LIP14:LIQ14"/>
    <mergeCell ref="LIS14:LIU14"/>
    <mergeCell ref="LVS14:LVT14"/>
    <mergeCell ref="LVV14:LVX14"/>
    <mergeCell ref="LWD14:LWE14"/>
    <mergeCell ref="LWG14:LWI14"/>
    <mergeCell ref="LWO14:LWP14"/>
    <mergeCell ref="LWR14:LWT14"/>
    <mergeCell ref="LUL14:LUM14"/>
    <mergeCell ref="LUO14:LUQ14"/>
    <mergeCell ref="LUW14:LUX14"/>
    <mergeCell ref="LUZ14:LVB14"/>
    <mergeCell ref="LVH14:LVI14"/>
    <mergeCell ref="LVK14:LVM14"/>
    <mergeCell ref="LTE14:LTF14"/>
    <mergeCell ref="LTH14:LTJ14"/>
    <mergeCell ref="LTP14:LTQ14"/>
    <mergeCell ref="LTS14:LTU14"/>
    <mergeCell ref="LUA14:LUB14"/>
    <mergeCell ref="LUD14:LUF14"/>
    <mergeCell ref="LRX14:LRY14"/>
    <mergeCell ref="LSA14:LSC14"/>
    <mergeCell ref="LSI14:LSJ14"/>
    <mergeCell ref="LSL14:LSN14"/>
    <mergeCell ref="LST14:LSU14"/>
    <mergeCell ref="LSW14:LSY14"/>
    <mergeCell ref="LQQ14:LQR14"/>
    <mergeCell ref="LQT14:LQV14"/>
    <mergeCell ref="LRB14:LRC14"/>
    <mergeCell ref="LRE14:LRG14"/>
    <mergeCell ref="LRM14:LRN14"/>
    <mergeCell ref="LRP14:LRR14"/>
    <mergeCell ref="LPJ14:LPK14"/>
    <mergeCell ref="LPM14:LPO14"/>
    <mergeCell ref="LPU14:LPV14"/>
    <mergeCell ref="LPX14:LPZ14"/>
    <mergeCell ref="LQF14:LQG14"/>
    <mergeCell ref="LQI14:LQK14"/>
    <mergeCell ref="MDI14:MDJ14"/>
    <mergeCell ref="MDL14:MDN14"/>
    <mergeCell ref="MDT14:MDU14"/>
    <mergeCell ref="MDW14:MDY14"/>
    <mergeCell ref="MEE14:MEF14"/>
    <mergeCell ref="MEH14:MEJ14"/>
    <mergeCell ref="MCB14:MCC14"/>
    <mergeCell ref="MCE14:MCG14"/>
    <mergeCell ref="MCM14:MCN14"/>
    <mergeCell ref="MCP14:MCR14"/>
    <mergeCell ref="MCX14:MCY14"/>
    <mergeCell ref="MDA14:MDC14"/>
    <mergeCell ref="MAU14:MAV14"/>
    <mergeCell ref="MAX14:MAZ14"/>
    <mergeCell ref="MBF14:MBG14"/>
    <mergeCell ref="MBI14:MBK14"/>
    <mergeCell ref="MBQ14:MBR14"/>
    <mergeCell ref="MBT14:MBV14"/>
    <mergeCell ref="LZN14:LZO14"/>
    <mergeCell ref="LZQ14:LZS14"/>
    <mergeCell ref="LZY14:LZZ14"/>
    <mergeCell ref="MAB14:MAD14"/>
    <mergeCell ref="MAJ14:MAK14"/>
    <mergeCell ref="MAM14:MAO14"/>
    <mergeCell ref="LYG14:LYH14"/>
    <mergeCell ref="LYJ14:LYL14"/>
    <mergeCell ref="LYR14:LYS14"/>
    <mergeCell ref="LYU14:LYW14"/>
    <mergeCell ref="LZC14:LZD14"/>
    <mergeCell ref="LZF14:LZH14"/>
    <mergeCell ref="LWZ14:LXA14"/>
    <mergeCell ref="LXC14:LXE14"/>
    <mergeCell ref="LXK14:LXL14"/>
    <mergeCell ref="LXN14:LXP14"/>
    <mergeCell ref="LXV14:LXW14"/>
    <mergeCell ref="LXY14:LYA14"/>
    <mergeCell ref="MKY14:MKZ14"/>
    <mergeCell ref="MLB14:MLD14"/>
    <mergeCell ref="MLJ14:MLK14"/>
    <mergeCell ref="MLM14:MLO14"/>
    <mergeCell ref="MLU14:MLV14"/>
    <mergeCell ref="MLX14:MLZ14"/>
    <mergeCell ref="MJR14:MJS14"/>
    <mergeCell ref="MJU14:MJW14"/>
    <mergeCell ref="MKC14:MKD14"/>
    <mergeCell ref="MKF14:MKH14"/>
    <mergeCell ref="MKN14:MKO14"/>
    <mergeCell ref="MKQ14:MKS14"/>
    <mergeCell ref="MIK14:MIL14"/>
    <mergeCell ref="MIN14:MIP14"/>
    <mergeCell ref="MIV14:MIW14"/>
    <mergeCell ref="MIY14:MJA14"/>
    <mergeCell ref="MJG14:MJH14"/>
    <mergeCell ref="MJJ14:MJL14"/>
    <mergeCell ref="MHD14:MHE14"/>
    <mergeCell ref="MHG14:MHI14"/>
    <mergeCell ref="MHO14:MHP14"/>
    <mergeCell ref="MHR14:MHT14"/>
    <mergeCell ref="MHZ14:MIA14"/>
    <mergeCell ref="MIC14:MIE14"/>
    <mergeCell ref="MFW14:MFX14"/>
    <mergeCell ref="MFZ14:MGB14"/>
    <mergeCell ref="MGH14:MGI14"/>
    <mergeCell ref="MGK14:MGM14"/>
    <mergeCell ref="MGS14:MGT14"/>
    <mergeCell ref="MGV14:MGX14"/>
    <mergeCell ref="MEP14:MEQ14"/>
    <mergeCell ref="MES14:MEU14"/>
    <mergeCell ref="MFA14:MFB14"/>
    <mergeCell ref="MFD14:MFF14"/>
    <mergeCell ref="MFL14:MFM14"/>
    <mergeCell ref="MFO14:MFQ14"/>
    <mergeCell ref="MSO14:MSP14"/>
    <mergeCell ref="MSR14:MST14"/>
    <mergeCell ref="MSZ14:MTA14"/>
    <mergeCell ref="MTC14:MTE14"/>
    <mergeCell ref="MTK14:MTL14"/>
    <mergeCell ref="MTN14:MTP14"/>
    <mergeCell ref="MRH14:MRI14"/>
    <mergeCell ref="MRK14:MRM14"/>
    <mergeCell ref="MRS14:MRT14"/>
    <mergeCell ref="MRV14:MRX14"/>
    <mergeCell ref="MSD14:MSE14"/>
    <mergeCell ref="MSG14:MSI14"/>
    <mergeCell ref="MQA14:MQB14"/>
    <mergeCell ref="MQD14:MQF14"/>
    <mergeCell ref="MQL14:MQM14"/>
    <mergeCell ref="MQO14:MQQ14"/>
    <mergeCell ref="MQW14:MQX14"/>
    <mergeCell ref="MQZ14:MRB14"/>
    <mergeCell ref="MOT14:MOU14"/>
    <mergeCell ref="MOW14:MOY14"/>
    <mergeCell ref="MPE14:MPF14"/>
    <mergeCell ref="MPH14:MPJ14"/>
    <mergeCell ref="MPP14:MPQ14"/>
    <mergeCell ref="MPS14:MPU14"/>
    <mergeCell ref="MNM14:MNN14"/>
    <mergeCell ref="MNP14:MNR14"/>
    <mergeCell ref="MNX14:MNY14"/>
    <mergeCell ref="MOA14:MOC14"/>
    <mergeCell ref="MOI14:MOJ14"/>
    <mergeCell ref="MOL14:MON14"/>
    <mergeCell ref="MMF14:MMG14"/>
    <mergeCell ref="MMI14:MMK14"/>
    <mergeCell ref="MMQ14:MMR14"/>
    <mergeCell ref="MMT14:MMV14"/>
    <mergeCell ref="MNB14:MNC14"/>
    <mergeCell ref="MNE14:MNG14"/>
    <mergeCell ref="NAE14:NAF14"/>
    <mergeCell ref="NAH14:NAJ14"/>
    <mergeCell ref="NAP14:NAQ14"/>
    <mergeCell ref="NAS14:NAU14"/>
    <mergeCell ref="NBA14:NBB14"/>
    <mergeCell ref="NBD14:NBF14"/>
    <mergeCell ref="MYX14:MYY14"/>
    <mergeCell ref="MZA14:MZC14"/>
    <mergeCell ref="MZI14:MZJ14"/>
    <mergeCell ref="MZL14:MZN14"/>
    <mergeCell ref="MZT14:MZU14"/>
    <mergeCell ref="MZW14:MZY14"/>
    <mergeCell ref="MXQ14:MXR14"/>
    <mergeCell ref="MXT14:MXV14"/>
    <mergeCell ref="MYB14:MYC14"/>
    <mergeCell ref="MYE14:MYG14"/>
    <mergeCell ref="MYM14:MYN14"/>
    <mergeCell ref="MYP14:MYR14"/>
    <mergeCell ref="MWJ14:MWK14"/>
    <mergeCell ref="MWM14:MWO14"/>
    <mergeCell ref="MWU14:MWV14"/>
    <mergeCell ref="MWX14:MWZ14"/>
    <mergeCell ref="MXF14:MXG14"/>
    <mergeCell ref="MXI14:MXK14"/>
    <mergeCell ref="MVC14:MVD14"/>
    <mergeCell ref="MVF14:MVH14"/>
    <mergeCell ref="MVN14:MVO14"/>
    <mergeCell ref="MVQ14:MVS14"/>
    <mergeCell ref="MVY14:MVZ14"/>
    <mergeCell ref="MWB14:MWD14"/>
    <mergeCell ref="MTV14:MTW14"/>
    <mergeCell ref="MTY14:MUA14"/>
    <mergeCell ref="MUG14:MUH14"/>
    <mergeCell ref="MUJ14:MUL14"/>
    <mergeCell ref="MUR14:MUS14"/>
    <mergeCell ref="MUU14:MUW14"/>
    <mergeCell ref="NHU14:NHV14"/>
    <mergeCell ref="NHX14:NHZ14"/>
    <mergeCell ref="NIF14:NIG14"/>
    <mergeCell ref="NII14:NIK14"/>
    <mergeCell ref="NIQ14:NIR14"/>
    <mergeCell ref="NIT14:NIV14"/>
    <mergeCell ref="NGN14:NGO14"/>
    <mergeCell ref="NGQ14:NGS14"/>
    <mergeCell ref="NGY14:NGZ14"/>
    <mergeCell ref="NHB14:NHD14"/>
    <mergeCell ref="NHJ14:NHK14"/>
    <mergeCell ref="NHM14:NHO14"/>
    <mergeCell ref="NFG14:NFH14"/>
    <mergeCell ref="NFJ14:NFL14"/>
    <mergeCell ref="NFR14:NFS14"/>
    <mergeCell ref="NFU14:NFW14"/>
    <mergeCell ref="NGC14:NGD14"/>
    <mergeCell ref="NGF14:NGH14"/>
    <mergeCell ref="NDZ14:NEA14"/>
    <mergeCell ref="NEC14:NEE14"/>
    <mergeCell ref="NEK14:NEL14"/>
    <mergeCell ref="NEN14:NEP14"/>
    <mergeCell ref="NEV14:NEW14"/>
    <mergeCell ref="NEY14:NFA14"/>
    <mergeCell ref="NCS14:NCT14"/>
    <mergeCell ref="NCV14:NCX14"/>
    <mergeCell ref="NDD14:NDE14"/>
    <mergeCell ref="NDG14:NDI14"/>
    <mergeCell ref="NDO14:NDP14"/>
    <mergeCell ref="NDR14:NDT14"/>
    <mergeCell ref="NBL14:NBM14"/>
    <mergeCell ref="NBO14:NBQ14"/>
    <mergeCell ref="NBW14:NBX14"/>
    <mergeCell ref="NBZ14:NCB14"/>
    <mergeCell ref="NCH14:NCI14"/>
    <mergeCell ref="NCK14:NCM14"/>
    <mergeCell ref="NPK14:NPL14"/>
    <mergeCell ref="NPN14:NPP14"/>
    <mergeCell ref="NPV14:NPW14"/>
    <mergeCell ref="NPY14:NQA14"/>
    <mergeCell ref="NQG14:NQH14"/>
    <mergeCell ref="NQJ14:NQL14"/>
    <mergeCell ref="NOD14:NOE14"/>
    <mergeCell ref="NOG14:NOI14"/>
    <mergeCell ref="NOO14:NOP14"/>
    <mergeCell ref="NOR14:NOT14"/>
    <mergeCell ref="NOZ14:NPA14"/>
    <mergeCell ref="NPC14:NPE14"/>
    <mergeCell ref="NMW14:NMX14"/>
    <mergeCell ref="NMZ14:NNB14"/>
    <mergeCell ref="NNH14:NNI14"/>
    <mergeCell ref="NNK14:NNM14"/>
    <mergeCell ref="NNS14:NNT14"/>
    <mergeCell ref="NNV14:NNX14"/>
    <mergeCell ref="NLP14:NLQ14"/>
    <mergeCell ref="NLS14:NLU14"/>
    <mergeCell ref="NMA14:NMB14"/>
    <mergeCell ref="NMD14:NMF14"/>
    <mergeCell ref="NML14:NMM14"/>
    <mergeCell ref="NMO14:NMQ14"/>
    <mergeCell ref="NKI14:NKJ14"/>
    <mergeCell ref="NKL14:NKN14"/>
    <mergeCell ref="NKT14:NKU14"/>
    <mergeCell ref="NKW14:NKY14"/>
    <mergeCell ref="NLE14:NLF14"/>
    <mergeCell ref="NLH14:NLJ14"/>
    <mergeCell ref="NJB14:NJC14"/>
    <mergeCell ref="NJE14:NJG14"/>
    <mergeCell ref="NJM14:NJN14"/>
    <mergeCell ref="NJP14:NJR14"/>
    <mergeCell ref="NJX14:NJY14"/>
    <mergeCell ref="NKA14:NKC14"/>
    <mergeCell ref="NXA14:NXB14"/>
    <mergeCell ref="NXD14:NXF14"/>
    <mergeCell ref="NXL14:NXM14"/>
    <mergeCell ref="NXO14:NXQ14"/>
    <mergeCell ref="NXW14:NXX14"/>
    <mergeCell ref="NXZ14:NYB14"/>
    <mergeCell ref="NVT14:NVU14"/>
    <mergeCell ref="NVW14:NVY14"/>
    <mergeCell ref="NWE14:NWF14"/>
    <mergeCell ref="NWH14:NWJ14"/>
    <mergeCell ref="NWP14:NWQ14"/>
    <mergeCell ref="NWS14:NWU14"/>
    <mergeCell ref="NUM14:NUN14"/>
    <mergeCell ref="NUP14:NUR14"/>
    <mergeCell ref="NUX14:NUY14"/>
    <mergeCell ref="NVA14:NVC14"/>
    <mergeCell ref="NVI14:NVJ14"/>
    <mergeCell ref="NVL14:NVN14"/>
    <mergeCell ref="NTF14:NTG14"/>
    <mergeCell ref="NTI14:NTK14"/>
    <mergeCell ref="NTQ14:NTR14"/>
    <mergeCell ref="NTT14:NTV14"/>
    <mergeCell ref="NUB14:NUC14"/>
    <mergeCell ref="NUE14:NUG14"/>
    <mergeCell ref="NRY14:NRZ14"/>
    <mergeCell ref="NSB14:NSD14"/>
    <mergeCell ref="NSJ14:NSK14"/>
    <mergeCell ref="NSM14:NSO14"/>
    <mergeCell ref="NSU14:NSV14"/>
    <mergeCell ref="NSX14:NSZ14"/>
    <mergeCell ref="NQR14:NQS14"/>
    <mergeCell ref="NQU14:NQW14"/>
    <mergeCell ref="NRC14:NRD14"/>
    <mergeCell ref="NRF14:NRH14"/>
    <mergeCell ref="NRN14:NRO14"/>
    <mergeCell ref="NRQ14:NRS14"/>
    <mergeCell ref="OEQ14:OER14"/>
    <mergeCell ref="OET14:OEV14"/>
    <mergeCell ref="OFB14:OFC14"/>
    <mergeCell ref="OFE14:OFG14"/>
    <mergeCell ref="OFM14:OFN14"/>
    <mergeCell ref="OFP14:OFR14"/>
    <mergeCell ref="ODJ14:ODK14"/>
    <mergeCell ref="ODM14:ODO14"/>
    <mergeCell ref="ODU14:ODV14"/>
    <mergeCell ref="ODX14:ODZ14"/>
    <mergeCell ref="OEF14:OEG14"/>
    <mergeCell ref="OEI14:OEK14"/>
    <mergeCell ref="OCC14:OCD14"/>
    <mergeCell ref="OCF14:OCH14"/>
    <mergeCell ref="OCN14:OCO14"/>
    <mergeCell ref="OCQ14:OCS14"/>
    <mergeCell ref="OCY14:OCZ14"/>
    <mergeCell ref="ODB14:ODD14"/>
    <mergeCell ref="OAV14:OAW14"/>
    <mergeCell ref="OAY14:OBA14"/>
    <mergeCell ref="OBG14:OBH14"/>
    <mergeCell ref="OBJ14:OBL14"/>
    <mergeCell ref="OBR14:OBS14"/>
    <mergeCell ref="OBU14:OBW14"/>
    <mergeCell ref="NZO14:NZP14"/>
    <mergeCell ref="NZR14:NZT14"/>
    <mergeCell ref="NZZ14:OAA14"/>
    <mergeCell ref="OAC14:OAE14"/>
    <mergeCell ref="OAK14:OAL14"/>
    <mergeCell ref="OAN14:OAP14"/>
    <mergeCell ref="NYH14:NYI14"/>
    <mergeCell ref="NYK14:NYM14"/>
    <mergeCell ref="NYS14:NYT14"/>
    <mergeCell ref="NYV14:NYX14"/>
    <mergeCell ref="NZD14:NZE14"/>
    <mergeCell ref="NZG14:NZI14"/>
    <mergeCell ref="OMG14:OMH14"/>
    <mergeCell ref="OMJ14:OML14"/>
    <mergeCell ref="OMR14:OMS14"/>
    <mergeCell ref="OMU14:OMW14"/>
    <mergeCell ref="ONC14:OND14"/>
    <mergeCell ref="ONF14:ONH14"/>
    <mergeCell ref="OKZ14:OLA14"/>
    <mergeCell ref="OLC14:OLE14"/>
    <mergeCell ref="OLK14:OLL14"/>
    <mergeCell ref="OLN14:OLP14"/>
    <mergeCell ref="OLV14:OLW14"/>
    <mergeCell ref="OLY14:OMA14"/>
    <mergeCell ref="OJS14:OJT14"/>
    <mergeCell ref="OJV14:OJX14"/>
    <mergeCell ref="OKD14:OKE14"/>
    <mergeCell ref="OKG14:OKI14"/>
    <mergeCell ref="OKO14:OKP14"/>
    <mergeCell ref="OKR14:OKT14"/>
    <mergeCell ref="OIL14:OIM14"/>
    <mergeCell ref="OIO14:OIQ14"/>
    <mergeCell ref="OIW14:OIX14"/>
    <mergeCell ref="OIZ14:OJB14"/>
    <mergeCell ref="OJH14:OJI14"/>
    <mergeCell ref="OJK14:OJM14"/>
    <mergeCell ref="OHE14:OHF14"/>
    <mergeCell ref="OHH14:OHJ14"/>
    <mergeCell ref="OHP14:OHQ14"/>
    <mergeCell ref="OHS14:OHU14"/>
    <mergeCell ref="OIA14:OIB14"/>
    <mergeCell ref="OID14:OIF14"/>
    <mergeCell ref="OFX14:OFY14"/>
    <mergeCell ref="OGA14:OGC14"/>
    <mergeCell ref="OGI14:OGJ14"/>
    <mergeCell ref="OGL14:OGN14"/>
    <mergeCell ref="OGT14:OGU14"/>
    <mergeCell ref="OGW14:OGY14"/>
    <mergeCell ref="OTW14:OTX14"/>
    <mergeCell ref="OTZ14:OUB14"/>
    <mergeCell ref="OUH14:OUI14"/>
    <mergeCell ref="OUK14:OUM14"/>
    <mergeCell ref="OUS14:OUT14"/>
    <mergeCell ref="OUV14:OUX14"/>
    <mergeCell ref="OSP14:OSQ14"/>
    <mergeCell ref="OSS14:OSU14"/>
    <mergeCell ref="OTA14:OTB14"/>
    <mergeCell ref="OTD14:OTF14"/>
    <mergeCell ref="OTL14:OTM14"/>
    <mergeCell ref="OTO14:OTQ14"/>
    <mergeCell ref="ORI14:ORJ14"/>
    <mergeCell ref="ORL14:ORN14"/>
    <mergeCell ref="ORT14:ORU14"/>
    <mergeCell ref="ORW14:ORY14"/>
    <mergeCell ref="OSE14:OSF14"/>
    <mergeCell ref="OSH14:OSJ14"/>
    <mergeCell ref="OQB14:OQC14"/>
    <mergeCell ref="OQE14:OQG14"/>
    <mergeCell ref="OQM14:OQN14"/>
    <mergeCell ref="OQP14:OQR14"/>
    <mergeCell ref="OQX14:OQY14"/>
    <mergeCell ref="ORA14:ORC14"/>
    <mergeCell ref="OOU14:OOV14"/>
    <mergeCell ref="OOX14:OOZ14"/>
    <mergeCell ref="OPF14:OPG14"/>
    <mergeCell ref="OPI14:OPK14"/>
    <mergeCell ref="OPQ14:OPR14"/>
    <mergeCell ref="OPT14:OPV14"/>
    <mergeCell ref="ONN14:ONO14"/>
    <mergeCell ref="ONQ14:ONS14"/>
    <mergeCell ref="ONY14:ONZ14"/>
    <mergeCell ref="OOB14:OOD14"/>
    <mergeCell ref="OOJ14:OOK14"/>
    <mergeCell ref="OOM14:OOO14"/>
    <mergeCell ref="PBM14:PBN14"/>
    <mergeCell ref="PBP14:PBR14"/>
    <mergeCell ref="PBX14:PBY14"/>
    <mergeCell ref="PCA14:PCC14"/>
    <mergeCell ref="PCI14:PCJ14"/>
    <mergeCell ref="PCL14:PCN14"/>
    <mergeCell ref="PAF14:PAG14"/>
    <mergeCell ref="PAI14:PAK14"/>
    <mergeCell ref="PAQ14:PAR14"/>
    <mergeCell ref="PAT14:PAV14"/>
    <mergeCell ref="PBB14:PBC14"/>
    <mergeCell ref="PBE14:PBG14"/>
    <mergeCell ref="OYY14:OYZ14"/>
    <mergeCell ref="OZB14:OZD14"/>
    <mergeCell ref="OZJ14:OZK14"/>
    <mergeCell ref="OZM14:OZO14"/>
    <mergeCell ref="OZU14:OZV14"/>
    <mergeCell ref="OZX14:OZZ14"/>
    <mergeCell ref="OXR14:OXS14"/>
    <mergeCell ref="OXU14:OXW14"/>
    <mergeCell ref="OYC14:OYD14"/>
    <mergeCell ref="OYF14:OYH14"/>
    <mergeCell ref="OYN14:OYO14"/>
    <mergeCell ref="OYQ14:OYS14"/>
    <mergeCell ref="OWK14:OWL14"/>
    <mergeCell ref="OWN14:OWP14"/>
    <mergeCell ref="OWV14:OWW14"/>
    <mergeCell ref="OWY14:OXA14"/>
    <mergeCell ref="OXG14:OXH14"/>
    <mergeCell ref="OXJ14:OXL14"/>
    <mergeCell ref="OVD14:OVE14"/>
    <mergeCell ref="OVG14:OVI14"/>
    <mergeCell ref="OVO14:OVP14"/>
    <mergeCell ref="OVR14:OVT14"/>
    <mergeCell ref="OVZ14:OWA14"/>
    <mergeCell ref="OWC14:OWE14"/>
    <mergeCell ref="PJC14:PJD14"/>
    <mergeCell ref="PJF14:PJH14"/>
    <mergeCell ref="PJN14:PJO14"/>
    <mergeCell ref="PJQ14:PJS14"/>
    <mergeCell ref="PJY14:PJZ14"/>
    <mergeCell ref="PKB14:PKD14"/>
    <mergeCell ref="PHV14:PHW14"/>
    <mergeCell ref="PHY14:PIA14"/>
    <mergeCell ref="PIG14:PIH14"/>
    <mergeCell ref="PIJ14:PIL14"/>
    <mergeCell ref="PIR14:PIS14"/>
    <mergeCell ref="PIU14:PIW14"/>
    <mergeCell ref="PGO14:PGP14"/>
    <mergeCell ref="PGR14:PGT14"/>
    <mergeCell ref="PGZ14:PHA14"/>
    <mergeCell ref="PHC14:PHE14"/>
    <mergeCell ref="PHK14:PHL14"/>
    <mergeCell ref="PHN14:PHP14"/>
    <mergeCell ref="PFH14:PFI14"/>
    <mergeCell ref="PFK14:PFM14"/>
    <mergeCell ref="PFS14:PFT14"/>
    <mergeCell ref="PFV14:PFX14"/>
    <mergeCell ref="PGD14:PGE14"/>
    <mergeCell ref="PGG14:PGI14"/>
    <mergeCell ref="PEA14:PEB14"/>
    <mergeCell ref="PED14:PEF14"/>
    <mergeCell ref="PEL14:PEM14"/>
    <mergeCell ref="PEO14:PEQ14"/>
    <mergeCell ref="PEW14:PEX14"/>
    <mergeCell ref="PEZ14:PFB14"/>
    <mergeCell ref="PCT14:PCU14"/>
    <mergeCell ref="PCW14:PCY14"/>
    <mergeCell ref="PDE14:PDF14"/>
    <mergeCell ref="PDH14:PDJ14"/>
    <mergeCell ref="PDP14:PDQ14"/>
    <mergeCell ref="PDS14:PDU14"/>
    <mergeCell ref="PQS14:PQT14"/>
    <mergeCell ref="PQV14:PQX14"/>
    <mergeCell ref="PRD14:PRE14"/>
    <mergeCell ref="PRG14:PRI14"/>
    <mergeCell ref="PRO14:PRP14"/>
    <mergeCell ref="PRR14:PRT14"/>
    <mergeCell ref="PPL14:PPM14"/>
    <mergeCell ref="PPO14:PPQ14"/>
    <mergeCell ref="PPW14:PPX14"/>
    <mergeCell ref="PPZ14:PQB14"/>
    <mergeCell ref="PQH14:PQI14"/>
    <mergeCell ref="PQK14:PQM14"/>
    <mergeCell ref="POE14:POF14"/>
    <mergeCell ref="POH14:POJ14"/>
    <mergeCell ref="POP14:POQ14"/>
    <mergeCell ref="POS14:POU14"/>
    <mergeCell ref="PPA14:PPB14"/>
    <mergeCell ref="PPD14:PPF14"/>
    <mergeCell ref="PMX14:PMY14"/>
    <mergeCell ref="PNA14:PNC14"/>
    <mergeCell ref="PNI14:PNJ14"/>
    <mergeCell ref="PNL14:PNN14"/>
    <mergeCell ref="PNT14:PNU14"/>
    <mergeCell ref="PNW14:PNY14"/>
    <mergeCell ref="PLQ14:PLR14"/>
    <mergeCell ref="PLT14:PLV14"/>
    <mergeCell ref="PMB14:PMC14"/>
    <mergeCell ref="PME14:PMG14"/>
    <mergeCell ref="PMM14:PMN14"/>
    <mergeCell ref="PMP14:PMR14"/>
    <mergeCell ref="PKJ14:PKK14"/>
    <mergeCell ref="PKM14:PKO14"/>
    <mergeCell ref="PKU14:PKV14"/>
    <mergeCell ref="PKX14:PKZ14"/>
    <mergeCell ref="PLF14:PLG14"/>
    <mergeCell ref="PLI14:PLK14"/>
    <mergeCell ref="PYI14:PYJ14"/>
    <mergeCell ref="PYL14:PYN14"/>
    <mergeCell ref="PYT14:PYU14"/>
    <mergeCell ref="PYW14:PYY14"/>
    <mergeCell ref="PZE14:PZF14"/>
    <mergeCell ref="PZH14:PZJ14"/>
    <mergeCell ref="PXB14:PXC14"/>
    <mergeCell ref="PXE14:PXG14"/>
    <mergeCell ref="PXM14:PXN14"/>
    <mergeCell ref="PXP14:PXR14"/>
    <mergeCell ref="PXX14:PXY14"/>
    <mergeCell ref="PYA14:PYC14"/>
    <mergeCell ref="PVU14:PVV14"/>
    <mergeCell ref="PVX14:PVZ14"/>
    <mergeCell ref="PWF14:PWG14"/>
    <mergeCell ref="PWI14:PWK14"/>
    <mergeCell ref="PWQ14:PWR14"/>
    <mergeCell ref="PWT14:PWV14"/>
    <mergeCell ref="PUN14:PUO14"/>
    <mergeCell ref="PUQ14:PUS14"/>
    <mergeCell ref="PUY14:PUZ14"/>
    <mergeCell ref="PVB14:PVD14"/>
    <mergeCell ref="PVJ14:PVK14"/>
    <mergeCell ref="PVM14:PVO14"/>
    <mergeCell ref="PTG14:PTH14"/>
    <mergeCell ref="PTJ14:PTL14"/>
    <mergeCell ref="PTR14:PTS14"/>
    <mergeCell ref="PTU14:PTW14"/>
    <mergeCell ref="PUC14:PUD14"/>
    <mergeCell ref="PUF14:PUH14"/>
    <mergeCell ref="PRZ14:PSA14"/>
    <mergeCell ref="PSC14:PSE14"/>
    <mergeCell ref="PSK14:PSL14"/>
    <mergeCell ref="PSN14:PSP14"/>
    <mergeCell ref="PSV14:PSW14"/>
    <mergeCell ref="PSY14:PTA14"/>
    <mergeCell ref="QFY14:QFZ14"/>
    <mergeCell ref="QGB14:QGD14"/>
    <mergeCell ref="QGJ14:QGK14"/>
    <mergeCell ref="QGM14:QGO14"/>
    <mergeCell ref="QGU14:QGV14"/>
    <mergeCell ref="QGX14:QGZ14"/>
    <mergeCell ref="QER14:QES14"/>
    <mergeCell ref="QEU14:QEW14"/>
    <mergeCell ref="QFC14:QFD14"/>
    <mergeCell ref="QFF14:QFH14"/>
    <mergeCell ref="QFN14:QFO14"/>
    <mergeCell ref="QFQ14:QFS14"/>
    <mergeCell ref="QDK14:QDL14"/>
    <mergeCell ref="QDN14:QDP14"/>
    <mergeCell ref="QDV14:QDW14"/>
    <mergeCell ref="QDY14:QEA14"/>
    <mergeCell ref="QEG14:QEH14"/>
    <mergeCell ref="QEJ14:QEL14"/>
    <mergeCell ref="QCD14:QCE14"/>
    <mergeCell ref="QCG14:QCI14"/>
    <mergeCell ref="QCO14:QCP14"/>
    <mergeCell ref="QCR14:QCT14"/>
    <mergeCell ref="QCZ14:QDA14"/>
    <mergeCell ref="QDC14:QDE14"/>
    <mergeCell ref="QAW14:QAX14"/>
    <mergeCell ref="QAZ14:QBB14"/>
    <mergeCell ref="QBH14:QBI14"/>
    <mergeCell ref="QBK14:QBM14"/>
    <mergeCell ref="QBS14:QBT14"/>
    <mergeCell ref="QBV14:QBX14"/>
    <mergeCell ref="PZP14:PZQ14"/>
    <mergeCell ref="PZS14:PZU14"/>
    <mergeCell ref="QAA14:QAB14"/>
    <mergeCell ref="QAD14:QAF14"/>
    <mergeCell ref="QAL14:QAM14"/>
    <mergeCell ref="QAO14:QAQ14"/>
    <mergeCell ref="QNO14:QNP14"/>
    <mergeCell ref="QNR14:QNT14"/>
    <mergeCell ref="QNZ14:QOA14"/>
    <mergeCell ref="QOC14:QOE14"/>
    <mergeCell ref="QOK14:QOL14"/>
    <mergeCell ref="QON14:QOP14"/>
    <mergeCell ref="QMH14:QMI14"/>
    <mergeCell ref="QMK14:QMM14"/>
    <mergeCell ref="QMS14:QMT14"/>
    <mergeCell ref="QMV14:QMX14"/>
    <mergeCell ref="QND14:QNE14"/>
    <mergeCell ref="QNG14:QNI14"/>
    <mergeCell ref="QLA14:QLB14"/>
    <mergeCell ref="QLD14:QLF14"/>
    <mergeCell ref="QLL14:QLM14"/>
    <mergeCell ref="QLO14:QLQ14"/>
    <mergeCell ref="QLW14:QLX14"/>
    <mergeCell ref="QLZ14:QMB14"/>
    <mergeCell ref="QJT14:QJU14"/>
    <mergeCell ref="QJW14:QJY14"/>
    <mergeCell ref="QKE14:QKF14"/>
    <mergeCell ref="QKH14:QKJ14"/>
    <mergeCell ref="QKP14:QKQ14"/>
    <mergeCell ref="QKS14:QKU14"/>
    <mergeCell ref="QIM14:QIN14"/>
    <mergeCell ref="QIP14:QIR14"/>
    <mergeCell ref="QIX14:QIY14"/>
    <mergeCell ref="QJA14:QJC14"/>
    <mergeCell ref="QJI14:QJJ14"/>
    <mergeCell ref="QJL14:QJN14"/>
    <mergeCell ref="QHF14:QHG14"/>
    <mergeCell ref="QHI14:QHK14"/>
    <mergeCell ref="QHQ14:QHR14"/>
    <mergeCell ref="QHT14:QHV14"/>
    <mergeCell ref="QIB14:QIC14"/>
    <mergeCell ref="QIE14:QIG14"/>
    <mergeCell ref="QVE14:QVF14"/>
    <mergeCell ref="QVH14:QVJ14"/>
    <mergeCell ref="QVP14:QVQ14"/>
    <mergeCell ref="QVS14:QVU14"/>
    <mergeCell ref="QWA14:QWB14"/>
    <mergeCell ref="QWD14:QWF14"/>
    <mergeCell ref="QTX14:QTY14"/>
    <mergeCell ref="QUA14:QUC14"/>
    <mergeCell ref="QUI14:QUJ14"/>
    <mergeCell ref="QUL14:QUN14"/>
    <mergeCell ref="QUT14:QUU14"/>
    <mergeCell ref="QUW14:QUY14"/>
    <mergeCell ref="QSQ14:QSR14"/>
    <mergeCell ref="QST14:QSV14"/>
    <mergeCell ref="QTB14:QTC14"/>
    <mergeCell ref="QTE14:QTG14"/>
    <mergeCell ref="QTM14:QTN14"/>
    <mergeCell ref="QTP14:QTR14"/>
    <mergeCell ref="QRJ14:QRK14"/>
    <mergeCell ref="QRM14:QRO14"/>
    <mergeCell ref="QRU14:QRV14"/>
    <mergeCell ref="QRX14:QRZ14"/>
    <mergeCell ref="QSF14:QSG14"/>
    <mergeCell ref="QSI14:QSK14"/>
    <mergeCell ref="QQC14:QQD14"/>
    <mergeCell ref="QQF14:QQH14"/>
    <mergeCell ref="QQN14:QQO14"/>
    <mergeCell ref="QQQ14:QQS14"/>
    <mergeCell ref="QQY14:QQZ14"/>
    <mergeCell ref="QRB14:QRD14"/>
    <mergeCell ref="QOV14:QOW14"/>
    <mergeCell ref="QOY14:QPA14"/>
    <mergeCell ref="QPG14:QPH14"/>
    <mergeCell ref="QPJ14:QPL14"/>
    <mergeCell ref="QPR14:QPS14"/>
    <mergeCell ref="QPU14:QPW14"/>
    <mergeCell ref="RCU14:RCV14"/>
    <mergeCell ref="RCX14:RCZ14"/>
    <mergeCell ref="RDF14:RDG14"/>
    <mergeCell ref="RDI14:RDK14"/>
    <mergeCell ref="RDQ14:RDR14"/>
    <mergeCell ref="RDT14:RDV14"/>
    <mergeCell ref="RBN14:RBO14"/>
    <mergeCell ref="RBQ14:RBS14"/>
    <mergeCell ref="RBY14:RBZ14"/>
    <mergeCell ref="RCB14:RCD14"/>
    <mergeCell ref="RCJ14:RCK14"/>
    <mergeCell ref="RCM14:RCO14"/>
    <mergeCell ref="RAG14:RAH14"/>
    <mergeCell ref="RAJ14:RAL14"/>
    <mergeCell ref="RAR14:RAS14"/>
    <mergeCell ref="RAU14:RAW14"/>
    <mergeCell ref="RBC14:RBD14"/>
    <mergeCell ref="RBF14:RBH14"/>
    <mergeCell ref="QYZ14:QZA14"/>
    <mergeCell ref="QZC14:QZE14"/>
    <mergeCell ref="QZK14:QZL14"/>
    <mergeCell ref="QZN14:QZP14"/>
    <mergeCell ref="QZV14:QZW14"/>
    <mergeCell ref="QZY14:RAA14"/>
    <mergeCell ref="QXS14:QXT14"/>
    <mergeCell ref="QXV14:QXX14"/>
    <mergeCell ref="QYD14:QYE14"/>
    <mergeCell ref="QYG14:QYI14"/>
    <mergeCell ref="QYO14:QYP14"/>
    <mergeCell ref="QYR14:QYT14"/>
    <mergeCell ref="QWL14:QWM14"/>
    <mergeCell ref="QWO14:QWQ14"/>
    <mergeCell ref="QWW14:QWX14"/>
    <mergeCell ref="QWZ14:QXB14"/>
    <mergeCell ref="QXH14:QXI14"/>
    <mergeCell ref="QXK14:QXM14"/>
    <mergeCell ref="RKK14:RKL14"/>
    <mergeCell ref="RKN14:RKP14"/>
    <mergeCell ref="RKV14:RKW14"/>
    <mergeCell ref="RKY14:RLA14"/>
    <mergeCell ref="RLG14:RLH14"/>
    <mergeCell ref="RLJ14:RLL14"/>
    <mergeCell ref="RJD14:RJE14"/>
    <mergeCell ref="RJG14:RJI14"/>
    <mergeCell ref="RJO14:RJP14"/>
    <mergeCell ref="RJR14:RJT14"/>
    <mergeCell ref="RJZ14:RKA14"/>
    <mergeCell ref="RKC14:RKE14"/>
    <mergeCell ref="RHW14:RHX14"/>
    <mergeCell ref="RHZ14:RIB14"/>
    <mergeCell ref="RIH14:RII14"/>
    <mergeCell ref="RIK14:RIM14"/>
    <mergeCell ref="RIS14:RIT14"/>
    <mergeCell ref="RIV14:RIX14"/>
    <mergeCell ref="RGP14:RGQ14"/>
    <mergeCell ref="RGS14:RGU14"/>
    <mergeCell ref="RHA14:RHB14"/>
    <mergeCell ref="RHD14:RHF14"/>
    <mergeCell ref="RHL14:RHM14"/>
    <mergeCell ref="RHO14:RHQ14"/>
    <mergeCell ref="RFI14:RFJ14"/>
    <mergeCell ref="RFL14:RFN14"/>
    <mergeCell ref="RFT14:RFU14"/>
    <mergeCell ref="RFW14:RFY14"/>
    <mergeCell ref="RGE14:RGF14"/>
    <mergeCell ref="RGH14:RGJ14"/>
    <mergeCell ref="REB14:REC14"/>
    <mergeCell ref="REE14:REG14"/>
    <mergeCell ref="REM14:REN14"/>
    <mergeCell ref="REP14:RER14"/>
    <mergeCell ref="REX14:REY14"/>
    <mergeCell ref="RFA14:RFC14"/>
    <mergeCell ref="RSA14:RSB14"/>
    <mergeCell ref="RSD14:RSF14"/>
    <mergeCell ref="RSL14:RSM14"/>
    <mergeCell ref="RSO14:RSQ14"/>
    <mergeCell ref="RSW14:RSX14"/>
    <mergeCell ref="RSZ14:RTB14"/>
    <mergeCell ref="RQT14:RQU14"/>
    <mergeCell ref="RQW14:RQY14"/>
    <mergeCell ref="RRE14:RRF14"/>
    <mergeCell ref="RRH14:RRJ14"/>
    <mergeCell ref="RRP14:RRQ14"/>
    <mergeCell ref="RRS14:RRU14"/>
    <mergeCell ref="RPM14:RPN14"/>
    <mergeCell ref="RPP14:RPR14"/>
    <mergeCell ref="RPX14:RPY14"/>
    <mergeCell ref="RQA14:RQC14"/>
    <mergeCell ref="RQI14:RQJ14"/>
    <mergeCell ref="RQL14:RQN14"/>
    <mergeCell ref="ROF14:ROG14"/>
    <mergeCell ref="ROI14:ROK14"/>
    <mergeCell ref="ROQ14:ROR14"/>
    <mergeCell ref="ROT14:ROV14"/>
    <mergeCell ref="RPB14:RPC14"/>
    <mergeCell ref="RPE14:RPG14"/>
    <mergeCell ref="RMY14:RMZ14"/>
    <mergeCell ref="RNB14:RND14"/>
    <mergeCell ref="RNJ14:RNK14"/>
    <mergeCell ref="RNM14:RNO14"/>
    <mergeCell ref="RNU14:RNV14"/>
    <mergeCell ref="RNX14:RNZ14"/>
    <mergeCell ref="RLR14:RLS14"/>
    <mergeCell ref="RLU14:RLW14"/>
    <mergeCell ref="RMC14:RMD14"/>
    <mergeCell ref="RMF14:RMH14"/>
    <mergeCell ref="RMN14:RMO14"/>
    <mergeCell ref="RMQ14:RMS14"/>
    <mergeCell ref="RZQ14:RZR14"/>
    <mergeCell ref="RZT14:RZV14"/>
    <mergeCell ref="SAB14:SAC14"/>
    <mergeCell ref="SAE14:SAG14"/>
    <mergeCell ref="SAM14:SAN14"/>
    <mergeCell ref="SAP14:SAR14"/>
    <mergeCell ref="RYJ14:RYK14"/>
    <mergeCell ref="RYM14:RYO14"/>
    <mergeCell ref="RYU14:RYV14"/>
    <mergeCell ref="RYX14:RYZ14"/>
    <mergeCell ref="RZF14:RZG14"/>
    <mergeCell ref="RZI14:RZK14"/>
    <mergeCell ref="RXC14:RXD14"/>
    <mergeCell ref="RXF14:RXH14"/>
    <mergeCell ref="RXN14:RXO14"/>
    <mergeCell ref="RXQ14:RXS14"/>
    <mergeCell ref="RXY14:RXZ14"/>
    <mergeCell ref="RYB14:RYD14"/>
    <mergeCell ref="RVV14:RVW14"/>
    <mergeCell ref="RVY14:RWA14"/>
    <mergeCell ref="RWG14:RWH14"/>
    <mergeCell ref="RWJ14:RWL14"/>
    <mergeCell ref="RWR14:RWS14"/>
    <mergeCell ref="RWU14:RWW14"/>
    <mergeCell ref="RUO14:RUP14"/>
    <mergeCell ref="RUR14:RUT14"/>
    <mergeCell ref="RUZ14:RVA14"/>
    <mergeCell ref="RVC14:RVE14"/>
    <mergeCell ref="RVK14:RVL14"/>
    <mergeCell ref="RVN14:RVP14"/>
    <mergeCell ref="RTH14:RTI14"/>
    <mergeCell ref="RTK14:RTM14"/>
    <mergeCell ref="RTS14:RTT14"/>
    <mergeCell ref="RTV14:RTX14"/>
    <mergeCell ref="RUD14:RUE14"/>
    <mergeCell ref="RUG14:RUI14"/>
    <mergeCell ref="SHG14:SHH14"/>
    <mergeCell ref="SHJ14:SHL14"/>
    <mergeCell ref="SHR14:SHS14"/>
    <mergeCell ref="SHU14:SHW14"/>
    <mergeCell ref="SIC14:SID14"/>
    <mergeCell ref="SIF14:SIH14"/>
    <mergeCell ref="SFZ14:SGA14"/>
    <mergeCell ref="SGC14:SGE14"/>
    <mergeCell ref="SGK14:SGL14"/>
    <mergeCell ref="SGN14:SGP14"/>
    <mergeCell ref="SGV14:SGW14"/>
    <mergeCell ref="SGY14:SHA14"/>
    <mergeCell ref="SES14:SET14"/>
    <mergeCell ref="SEV14:SEX14"/>
    <mergeCell ref="SFD14:SFE14"/>
    <mergeCell ref="SFG14:SFI14"/>
    <mergeCell ref="SFO14:SFP14"/>
    <mergeCell ref="SFR14:SFT14"/>
    <mergeCell ref="SDL14:SDM14"/>
    <mergeCell ref="SDO14:SDQ14"/>
    <mergeCell ref="SDW14:SDX14"/>
    <mergeCell ref="SDZ14:SEB14"/>
    <mergeCell ref="SEH14:SEI14"/>
    <mergeCell ref="SEK14:SEM14"/>
    <mergeCell ref="SCE14:SCF14"/>
    <mergeCell ref="SCH14:SCJ14"/>
    <mergeCell ref="SCP14:SCQ14"/>
    <mergeCell ref="SCS14:SCU14"/>
    <mergeCell ref="SDA14:SDB14"/>
    <mergeCell ref="SDD14:SDF14"/>
    <mergeCell ref="SAX14:SAY14"/>
    <mergeCell ref="SBA14:SBC14"/>
    <mergeCell ref="SBI14:SBJ14"/>
    <mergeCell ref="SBL14:SBN14"/>
    <mergeCell ref="SBT14:SBU14"/>
    <mergeCell ref="SBW14:SBY14"/>
    <mergeCell ref="SOW14:SOX14"/>
    <mergeCell ref="SOZ14:SPB14"/>
    <mergeCell ref="SPH14:SPI14"/>
    <mergeCell ref="SPK14:SPM14"/>
    <mergeCell ref="SPS14:SPT14"/>
    <mergeCell ref="SPV14:SPX14"/>
    <mergeCell ref="SNP14:SNQ14"/>
    <mergeCell ref="SNS14:SNU14"/>
    <mergeCell ref="SOA14:SOB14"/>
    <mergeCell ref="SOD14:SOF14"/>
    <mergeCell ref="SOL14:SOM14"/>
    <mergeCell ref="SOO14:SOQ14"/>
    <mergeCell ref="SMI14:SMJ14"/>
    <mergeCell ref="SML14:SMN14"/>
    <mergeCell ref="SMT14:SMU14"/>
    <mergeCell ref="SMW14:SMY14"/>
    <mergeCell ref="SNE14:SNF14"/>
    <mergeCell ref="SNH14:SNJ14"/>
    <mergeCell ref="SLB14:SLC14"/>
    <mergeCell ref="SLE14:SLG14"/>
    <mergeCell ref="SLM14:SLN14"/>
    <mergeCell ref="SLP14:SLR14"/>
    <mergeCell ref="SLX14:SLY14"/>
    <mergeCell ref="SMA14:SMC14"/>
    <mergeCell ref="SJU14:SJV14"/>
    <mergeCell ref="SJX14:SJZ14"/>
    <mergeCell ref="SKF14:SKG14"/>
    <mergeCell ref="SKI14:SKK14"/>
    <mergeCell ref="SKQ14:SKR14"/>
    <mergeCell ref="SKT14:SKV14"/>
    <mergeCell ref="SIN14:SIO14"/>
    <mergeCell ref="SIQ14:SIS14"/>
    <mergeCell ref="SIY14:SIZ14"/>
    <mergeCell ref="SJB14:SJD14"/>
    <mergeCell ref="SJJ14:SJK14"/>
    <mergeCell ref="SJM14:SJO14"/>
    <mergeCell ref="SWM14:SWN14"/>
    <mergeCell ref="SWP14:SWR14"/>
    <mergeCell ref="SWX14:SWY14"/>
    <mergeCell ref="SXA14:SXC14"/>
    <mergeCell ref="SXI14:SXJ14"/>
    <mergeCell ref="SXL14:SXN14"/>
    <mergeCell ref="SVF14:SVG14"/>
    <mergeCell ref="SVI14:SVK14"/>
    <mergeCell ref="SVQ14:SVR14"/>
    <mergeCell ref="SVT14:SVV14"/>
    <mergeCell ref="SWB14:SWC14"/>
    <mergeCell ref="SWE14:SWG14"/>
    <mergeCell ref="STY14:STZ14"/>
    <mergeCell ref="SUB14:SUD14"/>
    <mergeCell ref="SUJ14:SUK14"/>
    <mergeCell ref="SUM14:SUO14"/>
    <mergeCell ref="SUU14:SUV14"/>
    <mergeCell ref="SUX14:SUZ14"/>
    <mergeCell ref="SSR14:SSS14"/>
    <mergeCell ref="SSU14:SSW14"/>
    <mergeCell ref="STC14:STD14"/>
    <mergeCell ref="STF14:STH14"/>
    <mergeCell ref="STN14:STO14"/>
    <mergeCell ref="STQ14:STS14"/>
    <mergeCell ref="SRK14:SRL14"/>
    <mergeCell ref="SRN14:SRP14"/>
    <mergeCell ref="SRV14:SRW14"/>
    <mergeCell ref="SRY14:SSA14"/>
    <mergeCell ref="SSG14:SSH14"/>
    <mergeCell ref="SSJ14:SSL14"/>
    <mergeCell ref="SQD14:SQE14"/>
    <mergeCell ref="SQG14:SQI14"/>
    <mergeCell ref="SQO14:SQP14"/>
    <mergeCell ref="SQR14:SQT14"/>
    <mergeCell ref="SQZ14:SRA14"/>
    <mergeCell ref="SRC14:SRE14"/>
    <mergeCell ref="TEC14:TED14"/>
    <mergeCell ref="TEF14:TEH14"/>
    <mergeCell ref="TEN14:TEO14"/>
    <mergeCell ref="TEQ14:TES14"/>
    <mergeCell ref="TEY14:TEZ14"/>
    <mergeCell ref="TFB14:TFD14"/>
    <mergeCell ref="TCV14:TCW14"/>
    <mergeCell ref="TCY14:TDA14"/>
    <mergeCell ref="TDG14:TDH14"/>
    <mergeCell ref="TDJ14:TDL14"/>
    <mergeCell ref="TDR14:TDS14"/>
    <mergeCell ref="TDU14:TDW14"/>
    <mergeCell ref="TBO14:TBP14"/>
    <mergeCell ref="TBR14:TBT14"/>
    <mergeCell ref="TBZ14:TCA14"/>
    <mergeCell ref="TCC14:TCE14"/>
    <mergeCell ref="TCK14:TCL14"/>
    <mergeCell ref="TCN14:TCP14"/>
    <mergeCell ref="TAH14:TAI14"/>
    <mergeCell ref="TAK14:TAM14"/>
    <mergeCell ref="TAS14:TAT14"/>
    <mergeCell ref="TAV14:TAX14"/>
    <mergeCell ref="TBD14:TBE14"/>
    <mergeCell ref="TBG14:TBI14"/>
    <mergeCell ref="SZA14:SZB14"/>
    <mergeCell ref="SZD14:SZF14"/>
    <mergeCell ref="SZL14:SZM14"/>
    <mergeCell ref="SZO14:SZQ14"/>
    <mergeCell ref="SZW14:SZX14"/>
    <mergeCell ref="SZZ14:TAB14"/>
    <mergeCell ref="SXT14:SXU14"/>
    <mergeCell ref="SXW14:SXY14"/>
    <mergeCell ref="SYE14:SYF14"/>
    <mergeCell ref="SYH14:SYJ14"/>
    <mergeCell ref="SYP14:SYQ14"/>
    <mergeCell ref="SYS14:SYU14"/>
    <mergeCell ref="TLS14:TLT14"/>
    <mergeCell ref="TLV14:TLX14"/>
    <mergeCell ref="TMD14:TME14"/>
    <mergeCell ref="TMG14:TMI14"/>
    <mergeCell ref="TMO14:TMP14"/>
    <mergeCell ref="TMR14:TMT14"/>
    <mergeCell ref="TKL14:TKM14"/>
    <mergeCell ref="TKO14:TKQ14"/>
    <mergeCell ref="TKW14:TKX14"/>
    <mergeCell ref="TKZ14:TLB14"/>
    <mergeCell ref="TLH14:TLI14"/>
    <mergeCell ref="TLK14:TLM14"/>
    <mergeCell ref="TJE14:TJF14"/>
    <mergeCell ref="TJH14:TJJ14"/>
    <mergeCell ref="TJP14:TJQ14"/>
    <mergeCell ref="TJS14:TJU14"/>
    <mergeCell ref="TKA14:TKB14"/>
    <mergeCell ref="TKD14:TKF14"/>
    <mergeCell ref="THX14:THY14"/>
    <mergeCell ref="TIA14:TIC14"/>
    <mergeCell ref="TII14:TIJ14"/>
    <mergeCell ref="TIL14:TIN14"/>
    <mergeCell ref="TIT14:TIU14"/>
    <mergeCell ref="TIW14:TIY14"/>
    <mergeCell ref="TGQ14:TGR14"/>
    <mergeCell ref="TGT14:TGV14"/>
    <mergeCell ref="THB14:THC14"/>
    <mergeCell ref="THE14:THG14"/>
    <mergeCell ref="THM14:THN14"/>
    <mergeCell ref="THP14:THR14"/>
    <mergeCell ref="TFJ14:TFK14"/>
    <mergeCell ref="TFM14:TFO14"/>
    <mergeCell ref="TFU14:TFV14"/>
    <mergeCell ref="TFX14:TFZ14"/>
    <mergeCell ref="TGF14:TGG14"/>
    <mergeCell ref="TGI14:TGK14"/>
    <mergeCell ref="TTI14:TTJ14"/>
    <mergeCell ref="TTL14:TTN14"/>
    <mergeCell ref="TTT14:TTU14"/>
    <mergeCell ref="TTW14:TTY14"/>
    <mergeCell ref="TUE14:TUF14"/>
    <mergeCell ref="TUH14:TUJ14"/>
    <mergeCell ref="TSB14:TSC14"/>
    <mergeCell ref="TSE14:TSG14"/>
    <mergeCell ref="TSM14:TSN14"/>
    <mergeCell ref="TSP14:TSR14"/>
    <mergeCell ref="TSX14:TSY14"/>
    <mergeCell ref="TTA14:TTC14"/>
    <mergeCell ref="TQU14:TQV14"/>
    <mergeCell ref="TQX14:TQZ14"/>
    <mergeCell ref="TRF14:TRG14"/>
    <mergeCell ref="TRI14:TRK14"/>
    <mergeCell ref="TRQ14:TRR14"/>
    <mergeCell ref="TRT14:TRV14"/>
    <mergeCell ref="TPN14:TPO14"/>
    <mergeCell ref="TPQ14:TPS14"/>
    <mergeCell ref="TPY14:TPZ14"/>
    <mergeCell ref="TQB14:TQD14"/>
    <mergeCell ref="TQJ14:TQK14"/>
    <mergeCell ref="TQM14:TQO14"/>
    <mergeCell ref="TOG14:TOH14"/>
    <mergeCell ref="TOJ14:TOL14"/>
    <mergeCell ref="TOR14:TOS14"/>
    <mergeCell ref="TOU14:TOW14"/>
    <mergeCell ref="TPC14:TPD14"/>
    <mergeCell ref="TPF14:TPH14"/>
    <mergeCell ref="TMZ14:TNA14"/>
    <mergeCell ref="TNC14:TNE14"/>
    <mergeCell ref="TNK14:TNL14"/>
    <mergeCell ref="TNN14:TNP14"/>
    <mergeCell ref="TNV14:TNW14"/>
    <mergeCell ref="TNY14:TOA14"/>
    <mergeCell ref="UAY14:UAZ14"/>
    <mergeCell ref="UBB14:UBD14"/>
    <mergeCell ref="UBJ14:UBK14"/>
    <mergeCell ref="UBM14:UBO14"/>
    <mergeCell ref="UBU14:UBV14"/>
    <mergeCell ref="UBX14:UBZ14"/>
    <mergeCell ref="TZR14:TZS14"/>
    <mergeCell ref="TZU14:TZW14"/>
    <mergeCell ref="UAC14:UAD14"/>
    <mergeCell ref="UAF14:UAH14"/>
    <mergeCell ref="UAN14:UAO14"/>
    <mergeCell ref="UAQ14:UAS14"/>
    <mergeCell ref="TYK14:TYL14"/>
    <mergeCell ref="TYN14:TYP14"/>
    <mergeCell ref="TYV14:TYW14"/>
    <mergeCell ref="TYY14:TZA14"/>
    <mergeCell ref="TZG14:TZH14"/>
    <mergeCell ref="TZJ14:TZL14"/>
    <mergeCell ref="TXD14:TXE14"/>
    <mergeCell ref="TXG14:TXI14"/>
    <mergeCell ref="TXO14:TXP14"/>
    <mergeCell ref="TXR14:TXT14"/>
    <mergeCell ref="TXZ14:TYA14"/>
    <mergeCell ref="TYC14:TYE14"/>
    <mergeCell ref="TVW14:TVX14"/>
    <mergeCell ref="TVZ14:TWB14"/>
    <mergeCell ref="TWH14:TWI14"/>
    <mergeCell ref="TWK14:TWM14"/>
    <mergeCell ref="TWS14:TWT14"/>
    <mergeCell ref="TWV14:TWX14"/>
    <mergeCell ref="TUP14:TUQ14"/>
    <mergeCell ref="TUS14:TUU14"/>
    <mergeCell ref="TVA14:TVB14"/>
    <mergeCell ref="TVD14:TVF14"/>
    <mergeCell ref="TVL14:TVM14"/>
    <mergeCell ref="TVO14:TVQ14"/>
    <mergeCell ref="UIO14:UIP14"/>
    <mergeCell ref="UIR14:UIT14"/>
    <mergeCell ref="UIZ14:UJA14"/>
    <mergeCell ref="UJC14:UJE14"/>
    <mergeCell ref="UJK14:UJL14"/>
    <mergeCell ref="UJN14:UJP14"/>
    <mergeCell ref="UHH14:UHI14"/>
    <mergeCell ref="UHK14:UHM14"/>
    <mergeCell ref="UHS14:UHT14"/>
    <mergeCell ref="UHV14:UHX14"/>
    <mergeCell ref="UID14:UIE14"/>
    <mergeCell ref="UIG14:UII14"/>
    <mergeCell ref="UGA14:UGB14"/>
    <mergeCell ref="UGD14:UGF14"/>
    <mergeCell ref="UGL14:UGM14"/>
    <mergeCell ref="UGO14:UGQ14"/>
    <mergeCell ref="UGW14:UGX14"/>
    <mergeCell ref="UGZ14:UHB14"/>
    <mergeCell ref="UET14:UEU14"/>
    <mergeCell ref="UEW14:UEY14"/>
    <mergeCell ref="UFE14:UFF14"/>
    <mergeCell ref="UFH14:UFJ14"/>
    <mergeCell ref="UFP14:UFQ14"/>
    <mergeCell ref="UFS14:UFU14"/>
    <mergeCell ref="UDM14:UDN14"/>
    <mergeCell ref="UDP14:UDR14"/>
    <mergeCell ref="UDX14:UDY14"/>
    <mergeCell ref="UEA14:UEC14"/>
    <mergeCell ref="UEI14:UEJ14"/>
    <mergeCell ref="UEL14:UEN14"/>
    <mergeCell ref="UCF14:UCG14"/>
    <mergeCell ref="UCI14:UCK14"/>
    <mergeCell ref="UCQ14:UCR14"/>
    <mergeCell ref="UCT14:UCV14"/>
    <mergeCell ref="UDB14:UDC14"/>
    <mergeCell ref="UDE14:UDG14"/>
    <mergeCell ref="UQE14:UQF14"/>
    <mergeCell ref="UQH14:UQJ14"/>
    <mergeCell ref="UQP14:UQQ14"/>
    <mergeCell ref="UQS14:UQU14"/>
    <mergeCell ref="URA14:URB14"/>
    <mergeCell ref="URD14:URF14"/>
    <mergeCell ref="UOX14:UOY14"/>
    <mergeCell ref="UPA14:UPC14"/>
    <mergeCell ref="UPI14:UPJ14"/>
    <mergeCell ref="UPL14:UPN14"/>
    <mergeCell ref="UPT14:UPU14"/>
    <mergeCell ref="UPW14:UPY14"/>
    <mergeCell ref="UNQ14:UNR14"/>
    <mergeCell ref="UNT14:UNV14"/>
    <mergeCell ref="UOB14:UOC14"/>
    <mergeCell ref="UOE14:UOG14"/>
    <mergeCell ref="UOM14:UON14"/>
    <mergeCell ref="UOP14:UOR14"/>
    <mergeCell ref="UMJ14:UMK14"/>
    <mergeCell ref="UMM14:UMO14"/>
    <mergeCell ref="UMU14:UMV14"/>
    <mergeCell ref="UMX14:UMZ14"/>
    <mergeCell ref="UNF14:UNG14"/>
    <mergeCell ref="UNI14:UNK14"/>
    <mergeCell ref="ULC14:ULD14"/>
    <mergeCell ref="ULF14:ULH14"/>
    <mergeCell ref="ULN14:ULO14"/>
    <mergeCell ref="ULQ14:ULS14"/>
    <mergeCell ref="ULY14:ULZ14"/>
    <mergeCell ref="UMB14:UMD14"/>
    <mergeCell ref="UJV14:UJW14"/>
    <mergeCell ref="UJY14:UKA14"/>
    <mergeCell ref="UKG14:UKH14"/>
    <mergeCell ref="UKJ14:UKL14"/>
    <mergeCell ref="UKR14:UKS14"/>
    <mergeCell ref="UKU14:UKW14"/>
    <mergeCell ref="UXU14:UXV14"/>
    <mergeCell ref="UXX14:UXZ14"/>
    <mergeCell ref="UYF14:UYG14"/>
    <mergeCell ref="UYI14:UYK14"/>
    <mergeCell ref="UYQ14:UYR14"/>
    <mergeCell ref="UYT14:UYV14"/>
    <mergeCell ref="UWN14:UWO14"/>
    <mergeCell ref="UWQ14:UWS14"/>
    <mergeCell ref="UWY14:UWZ14"/>
    <mergeCell ref="UXB14:UXD14"/>
    <mergeCell ref="UXJ14:UXK14"/>
    <mergeCell ref="UXM14:UXO14"/>
    <mergeCell ref="UVG14:UVH14"/>
    <mergeCell ref="UVJ14:UVL14"/>
    <mergeCell ref="UVR14:UVS14"/>
    <mergeCell ref="UVU14:UVW14"/>
    <mergeCell ref="UWC14:UWD14"/>
    <mergeCell ref="UWF14:UWH14"/>
    <mergeCell ref="UTZ14:UUA14"/>
    <mergeCell ref="UUC14:UUE14"/>
    <mergeCell ref="UUK14:UUL14"/>
    <mergeCell ref="UUN14:UUP14"/>
    <mergeCell ref="UUV14:UUW14"/>
    <mergeCell ref="UUY14:UVA14"/>
    <mergeCell ref="USS14:UST14"/>
    <mergeCell ref="USV14:USX14"/>
    <mergeCell ref="UTD14:UTE14"/>
    <mergeCell ref="UTG14:UTI14"/>
    <mergeCell ref="UTO14:UTP14"/>
    <mergeCell ref="UTR14:UTT14"/>
    <mergeCell ref="URL14:URM14"/>
    <mergeCell ref="URO14:URQ14"/>
    <mergeCell ref="URW14:URX14"/>
    <mergeCell ref="URZ14:USB14"/>
    <mergeCell ref="USH14:USI14"/>
    <mergeCell ref="USK14:USM14"/>
    <mergeCell ref="VFK14:VFL14"/>
    <mergeCell ref="VFN14:VFP14"/>
    <mergeCell ref="VFV14:VFW14"/>
    <mergeCell ref="VFY14:VGA14"/>
    <mergeCell ref="VGG14:VGH14"/>
    <mergeCell ref="VGJ14:VGL14"/>
    <mergeCell ref="VED14:VEE14"/>
    <mergeCell ref="VEG14:VEI14"/>
    <mergeCell ref="VEO14:VEP14"/>
    <mergeCell ref="VER14:VET14"/>
    <mergeCell ref="VEZ14:VFA14"/>
    <mergeCell ref="VFC14:VFE14"/>
    <mergeCell ref="VCW14:VCX14"/>
    <mergeCell ref="VCZ14:VDB14"/>
    <mergeCell ref="VDH14:VDI14"/>
    <mergeCell ref="VDK14:VDM14"/>
    <mergeCell ref="VDS14:VDT14"/>
    <mergeCell ref="VDV14:VDX14"/>
    <mergeCell ref="VBP14:VBQ14"/>
    <mergeCell ref="VBS14:VBU14"/>
    <mergeCell ref="VCA14:VCB14"/>
    <mergeCell ref="VCD14:VCF14"/>
    <mergeCell ref="VCL14:VCM14"/>
    <mergeCell ref="VCO14:VCQ14"/>
    <mergeCell ref="VAI14:VAJ14"/>
    <mergeCell ref="VAL14:VAN14"/>
    <mergeCell ref="VAT14:VAU14"/>
    <mergeCell ref="VAW14:VAY14"/>
    <mergeCell ref="VBE14:VBF14"/>
    <mergeCell ref="VBH14:VBJ14"/>
    <mergeCell ref="UZB14:UZC14"/>
    <mergeCell ref="UZE14:UZG14"/>
    <mergeCell ref="UZM14:UZN14"/>
    <mergeCell ref="UZP14:UZR14"/>
    <mergeCell ref="UZX14:UZY14"/>
    <mergeCell ref="VAA14:VAC14"/>
    <mergeCell ref="VNA14:VNB14"/>
    <mergeCell ref="VND14:VNF14"/>
    <mergeCell ref="VNL14:VNM14"/>
    <mergeCell ref="VNO14:VNQ14"/>
    <mergeCell ref="VNW14:VNX14"/>
    <mergeCell ref="VNZ14:VOB14"/>
    <mergeCell ref="VLT14:VLU14"/>
    <mergeCell ref="VLW14:VLY14"/>
    <mergeCell ref="VME14:VMF14"/>
    <mergeCell ref="VMH14:VMJ14"/>
    <mergeCell ref="VMP14:VMQ14"/>
    <mergeCell ref="VMS14:VMU14"/>
    <mergeCell ref="VKM14:VKN14"/>
    <mergeCell ref="VKP14:VKR14"/>
    <mergeCell ref="VKX14:VKY14"/>
    <mergeCell ref="VLA14:VLC14"/>
    <mergeCell ref="VLI14:VLJ14"/>
    <mergeCell ref="VLL14:VLN14"/>
    <mergeCell ref="VJF14:VJG14"/>
    <mergeCell ref="VJI14:VJK14"/>
    <mergeCell ref="VJQ14:VJR14"/>
    <mergeCell ref="VJT14:VJV14"/>
    <mergeCell ref="VKB14:VKC14"/>
    <mergeCell ref="VKE14:VKG14"/>
    <mergeCell ref="VHY14:VHZ14"/>
    <mergeCell ref="VIB14:VID14"/>
    <mergeCell ref="VIJ14:VIK14"/>
    <mergeCell ref="VIM14:VIO14"/>
    <mergeCell ref="VIU14:VIV14"/>
    <mergeCell ref="VIX14:VIZ14"/>
    <mergeCell ref="VGR14:VGS14"/>
    <mergeCell ref="VGU14:VGW14"/>
    <mergeCell ref="VHC14:VHD14"/>
    <mergeCell ref="VHF14:VHH14"/>
    <mergeCell ref="VHN14:VHO14"/>
    <mergeCell ref="VHQ14:VHS14"/>
    <mergeCell ref="VUQ14:VUR14"/>
    <mergeCell ref="VUT14:VUV14"/>
    <mergeCell ref="VVB14:VVC14"/>
    <mergeCell ref="VVE14:VVG14"/>
    <mergeCell ref="VVM14:VVN14"/>
    <mergeCell ref="VVP14:VVR14"/>
    <mergeCell ref="VTJ14:VTK14"/>
    <mergeCell ref="VTM14:VTO14"/>
    <mergeCell ref="VTU14:VTV14"/>
    <mergeCell ref="VTX14:VTZ14"/>
    <mergeCell ref="VUF14:VUG14"/>
    <mergeCell ref="VUI14:VUK14"/>
    <mergeCell ref="VSC14:VSD14"/>
    <mergeCell ref="VSF14:VSH14"/>
    <mergeCell ref="VSN14:VSO14"/>
    <mergeCell ref="VSQ14:VSS14"/>
    <mergeCell ref="VSY14:VSZ14"/>
    <mergeCell ref="VTB14:VTD14"/>
    <mergeCell ref="VQV14:VQW14"/>
    <mergeCell ref="VQY14:VRA14"/>
    <mergeCell ref="VRG14:VRH14"/>
    <mergeCell ref="VRJ14:VRL14"/>
    <mergeCell ref="VRR14:VRS14"/>
    <mergeCell ref="VRU14:VRW14"/>
    <mergeCell ref="VPO14:VPP14"/>
    <mergeCell ref="VPR14:VPT14"/>
    <mergeCell ref="VPZ14:VQA14"/>
    <mergeCell ref="VQC14:VQE14"/>
    <mergeCell ref="VQK14:VQL14"/>
    <mergeCell ref="VQN14:VQP14"/>
    <mergeCell ref="VOH14:VOI14"/>
    <mergeCell ref="VOK14:VOM14"/>
    <mergeCell ref="VOS14:VOT14"/>
    <mergeCell ref="VOV14:VOX14"/>
    <mergeCell ref="VPD14:VPE14"/>
    <mergeCell ref="VPG14:VPI14"/>
    <mergeCell ref="WCG14:WCH14"/>
    <mergeCell ref="WCJ14:WCL14"/>
    <mergeCell ref="WCR14:WCS14"/>
    <mergeCell ref="WCU14:WCW14"/>
    <mergeCell ref="WDC14:WDD14"/>
    <mergeCell ref="WDF14:WDH14"/>
    <mergeCell ref="WAZ14:WBA14"/>
    <mergeCell ref="WBC14:WBE14"/>
    <mergeCell ref="WBK14:WBL14"/>
    <mergeCell ref="WBN14:WBP14"/>
    <mergeCell ref="WBV14:WBW14"/>
    <mergeCell ref="WBY14:WCA14"/>
    <mergeCell ref="VZS14:VZT14"/>
    <mergeCell ref="VZV14:VZX14"/>
    <mergeCell ref="WAD14:WAE14"/>
    <mergeCell ref="WAG14:WAI14"/>
    <mergeCell ref="WAO14:WAP14"/>
    <mergeCell ref="WAR14:WAT14"/>
    <mergeCell ref="VYL14:VYM14"/>
    <mergeCell ref="VYO14:VYQ14"/>
    <mergeCell ref="VYW14:VYX14"/>
    <mergeCell ref="VYZ14:VZB14"/>
    <mergeCell ref="VZH14:VZI14"/>
    <mergeCell ref="VZK14:VZM14"/>
    <mergeCell ref="VXE14:VXF14"/>
    <mergeCell ref="VXH14:VXJ14"/>
    <mergeCell ref="VXP14:VXQ14"/>
    <mergeCell ref="VXS14:VXU14"/>
    <mergeCell ref="VYA14:VYB14"/>
    <mergeCell ref="VYD14:VYF14"/>
    <mergeCell ref="VVX14:VVY14"/>
    <mergeCell ref="VWA14:VWC14"/>
    <mergeCell ref="VWI14:VWJ14"/>
    <mergeCell ref="VWL14:VWN14"/>
    <mergeCell ref="VWT14:VWU14"/>
    <mergeCell ref="VWW14:VWY14"/>
    <mergeCell ref="WJW14:WJX14"/>
    <mergeCell ref="WJZ14:WKB14"/>
    <mergeCell ref="WKH14:WKI14"/>
    <mergeCell ref="WKK14:WKM14"/>
    <mergeCell ref="WKS14:WKT14"/>
    <mergeCell ref="WKV14:WKX14"/>
    <mergeCell ref="WIP14:WIQ14"/>
    <mergeCell ref="WIS14:WIU14"/>
    <mergeCell ref="WJA14:WJB14"/>
    <mergeCell ref="WJD14:WJF14"/>
    <mergeCell ref="WJL14:WJM14"/>
    <mergeCell ref="WJO14:WJQ14"/>
    <mergeCell ref="WHI14:WHJ14"/>
    <mergeCell ref="WHL14:WHN14"/>
    <mergeCell ref="WHT14:WHU14"/>
    <mergeCell ref="WHW14:WHY14"/>
    <mergeCell ref="WIE14:WIF14"/>
    <mergeCell ref="WIH14:WIJ14"/>
    <mergeCell ref="WGB14:WGC14"/>
    <mergeCell ref="WGE14:WGG14"/>
    <mergeCell ref="WGM14:WGN14"/>
    <mergeCell ref="WGP14:WGR14"/>
    <mergeCell ref="WGX14:WGY14"/>
    <mergeCell ref="WHA14:WHC14"/>
    <mergeCell ref="WEU14:WEV14"/>
    <mergeCell ref="WEX14:WEZ14"/>
    <mergeCell ref="WFF14:WFG14"/>
    <mergeCell ref="WFI14:WFK14"/>
    <mergeCell ref="WFQ14:WFR14"/>
    <mergeCell ref="WFT14:WFV14"/>
    <mergeCell ref="WDN14:WDO14"/>
    <mergeCell ref="WDQ14:WDS14"/>
    <mergeCell ref="WDY14:WDZ14"/>
    <mergeCell ref="WEB14:WED14"/>
    <mergeCell ref="WEJ14:WEK14"/>
    <mergeCell ref="WEM14:WEO14"/>
    <mergeCell ref="WRP14:WRR14"/>
    <mergeCell ref="WRX14:WRY14"/>
    <mergeCell ref="WSA14:WSC14"/>
    <mergeCell ref="WSI14:WSJ14"/>
    <mergeCell ref="WSL14:WSN14"/>
    <mergeCell ref="WQF14:WQG14"/>
    <mergeCell ref="WQI14:WQK14"/>
    <mergeCell ref="WQQ14:WQR14"/>
    <mergeCell ref="WQT14:WQV14"/>
    <mergeCell ref="WRB14:WRC14"/>
    <mergeCell ref="WRE14:WRG14"/>
    <mergeCell ref="WOY14:WOZ14"/>
    <mergeCell ref="WPB14:WPD14"/>
    <mergeCell ref="WPJ14:WPK14"/>
    <mergeCell ref="WPM14:WPO14"/>
    <mergeCell ref="WPU14:WPV14"/>
    <mergeCell ref="WPX14:WPZ14"/>
    <mergeCell ref="WNR14:WNS14"/>
    <mergeCell ref="WNU14:WNW14"/>
    <mergeCell ref="WOC14:WOD14"/>
    <mergeCell ref="WOF14:WOH14"/>
    <mergeCell ref="WON14:WOO14"/>
    <mergeCell ref="WOQ14:WOS14"/>
    <mergeCell ref="WMK14:WML14"/>
    <mergeCell ref="WMN14:WMP14"/>
    <mergeCell ref="WMV14:WMW14"/>
    <mergeCell ref="WMY14:WNA14"/>
    <mergeCell ref="WNG14:WNH14"/>
    <mergeCell ref="WNJ14:WNL14"/>
    <mergeCell ref="WLD14:WLE14"/>
    <mergeCell ref="WLG14:WLI14"/>
    <mergeCell ref="WLO14:WLP14"/>
    <mergeCell ref="WLR14:WLT14"/>
    <mergeCell ref="WLZ14:WMA14"/>
    <mergeCell ref="WMC14:WME14"/>
    <mergeCell ref="XAJ14:XAK14"/>
    <mergeCell ref="XAM14:XAO14"/>
    <mergeCell ref="E15:F15"/>
    <mergeCell ref="K15:M15"/>
    <mergeCell ref="S15:T15"/>
    <mergeCell ref="V15:X15"/>
    <mergeCell ref="AD15:AE15"/>
    <mergeCell ref="AG15:AI15"/>
    <mergeCell ref="AO15:AP15"/>
    <mergeCell ref="WZC14:WZD14"/>
    <mergeCell ref="WZF14:WZH14"/>
    <mergeCell ref="WZN14:WZO14"/>
    <mergeCell ref="WZQ14:WZS14"/>
    <mergeCell ref="WZY14:WZZ14"/>
    <mergeCell ref="XAB14:XAD14"/>
    <mergeCell ref="WXV14:WXW14"/>
    <mergeCell ref="WXY14:WYA14"/>
    <mergeCell ref="WYG14:WYH14"/>
    <mergeCell ref="WYJ14:WYL14"/>
    <mergeCell ref="WYR14:WYS14"/>
    <mergeCell ref="WYU14:WYW14"/>
    <mergeCell ref="WWO14:WWP14"/>
    <mergeCell ref="WWR14:WWT14"/>
    <mergeCell ref="WWZ14:WXA14"/>
    <mergeCell ref="WXC14:WXE14"/>
    <mergeCell ref="WXK14:WXL14"/>
    <mergeCell ref="WXN14:WXP14"/>
    <mergeCell ref="WVH14:WVI14"/>
    <mergeCell ref="WVK14:WVM14"/>
    <mergeCell ref="WVS14:WVT14"/>
    <mergeCell ref="WVV14:WVX14"/>
    <mergeCell ref="WWD14:WWE14"/>
    <mergeCell ref="WWG14:WWI14"/>
    <mergeCell ref="WUA14:WUB14"/>
    <mergeCell ref="WUD14:WUF14"/>
    <mergeCell ref="WUL14:WUM14"/>
    <mergeCell ref="WUO14:WUQ14"/>
    <mergeCell ref="WUW14:WUX14"/>
    <mergeCell ref="WUZ14:WVB14"/>
    <mergeCell ref="WST14:WSU14"/>
    <mergeCell ref="WSW14:WSY14"/>
    <mergeCell ref="WTE14:WTF14"/>
    <mergeCell ref="WTH14:WTJ14"/>
    <mergeCell ref="WTP14:WTQ14"/>
    <mergeCell ref="WTS14:WTU14"/>
    <mergeCell ref="KX15:KY15"/>
    <mergeCell ref="LA15:LC15"/>
    <mergeCell ref="LI15:LJ15"/>
    <mergeCell ref="LL15:LN15"/>
    <mergeCell ref="LT15:LU15"/>
    <mergeCell ref="LW15:LY15"/>
    <mergeCell ref="JQ15:JR15"/>
    <mergeCell ref="JT15:JV15"/>
    <mergeCell ref="KB15:KC15"/>
    <mergeCell ref="KE15:KG15"/>
    <mergeCell ref="KM15:KN15"/>
    <mergeCell ref="KP15:KR15"/>
    <mergeCell ref="IJ15:IK15"/>
    <mergeCell ref="IM15:IO15"/>
    <mergeCell ref="IU15:IV15"/>
    <mergeCell ref="IX15:IZ15"/>
    <mergeCell ref="JF15:JG15"/>
    <mergeCell ref="JI15:JK15"/>
    <mergeCell ref="WRM14:WRN14"/>
    <mergeCell ref="HN15:HO15"/>
    <mergeCell ref="HQ15:HS15"/>
    <mergeCell ref="HY15:HZ15"/>
    <mergeCell ref="IB15:ID15"/>
    <mergeCell ref="FV15:FW15"/>
    <mergeCell ref="FY15:GA15"/>
    <mergeCell ref="GG15:GH15"/>
    <mergeCell ref="GJ15:GL15"/>
    <mergeCell ref="GR15:GS15"/>
    <mergeCell ref="GU15:GW15"/>
    <mergeCell ref="EO15:EP15"/>
    <mergeCell ref="ER15:ET15"/>
    <mergeCell ref="EZ15:FA15"/>
    <mergeCell ref="FC15:FE15"/>
    <mergeCell ref="FK15:FL15"/>
    <mergeCell ref="FN15:FP15"/>
    <mergeCell ref="SN15:SO15"/>
    <mergeCell ref="SQ15:SS15"/>
    <mergeCell ref="SY15:SZ15"/>
    <mergeCell ref="TB15:TD15"/>
    <mergeCell ref="TJ15:TK15"/>
    <mergeCell ref="TM15:TO15"/>
    <mergeCell ref="RG15:RH15"/>
    <mergeCell ref="RJ15:RL15"/>
    <mergeCell ref="RR15:RS15"/>
    <mergeCell ref="RU15:RW15"/>
    <mergeCell ref="SC15:SD15"/>
    <mergeCell ref="SF15:SH15"/>
    <mergeCell ref="PZ15:QA15"/>
    <mergeCell ref="QC15:QE15"/>
    <mergeCell ref="QK15:QL15"/>
    <mergeCell ref="QN15:QP15"/>
    <mergeCell ref="QV15:QW15"/>
    <mergeCell ref="QY15:RA15"/>
    <mergeCell ref="OS15:OT15"/>
    <mergeCell ref="OV15:OX15"/>
    <mergeCell ref="PD15:PE15"/>
    <mergeCell ref="PG15:PI15"/>
    <mergeCell ref="PO15:PP15"/>
    <mergeCell ref="PR15:PT15"/>
    <mergeCell ref="NL15:NM15"/>
    <mergeCell ref="NO15:NQ15"/>
    <mergeCell ref="NW15:NX15"/>
    <mergeCell ref="NZ15:OB15"/>
    <mergeCell ref="OH15:OI15"/>
    <mergeCell ref="OK15:OM15"/>
    <mergeCell ref="ME15:MF15"/>
    <mergeCell ref="MH15:MJ15"/>
    <mergeCell ref="MP15:MQ15"/>
    <mergeCell ref="MS15:MU15"/>
    <mergeCell ref="NA15:NB15"/>
    <mergeCell ref="ND15:NF15"/>
    <mergeCell ref="AAD15:AAE15"/>
    <mergeCell ref="AAG15:AAI15"/>
    <mergeCell ref="AAO15:AAP15"/>
    <mergeCell ref="AAR15:AAT15"/>
    <mergeCell ref="AAZ15:ABA15"/>
    <mergeCell ref="ABC15:ABE15"/>
    <mergeCell ref="YW15:YX15"/>
    <mergeCell ref="YZ15:ZB15"/>
    <mergeCell ref="ZH15:ZI15"/>
    <mergeCell ref="ZK15:ZM15"/>
    <mergeCell ref="ZS15:ZT15"/>
    <mergeCell ref="ZV15:ZX15"/>
    <mergeCell ref="XP15:XQ15"/>
    <mergeCell ref="XS15:XU15"/>
    <mergeCell ref="YA15:YB15"/>
    <mergeCell ref="YD15:YF15"/>
    <mergeCell ref="YL15:YM15"/>
    <mergeCell ref="YO15:YQ15"/>
    <mergeCell ref="WI15:WJ15"/>
    <mergeCell ref="WL15:WN15"/>
    <mergeCell ref="WT15:WU15"/>
    <mergeCell ref="WW15:WY15"/>
    <mergeCell ref="XE15:XF15"/>
    <mergeCell ref="XH15:XJ15"/>
    <mergeCell ref="VB15:VC15"/>
    <mergeCell ref="VE15:VG15"/>
    <mergeCell ref="VM15:VN15"/>
    <mergeCell ref="VP15:VR15"/>
    <mergeCell ref="VX15:VY15"/>
    <mergeCell ref="WA15:WC15"/>
    <mergeCell ref="TU15:TV15"/>
    <mergeCell ref="TX15:TZ15"/>
    <mergeCell ref="UF15:UG15"/>
    <mergeCell ref="UI15:UK15"/>
    <mergeCell ref="UQ15:UR15"/>
    <mergeCell ref="UT15:UV15"/>
    <mergeCell ref="AHT15:AHU15"/>
    <mergeCell ref="AHW15:AHY15"/>
    <mergeCell ref="AIE15:AIF15"/>
    <mergeCell ref="AIH15:AIJ15"/>
    <mergeCell ref="AIP15:AIQ15"/>
    <mergeCell ref="AIS15:AIU15"/>
    <mergeCell ref="AGM15:AGN15"/>
    <mergeCell ref="AGP15:AGR15"/>
    <mergeCell ref="AGX15:AGY15"/>
    <mergeCell ref="AHA15:AHC15"/>
    <mergeCell ref="AHI15:AHJ15"/>
    <mergeCell ref="AHL15:AHN15"/>
    <mergeCell ref="AFF15:AFG15"/>
    <mergeCell ref="AFI15:AFK15"/>
    <mergeCell ref="AFQ15:AFR15"/>
    <mergeCell ref="AFT15:AFV15"/>
    <mergeCell ref="AGB15:AGC15"/>
    <mergeCell ref="AGE15:AGG15"/>
    <mergeCell ref="ADY15:ADZ15"/>
    <mergeCell ref="AEB15:AED15"/>
    <mergeCell ref="AEJ15:AEK15"/>
    <mergeCell ref="AEM15:AEO15"/>
    <mergeCell ref="AEU15:AEV15"/>
    <mergeCell ref="AEX15:AEZ15"/>
    <mergeCell ref="ACR15:ACS15"/>
    <mergeCell ref="ACU15:ACW15"/>
    <mergeCell ref="ADC15:ADD15"/>
    <mergeCell ref="ADF15:ADH15"/>
    <mergeCell ref="ADN15:ADO15"/>
    <mergeCell ref="ADQ15:ADS15"/>
    <mergeCell ref="ABK15:ABL15"/>
    <mergeCell ref="ABN15:ABP15"/>
    <mergeCell ref="ABV15:ABW15"/>
    <mergeCell ref="ABY15:ACA15"/>
    <mergeCell ref="ACG15:ACH15"/>
    <mergeCell ref="ACJ15:ACL15"/>
    <mergeCell ref="APJ15:APK15"/>
    <mergeCell ref="APM15:APO15"/>
    <mergeCell ref="APU15:APV15"/>
    <mergeCell ref="APX15:APZ15"/>
    <mergeCell ref="AQF15:AQG15"/>
    <mergeCell ref="AQI15:AQK15"/>
    <mergeCell ref="AOC15:AOD15"/>
    <mergeCell ref="AOF15:AOH15"/>
    <mergeCell ref="AON15:AOO15"/>
    <mergeCell ref="AOQ15:AOS15"/>
    <mergeCell ref="AOY15:AOZ15"/>
    <mergeCell ref="APB15:APD15"/>
    <mergeCell ref="AMV15:AMW15"/>
    <mergeCell ref="AMY15:ANA15"/>
    <mergeCell ref="ANG15:ANH15"/>
    <mergeCell ref="ANJ15:ANL15"/>
    <mergeCell ref="ANR15:ANS15"/>
    <mergeCell ref="ANU15:ANW15"/>
    <mergeCell ref="ALO15:ALP15"/>
    <mergeCell ref="ALR15:ALT15"/>
    <mergeCell ref="ALZ15:AMA15"/>
    <mergeCell ref="AMC15:AME15"/>
    <mergeCell ref="AMK15:AML15"/>
    <mergeCell ref="AMN15:AMP15"/>
    <mergeCell ref="AKH15:AKI15"/>
    <mergeCell ref="AKK15:AKM15"/>
    <mergeCell ref="AKS15:AKT15"/>
    <mergeCell ref="AKV15:AKX15"/>
    <mergeCell ref="ALD15:ALE15"/>
    <mergeCell ref="ALG15:ALI15"/>
    <mergeCell ref="AJA15:AJB15"/>
    <mergeCell ref="AJD15:AJF15"/>
    <mergeCell ref="AJL15:AJM15"/>
    <mergeCell ref="AJO15:AJQ15"/>
    <mergeCell ref="AJW15:AJX15"/>
    <mergeCell ref="AJZ15:AKB15"/>
    <mergeCell ref="AWZ15:AXA15"/>
    <mergeCell ref="AXC15:AXE15"/>
    <mergeCell ref="AXK15:AXL15"/>
    <mergeCell ref="AXN15:AXP15"/>
    <mergeCell ref="AXV15:AXW15"/>
    <mergeCell ref="AXY15:AYA15"/>
    <mergeCell ref="AVS15:AVT15"/>
    <mergeCell ref="AVV15:AVX15"/>
    <mergeCell ref="AWD15:AWE15"/>
    <mergeCell ref="AWG15:AWI15"/>
    <mergeCell ref="AWO15:AWP15"/>
    <mergeCell ref="AWR15:AWT15"/>
    <mergeCell ref="AUL15:AUM15"/>
    <mergeCell ref="AUO15:AUQ15"/>
    <mergeCell ref="AUW15:AUX15"/>
    <mergeCell ref="AUZ15:AVB15"/>
    <mergeCell ref="AVH15:AVI15"/>
    <mergeCell ref="AVK15:AVM15"/>
    <mergeCell ref="ATE15:ATF15"/>
    <mergeCell ref="ATH15:ATJ15"/>
    <mergeCell ref="ATP15:ATQ15"/>
    <mergeCell ref="ATS15:ATU15"/>
    <mergeCell ref="AUA15:AUB15"/>
    <mergeCell ref="AUD15:AUF15"/>
    <mergeCell ref="ARX15:ARY15"/>
    <mergeCell ref="ASA15:ASC15"/>
    <mergeCell ref="ASI15:ASJ15"/>
    <mergeCell ref="ASL15:ASN15"/>
    <mergeCell ref="AST15:ASU15"/>
    <mergeCell ref="ASW15:ASY15"/>
    <mergeCell ref="AQQ15:AQR15"/>
    <mergeCell ref="AQT15:AQV15"/>
    <mergeCell ref="ARB15:ARC15"/>
    <mergeCell ref="ARE15:ARG15"/>
    <mergeCell ref="ARM15:ARN15"/>
    <mergeCell ref="ARP15:ARR15"/>
    <mergeCell ref="BEP15:BEQ15"/>
    <mergeCell ref="BES15:BEU15"/>
    <mergeCell ref="BFA15:BFB15"/>
    <mergeCell ref="BFD15:BFF15"/>
    <mergeCell ref="BFL15:BFM15"/>
    <mergeCell ref="BFO15:BFQ15"/>
    <mergeCell ref="BDI15:BDJ15"/>
    <mergeCell ref="BDL15:BDN15"/>
    <mergeCell ref="BDT15:BDU15"/>
    <mergeCell ref="BDW15:BDY15"/>
    <mergeCell ref="BEE15:BEF15"/>
    <mergeCell ref="BEH15:BEJ15"/>
    <mergeCell ref="BCB15:BCC15"/>
    <mergeCell ref="BCE15:BCG15"/>
    <mergeCell ref="BCM15:BCN15"/>
    <mergeCell ref="BCP15:BCR15"/>
    <mergeCell ref="BCX15:BCY15"/>
    <mergeCell ref="BDA15:BDC15"/>
    <mergeCell ref="BAU15:BAV15"/>
    <mergeCell ref="BAX15:BAZ15"/>
    <mergeCell ref="BBF15:BBG15"/>
    <mergeCell ref="BBI15:BBK15"/>
    <mergeCell ref="BBQ15:BBR15"/>
    <mergeCell ref="BBT15:BBV15"/>
    <mergeCell ref="AZN15:AZO15"/>
    <mergeCell ref="AZQ15:AZS15"/>
    <mergeCell ref="AZY15:AZZ15"/>
    <mergeCell ref="BAB15:BAD15"/>
    <mergeCell ref="BAJ15:BAK15"/>
    <mergeCell ref="BAM15:BAO15"/>
    <mergeCell ref="AYG15:AYH15"/>
    <mergeCell ref="AYJ15:AYL15"/>
    <mergeCell ref="AYR15:AYS15"/>
    <mergeCell ref="AYU15:AYW15"/>
    <mergeCell ref="AZC15:AZD15"/>
    <mergeCell ref="AZF15:AZH15"/>
    <mergeCell ref="BMF15:BMG15"/>
    <mergeCell ref="BMI15:BMK15"/>
    <mergeCell ref="BMQ15:BMR15"/>
    <mergeCell ref="BMT15:BMV15"/>
    <mergeCell ref="BNB15:BNC15"/>
    <mergeCell ref="BNE15:BNG15"/>
    <mergeCell ref="BKY15:BKZ15"/>
    <mergeCell ref="BLB15:BLD15"/>
    <mergeCell ref="BLJ15:BLK15"/>
    <mergeCell ref="BLM15:BLO15"/>
    <mergeCell ref="BLU15:BLV15"/>
    <mergeCell ref="BLX15:BLZ15"/>
    <mergeCell ref="BJR15:BJS15"/>
    <mergeCell ref="BJU15:BJW15"/>
    <mergeCell ref="BKC15:BKD15"/>
    <mergeCell ref="BKF15:BKH15"/>
    <mergeCell ref="BKN15:BKO15"/>
    <mergeCell ref="BKQ15:BKS15"/>
    <mergeCell ref="BIK15:BIL15"/>
    <mergeCell ref="BIN15:BIP15"/>
    <mergeCell ref="BIV15:BIW15"/>
    <mergeCell ref="BIY15:BJA15"/>
    <mergeCell ref="BJG15:BJH15"/>
    <mergeCell ref="BJJ15:BJL15"/>
    <mergeCell ref="BHD15:BHE15"/>
    <mergeCell ref="BHG15:BHI15"/>
    <mergeCell ref="BHO15:BHP15"/>
    <mergeCell ref="BHR15:BHT15"/>
    <mergeCell ref="BHZ15:BIA15"/>
    <mergeCell ref="BIC15:BIE15"/>
    <mergeCell ref="BFW15:BFX15"/>
    <mergeCell ref="BFZ15:BGB15"/>
    <mergeCell ref="BGH15:BGI15"/>
    <mergeCell ref="BGK15:BGM15"/>
    <mergeCell ref="BGS15:BGT15"/>
    <mergeCell ref="BGV15:BGX15"/>
    <mergeCell ref="BTV15:BTW15"/>
    <mergeCell ref="BTY15:BUA15"/>
    <mergeCell ref="BUG15:BUH15"/>
    <mergeCell ref="BUJ15:BUL15"/>
    <mergeCell ref="BUR15:BUS15"/>
    <mergeCell ref="BUU15:BUW15"/>
    <mergeCell ref="BSO15:BSP15"/>
    <mergeCell ref="BSR15:BST15"/>
    <mergeCell ref="BSZ15:BTA15"/>
    <mergeCell ref="BTC15:BTE15"/>
    <mergeCell ref="BTK15:BTL15"/>
    <mergeCell ref="BTN15:BTP15"/>
    <mergeCell ref="BRH15:BRI15"/>
    <mergeCell ref="BRK15:BRM15"/>
    <mergeCell ref="BRS15:BRT15"/>
    <mergeCell ref="BRV15:BRX15"/>
    <mergeCell ref="BSD15:BSE15"/>
    <mergeCell ref="BSG15:BSI15"/>
    <mergeCell ref="BQA15:BQB15"/>
    <mergeCell ref="BQD15:BQF15"/>
    <mergeCell ref="BQL15:BQM15"/>
    <mergeCell ref="BQO15:BQQ15"/>
    <mergeCell ref="BQW15:BQX15"/>
    <mergeCell ref="BQZ15:BRB15"/>
    <mergeCell ref="BOT15:BOU15"/>
    <mergeCell ref="BOW15:BOY15"/>
    <mergeCell ref="BPE15:BPF15"/>
    <mergeCell ref="BPH15:BPJ15"/>
    <mergeCell ref="BPP15:BPQ15"/>
    <mergeCell ref="BPS15:BPU15"/>
    <mergeCell ref="BNM15:BNN15"/>
    <mergeCell ref="BNP15:BNR15"/>
    <mergeCell ref="BNX15:BNY15"/>
    <mergeCell ref="BOA15:BOC15"/>
    <mergeCell ref="BOI15:BOJ15"/>
    <mergeCell ref="BOL15:BON15"/>
    <mergeCell ref="CBL15:CBM15"/>
    <mergeCell ref="CBO15:CBQ15"/>
    <mergeCell ref="CBW15:CBX15"/>
    <mergeCell ref="CBZ15:CCB15"/>
    <mergeCell ref="CCH15:CCI15"/>
    <mergeCell ref="CCK15:CCM15"/>
    <mergeCell ref="CAE15:CAF15"/>
    <mergeCell ref="CAH15:CAJ15"/>
    <mergeCell ref="CAP15:CAQ15"/>
    <mergeCell ref="CAS15:CAU15"/>
    <mergeCell ref="CBA15:CBB15"/>
    <mergeCell ref="CBD15:CBF15"/>
    <mergeCell ref="BYX15:BYY15"/>
    <mergeCell ref="BZA15:BZC15"/>
    <mergeCell ref="BZI15:BZJ15"/>
    <mergeCell ref="BZL15:BZN15"/>
    <mergeCell ref="BZT15:BZU15"/>
    <mergeCell ref="BZW15:BZY15"/>
    <mergeCell ref="BXQ15:BXR15"/>
    <mergeCell ref="BXT15:BXV15"/>
    <mergeCell ref="BYB15:BYC15"/>
    <mergeCell ref="BYE15:BYG15"/>
    <mergeCell ref="BYM15:BYN15"/>
    <mergeCell ref="BYP15:BYR15"/>
    <mergeCell ref="BWJ15:BWK15"/>
    <mergeCell ref="BWM15:BWO15"/>
    <mergeCell ref="BWU15:BWV15"/>
    <mergeCell ref="BWX15:BWZ15"/>
    <mergeCell ref="BXF15:BXG15"/>
    <mergeCell ref="BXI15:BXK15"/>
    <mergeCell ref="BVC15:BVD15"/>
    <mergeCell ref="BVF15:BVH15"/>
    <mergeCell ref="BVN15:BVO15"/>
    <mergeCell ref="BVQ15:BVS15"/>
    <mergeCell ref="BVY15:BVZ15"/>
    <mergeCell ref="BWB15:BWD15"/>
    <mergeCell ref="CJB15:CJC15"/>
    <mergeCell ref="CJE15:CJG15"/>
    <mergeCell ref="CJM15:CJN15"/>
    <mergeCell ref="CJP15:CJR15"/>
    <mergeCell ref="CJX15:CJY15"/>
    <mergeCell ref="CKA15:CKC15"/>
    <mergeCell ref="CHU15:CHV15"/>
    <mergeCell ref="CHX15:CHZ15"/>
    <mergeCell ref="CIF15:CIG15"/>
    <mergeCell ref="CII15:CIK15"/>
    <mergeCell ref="CIQ15:CIR15"/>
    <mergeCell ref="CIT15:CIV15"/>
    <mergeCell ref="CGN15:CGO15"/>
    <mergeCell ref="CGQ15:CGS15"/>
    <mergeCell ref="CGY15:CGZ15"/>
    <mergeCell ref="CHB15:CHD15"/>
    <mergeCell ref="CHJ15:CHK15"/>
    <mergeCell ref="CHM15:CHO15"/>
    <mergeCell ref="CFG15:CFH15"/>
    <mergeCell ref="CFJ15:CFL15"/>
    <mergeCell ref="CFR15:CFS15"/>
    <mergeCell ref="CFU15:CFW15"/>
    <mergeCell ref="CGC15:CGD15"/>
    <mergeCell ref="CGF15:CGH15"/>
    <mergeCell ref="CDZ15:CEA15"/>
    <mergeCell ref="CEC15:CEE15"/>
    <mergeCell ref="CEK15:CEL15"/>
    <mergeCell ref="CEN15:CEP15"/>
    <mergeCell ref="CEV15:CEW15"/>
    <mergeCell ref="CEY15:CFA15"/>
    <mergeCell ref="CCS15:CCT15"/>
    <mergeCell ref="CCV15:CCX15"/>
    <mergeCell ref="CDD15:CDE15"/>
    <mergeCell ref="CDG15:CDI15"/>
    <mergeCell ref="CDO15:CDP15"/>
    <mergeCell ref="CDR15:CDT15"/>
    <mergeCell ref="CQR15:CQS15"/>
    <mergeCell ref="CQU15:CQW15"/>
    <mergeCell ref="CRC15:CRD15"/>
    <mergeCell ref="CRF15:CRH15"/>
    <mergeCell ref="CRN15:CRO15"/>
    <mergeCell ref="CRQ15:CRS15"/>
    <mergeCell ref="CPK15:CPL15"/>
    <mergeCell ref="CPN15:CPP15"/>
    <mergeCell ref="CPV15:CPW15"/>
    <mergeCell ref="CPY15:CQA15"/>
    <mergeCell ref="CQG15:CQH15"/>
    <mergeCell ref="CQJ15:CQL15"/>
    <mergeCell ref="COD15:COE15"/>
    <mergeCell ref="COG15:COI15"/>
    <mergeCell ref="COO15:COP15"/>
    <mergeCell ref="COR15:COT15"/>
    <mergeCell ref="COZ15:CPA15"/>
    <mergeCell ref="CPC15:CPE15"/>
    <mergeCell ref="CMW15:CMX15"/>
    <mergeCell ref="CMZ15:CNB15"/>
    <mergeCell ref="CNH15:CNI15"/>
    <mergeCell ref="CNK15:CNM15"/>
    <mergeCell ref="CNS15:CNT15"/>
    <mergeCell ref="CNV15:CNX15"/>
    <mergeCell ref="CLP15:CLQ15"/>
    <mergeCell ref="CLS15:CLU15"/>
    <mergeCell ref="CMA15:CMB15"/>
    <mergeCell ref="CMD15:CMF15"/>
    <mergeCell ref="CML15:CMM15"/>
    <mergeCell ref="CMO15:CMQ15"/>
    <mergeCell ref="CKI15:CKJ15"/>
    <mergeCell ref="CKL15:CKN15"/>
    <mergeCell ref="CKT15:CKU15"/>
    <mergeCell ref="CKW15:CKY15"/>
    <mergeCell ref="CLE15:CLF15"/>
    <mergeCell ref="CLH15:CLJ15"/>
    <mergeCell ref="CYH15:CYI15"/>
    <mergeCell ref="CYK15:CYM15"/>
    <mergeCell ref="CYS15:CYT15"/>
    <mergeCell ref="CYV15:CYX15"/>
    <mergeCell ref="CZD15:CZE15"/>
    <mergeCell ref="CZG15:CZI15"/>
    <mergeCell ref="CXA15:CXB15"/>
    <mergeCell ref="CXD15:CXF15"/>
    <mergeCell ref="CXL15:CXM15"/>
    <mergeCell ref="CXO15:CXQ15"/>
    <mergeCell ref="CXW15:CXX15"/>
    <mergeCell ref="CXZ15:CYB15"/>
    <mergeCell ref="CVT15:CVU15"/>
    <mergeCell ref="CVW15:CVY15"/>
    <mergeCell ref="CWE15:CWF15"/>
    <mergeCell ref="CWH15:CWJ15"/>
    <mergeCell ref="CWP15:CWQ15"/>
    <mergeCell ref="CWS15:CWU15"/>
    <mergeCell ref="CUM15:CUN15"/>
    <mergeCell ref="CUP15:CUR15"/>
    <mergeCell ref="CUX15:CUY15"/>
    <mergeCell ref="CVA15:CVC15"/>
    <mergeCell ref="CVI15:CVJ15"/>
    <mergeCell ref="CVL15:CVN15"/>
    <mergeCell ref="CTF15:CTG15"/>
    <mergeCell ref="CTI15:CTK15"/>
    <mergeCell ref="CTQ15:CTR15"/>
    <mergeCell ref="CTT15:CTV15"/>
    <mergeCell ref="CUB15:CUC15"/>
    <mergeCell ref="CUE15:CUG15"/>
    <mergeCell ref="CRY15:CRZ15"/>
    <mergeCell ref="CSB15:CSD15"/>
    <mergeCell ref="CSJ15:CSK15"/>
    <mergeCell ref="CSM15:CSO15"/>
    <mergeCell ref="CSU15:CSV15"/>
    <mergeCell ref="CSX15:CSZ15"/>
    <mergeCell ref="DFX15:DFY15"/>
    <mergeCell ref="DGA15:DGC15"/>
    <mergeCell ref="DGI15:DGJ15"/>
    <mergeCell ref="DGL15:DGN15"/>
    <mergeCell ref="DGT15:DGU15"/>
    <mergeCell ref="DGW15:DGY15"/>
    <mergeCell ref="DEQ15:DER15"/>
    <mergeCell ref="DET15:DEV15"/>
    <mergeCell ref="DFB15:DFC15"/>
    <mergeCell ref="DFE15:DFG15"/>
    <mergeCell ref="DFM15:DFN15"/>
    <mergeCell ref="DFP15:DFR15"/>
    <mergeCell ref="DDJ15:DDK15"/>
    <mergeCell ref="DDM15:DDO15"/>
    <mergeCell ref="DDU15:DDV15"/>
    <mergeCell ref="DDX15:DDZ15"/>
    <mergeCell ref="DEF15:DEG15"/>
    <mergeCell ref="DEI15:DEK15"/>
    <mergeCell ref="DCC15:DCD15"/>
    <mergeCell ref="DCF15:DCH15"/>
    <mergeCell ref="DCN15:DCO15"/>
    <mergeCell ref="DCQ15:DCS15"/>
    <mergeCell ref="DCY15:DCZ15"/>
    <mergeCell ref="DDB15:DDD15"/>
    <mergeCell ref="DAV15:DAW15"/>
    <mergeCell ref="DAY15:DBA15"/>
    <mergeCell ref="DBG15:DBH15"/>
    <mergeCell ref="DBJ15:DBL15"/>
    <mergeCell ref="DBR15:DBS15"/>
    <mergeCell ref="DBU15:DBW15"/>
    <mergeCell ref="CZO15:CZP15"/>
    <mergeCell ref="CZR15:CZT15"/>
    <mergeCell ref="CZZ15:DAA15"/>
    <mergeCell ref="DAC15:DAE15"/>
    <mergeCell ref="DAK15:DAL15"/>
    <mergeCell ref="DAN15:DAP15"/>
    <mergeCell ref="DNN15:DNO15"/>
    <mergeCell ref="DNQ15:DNS15"/>
    <mergeCell ref="DNY15:DNZ15"/>
    <mergeCell ref="DOB15:DOD15"/>
    <mergeCell ref="DOJ15:DOK15"/>
    <mergeCell ref="DOM15:DOO15"/>
    <mergeCell ref="DMG15:DMH15"/>
    <mergeCell ref="DMJ15:DML15"/>
    <mergeCell ref="DMR15:DMS15"/>
    <mergeCell ref="DMU15:DMW15"/>
    <mergeCell ref="DNC15:DND15"/>
    <mergeCell ref="DNF15:DNH15"/>
    <mergeCell ref="DKZ15:DLA15"/>
    <mergeCell ref="DLC15:DLE15"/>
    <mergeCell ref="DLK15:DLL15"/>
    <mergeCell ref="DLN15:DLP15"/>
    <mergeCell ref="DLV15:DLW15"/>
    <mergeCell ref="DLY15:DMA15"/>
    <mergeCell ref="DJS15:DJT15"/>
    <mergeCell ref="DJV15:DJX15"/>
    <mergeCell ref="DKD15:DKE15"/>
    <mergeCell ref="DKG15:DKI15"/>
    <mergeCell ref="DKO15:DKP15"/>
    <mergeCell ref="DKR15:DKT15"/>
    <mergeCell ref="DIL15:DIM15"/>
    <mergeCell ref="DIO15:DIQ15"/>
    <mergeCell ref="DIW15:DIX15"/>
    <mergeCell ref="DIZ15:DJB15"/>
    <mergeCell ref="DJH15:DJI15"/>
    <mergeCell ref="DJK15:DJM15"/>
    <mergeCell ref="DHE15:DHF15"/>
    <mergeCell ref="DHH15:DHJ15"/>
    <mergeCell ref="DHP15:DHQ15"/>
    <mergeCell ref="DHS15:DHU15"/>
    <mergeCell ref="DIA15:DIB15"/>
    <mergeCell ref="DID15:DIF15"/>
    <mergeCell ref="DVD15:DVE15"/>
    <mergeCell ref="DVG15:DVI15"/>
    <mergeCell ref="DVO15:DVP15"/>
    <mergeCell ref="DVR15:DVT15"/>
    <mergeCell ref="DVZ15:DWA15"/>
    <mergeCell ref="DWC15:DWE15"/>
    <mergeCell ref="DTW15:DTX15"/>
    <mergeCell ref="DTZ15:DUB15"/>
    <mergeCell ref="DUH15:DUI15"/>
    <mergeCell ref="DUK15:DUM15"/>
    <mergeCell ref="DUS15:DUT15"/>
    <mergeCell ref="DUV15:DUX15"/>
    <mergeCell ref="DSP15:DSQ15"/>
    <mergeCell ref="DSS15:DSU15"/>
    <mergeCell ref="DTA15:DTB15"/>
    <mergeCell ref="DTD15:DTF15"/>
    <mergeCell ref="DTL15:DTM15"/>
    <mergeCell ref="DTO15:DTQ15"/>
    <mergeCell ref="DRI15:DRJ15"/>
    <mergeCell ref="DRL15:DRN15"/>
    <mergeCell ref="DRT15:DRU15"/>
    <mergeCell ref="DRW15:DRY15"/>
    <mergeCell ref="DSE15:DSF15"/>
    <mergeCell ref="DSH15:DSJ15"/>
    <mergeCell ref="DQB15:DQC15"/>
    <mergeCell ref="DQE15:DQG15"/>
    <mergeCell ref="DQM15:DQN15"/>
    <mergeCell ref="DQP15:DQR15"/>
    <mergeCell ref="DQX15:DQY15"/>
    <mergeCell ref="DRA15:DRC15"/>
    <mergeCell ref="DOU15:DOV15"/>
    <mergeCell ref="DOX15:DOZ15"/>
    <mergeCell ref="DPF15:DPG15"/>
    <mergeCell ref="DPI15:DPK15"/>
    <mergeCell ref="DPQ15:DPR15"/>
    <mergeCell ref="DPT15:DPV15"/>
    <mergeCell ref="ECT15:ECU15"/>
    <mergeCell ref="ECW15:ECY15"/>
    <mergeCell ref="EDE15:EDF15"/>
    <mergeCell ref="EDH15:EDJ15"/>
    <mergeCell ref="EDP15:EDQ15"/>
    <mergeCell ref="EDS15:EDU15"/>
    <mergeCell ref="EBM15:EBN15"/>
    <mergeCell ref="EBP15:EBR15"/>
    <mergeCell ref="EBX15:EBY15"/>
    <mergeCell ref="ECA15:ECC15"/>
    <mergeCell ref="ECI15:ECJ15"/>
    <mergeCell ref="ECL15:ECN15"/>
    <mergeCell ref="EAF15:EAG15"/>
    <mergeCell ref="EAI15:EAK15"/>
    <mergeCell ref="EAQ15:EAR15"/>
    <mergeCell ref="EAT15:EAV15"/>
    <mergeCell ref="EBB15:EBC15"/>
    <mergeCell ref="EBE15:EBG15"/>
    <mergeCell ref="DYY15:DYZ15"/>
    <mergeCell ref="DZB15:DZD15"/>
    <mergeCell ref="DZJ15:DZK15"/>
    <mergeCell ref="DZM15:DZO15"/>
    <mergeCell ref="DZU15:DZV15"/>
    <mergeCell ref="DZX15:DZZ15"/>
    <mergeCell ref="DXR15:DXS15"/>
    <mergeCell ref="DXU15:DXW15"/>
    <mergeCell ref="DYC15:DYD15"/>
    <mergeCell ref="DYF15:DYH15"/>
    <mergeCell ref="DYN15:DYO15"/>
    <mergeCell ref="DYQ15:DYS15"/>
    <mergeCell ref="DWK15:DWL15"/>
    <mergeCell ref="DWN15:DWP15"/>
    <mergeCell ref="DWV15:DWW15"/>
    <mergeCell ref="DWY15:DXA15"/>
    <mergeCell ref="DXG15:DXH15"/>
    <mergeCell ref="DXJ15:DXL15"/>
    <mergeCell ref="EKJ15:EKK15"/>
    <mergeCell ref="EKM15:EKO15"/>
    <mergeCell ref="EKU15:EKV15"/>
    <mergeCell ref="EKX15:EKZ15"/>
    <mergeCell ref="ELF15:ELG15"/>
    <mergeCell ref="ELI15:ELK15"/>
    <mergeCell ref="EJC15:EJD15"/>
    <mergeCell ref="EJF15:EJH15"/>
    <mergeCell ref="EJN15:EJO15"/>
    <mergeCell ref="EJQ15:EJS15"/>
    <mergeCell ref="EJY15:EJZ15"/>
    <mergeCell ref="EKB15:EKD15"/>
    <mergeCell ref="EHV15:EHW15"/>
    <mergeCell ref="EHY15:EIA15"/>
    <mergeCell ref="EIG15:EIH15"/>
    <mergeCell ref="EIJ15:EIL15"/>
    <mergeCell ref="EIR15:EIS15"/>
    <mergeCell ref="EIU15:EIW15"/>
    <mergeCell ref="EGO15:EGP15"/>
    <mergeCell ref="EGR15:EGT15"/>
    <mergeCell ref="EGZ15:EHA15"/>
    <mergeCell ref="EHC15:EHE15"/>
    <mergeCell ref="EHK15:EHL15"/>
    <mergeCell ref="EHN15:EHP15"/>
    <mergeCell ref="EFH15:EFI15"/>
    <mergeCell ref="EFK15:EFM15"/>
    <mergeCell ref="EFS15:EFT15"/>
    <mergeCell ref="EFV15:EFX15"/>
    <mergeCell ref="EGD15:EGE15"/>
    <mergeCell ref="EGG15:EGI15"/>
    <mergeCell ref="EEA15:EEB15"/>
    <mergeCell ref="EED15:EEF15"/>
    <mergeCell ref="EEL15:EEM15"/>
    <mergeCell ref="EEO15:EEQ15"/>
    <mergeCell ref="EEW15:EEX15"/>
    <mergeCell ref="EEZ15:EFB15"/>
    <mergeCell ref="ERZ15:ESA15"/>
    <mergeCell ref="ESC15:ESE15"/>
    <mergeCell ref="ESK15:ESL15"/>
    <mergeCell ref="ESN15:ESP15"/>
    <mergeCell ref="ESV15:ESW15"/>
    <mergeCell ref="ESY15:ETA15"/>
    <mergeCell ref="EQS15:EQT15"/>
    <mergeCell ref="EQV15:EQX15"/>
    <mergeCell ref="ERD15:ERE15"/>
    <mergeCell ref="ERG15:ERI15"/>
    <mergeCell ref="ERO15:ERP15"/>
    <mergeCell ref="ERR15:ERT15"/>
    <mergeCell ref="EPL15:EPM15"/>
    <mergeCell ref="EPO15:EPQ15"/>
    <mergeCell ref="EPW15:EPX15"/>
    <mergeCell ref="EPZ15:EQB15"/>
    <mergeCell ref="EQH15:EQI15"/>
    <mergeCell ref="EQK15:EQM15"/>
    <mergeCell ref="EOE15:EOF15"/>
    <mergeCell ref="EOH15:EOJ15"/>
    <mergeCell ref="EOP15:EOQ15"/>
    <mergeCell ref="EOS15:EOU15"/>
    <mergeCell ref="EPA15:EPB15"/>
    <mergeCell ref="EPD15:EPF15"/>
    <mergeCell ref="EMX15:EMY15"/>
    <mergeCell ref="ENA15:ENC15"/>
    <mergeCell ref="ENI15:ENJ15"/>
    <mergeCell ref="ENL15:ENN15"/>
    <mergeCell ref="ENT15:ENU15"/>
    <mergeCell ref="ENW15:ENY15"/>
    <mergeCell ref="ELQ15:ELR15"/>
    <mergeCell ref="ELT15:ELV15"/>
    <mergeCell ref="EMB15:EMC15"/>
    <mergeCell ref="EME15:EMG15"/>
    <mergeCell ref="EMM15:EMN15"/>
    <mergeCell ref="EMP15:EMR15"/>
    <mergeCell ref="EZP15:EZQ15"/>
    <mergeCell ref="EZS15:EZU15"/>
    <mergeCell ref="FAA15:FAB15"/>
    <mergeCell ref="FAD15:FAF15"/>
    <mergeCell ref="FAL15:FAM15"/>
    <mergeCell ref="FAO15:FAQ15"/>
    <mergeCell ref="EYI15:EYJ15"/>
    <mergeCell ref="EYL15:EYN15"/>
    <mergeCell ref="EYT15:EYU15"/>
    <mergeCell ref="EYW15:EYY15"/>
    <mergeCell ref="EZE15:EZF15"/>
    <mergeCell ref="EZH15:EZJ15"/>
    <mergeCell ref="EXB15:EXC15"/>
    <mergeCell ref="EXE15:EXG15"/>
    <mergeCell ref="EXM15:EXN15"/>
    <mergeCell ref="EXP15:EXR15"/>
    <mergeCell ref="EXX15:EXY15"/>
    <mergeCell ref="EYA15:EYC15"/>
    <mergeCell ref="EVU15:EVV15"/>
    <mergeCell ref="EVX15:EVZ15"/>
    <mergeCell ref="EWF15:EWG15"/>
    <mergeCell ref="EWI15:EWK15"/>
    <mergeCell ref="EWQ15:EWR15"/>
    <mergeCell ref="EWT15:EWV15"/>
    <mergeCell ref="EUN15:EUO15"/>
    <mergeCell ref="EUQ15:EUS15"/>
    <mergeCell ref="EUY15:EUZ15"/>
    <mergeCell ref="EVB15:EVD15"/>
    <mergeCell ref="EVJ15:EVK15"/>
    <mergeCell ref="EVM15:EVO15"/>
    <mergeCell ref="ETG15:ETH15"/>
    <mergeCell ref="ETJ15:ETL15"/>
    <mergeCell ref="ETR15:ETS15"/>
    <mergeCell ref="ETU15:ETW15"/>
    <mergeCell ref="EUC15:EUD15"/>
    <mergeCell ref="EUF15:EUH15"/>
    <mergeCell ref="FHF15:FHG15"/>
    <mergeCell ref="FHI15:FHK15"/>
    <mergeCell ref="FHQ15:FHR15"/>
    <mergeCell ref="FHT15:FHV15"/>
    <mergeCell ref="FIB15:FIC15"/>
    <mergeCell ref="FIE15:FIG15"/>
    <mergeCell ref="FFY15:FFZ15"/>
    <mergeCell ref="FGB15:FGD15"/>
    <mergeCell ref="FGJ15:FGK15"/>
    <mergeCell ref="FGM15:FGO15"/>
    <mergeCell ref="FGU15:FGV15"/>
    <mergeCell ref="FGX15:FGZ15"/>
    <mergeCell ref="FER15:FES15"/>
    <mergeCell ref="FEU15:FEW15"/>
    <mergeCell ref="FFC15:FFD15"/>
    <mergeCell ref="FFF15:FFH15"/>
    <mergeCell ref="FFN15:FFO15"/>
    <mergeCell ref="FFQ15:FFS15"/>
    <mergeCell ref="FDK15:FDL15"/>
    <mergeCell ref="FDN15:FDP15"/>
    <mergeCell ref="FDV15:FDW15"/>
    <mergeCell ref="FDY15:FEA15"/>
    <mergeCell ref="FEG15:FEH15"/>
    <mergeCell ref="FEJ15:FEL15"/>
    <mergeCell ref="FCD15:FCE15"/>
    <mergeCell ref="FCG15:FCI15"/>
    <mergeCell ref="FCO15:FCP15"/>
    <mergeCell ref="FCR15:FCT15"/>
    <mergeCell ref="FCZ15:FDA15"/>
    <mergeCell ref="FDC15:FDE15"/>
    <mergeCell ref="FAW15:FAX15"/>
    <mergeCell ref="FAZ15:FBB15"/>
    <mergeCell ref="FBH15:FBI15"/>
    <mergeCell ref="FBK15:FBM15"/>
    <mergeCell ref="FBS15:FBT15"/>
    <mergeCell ref="FBV15:FBX15"/>
    <mergeCell ref="FOV15:FOW15"/>
    <mergeCell ref="FOY15:FPA15"/>
    <mergeCell ref="FPG15:FPH15"/>
    <mergeCell ref="FPJ15:FPL15"/>
    <mergeCell ref="FPR15:FPS15"/>
    <mergeCell ref="FPU15:FPW15"/>
    <mergeCell ref="FNO15:FNP15"/>
    <mergeCell ref="FNR15:FNT15"/>
    <mergeCell ref="FNZ15:FOA15"/>
    <mergeCell ref="FOC15:FOE15"/>
    <mergeCell ref="FOK15:FOL15"/>
    <mergeCell ref="FON15:FOP15"/>
    <mergeCell ref="FMH15:FMI15"/>
    <mergeCell ref="FMK15:FMM15"/>
    <mergeCell ref="FMS15:FMT15"/>
    <mergeCell ref="FMV15:FMX15"/>
    <mergeCell ref="FND15:FNE15"/>
    <mergeCell ref="FNG15:FNI15"/>
    <mergeCell ref="FLA15:FLB15"/>
    <mergeCell ref="FLD15:FLF15"/>
    <mergeCell ref="FLL15:FLM15"/>
    <mergeCell ref="FLO15:FLQ15"/>
    <mergeCell ref="FLW15:FLX15"/>
    <mergeCell ref="FLZ15:FMB15"/>
    <mergeCell ref="FJT15:FJU15"/>
    <mergeCell ref="FJW15:FJY15"/>
    <mergeCell ref="FKE15:FKF15"/>
    <mergeCell ref="FKH15:FKJ15"/>
    <mergeCell ref="FKP15:FKQ15"/>
    <mergeCell ref="FKS15:FKU15"/>
    <mergeCell ref="FIM15:FIN15"/>
    <mergeCell ref="FIP15:FIR15"/>
    <mergeCell ref="FIX15:FIY15"/>
    <mergeCell ref="FJA15:FJC15"/>
    <mergeCell ref="FJI15:FJJ15"/>
    <mergeCell ref="FJL15:FJN15"/>
    <mergeCell ref="FWL15:FWM15"/>
    <mergeCell ref="FWO15:FWQ15"/>
    <mergeCell ref="FWW15:FWX15"/>
    <mergeCell ref="FWZ15:FXB15"/>
    <mergeCell ref="FXH15:FXI15"/>
    <mergeCell ref="FXK15:FXM15"/>
    <mergeCell ref="FVE15:FVF15"/>
    <mergeCell ref="FVH15:FVJ15"/>
    <mergeCell ref="FVP15:FVQ15"/>
    <mergeCell ref="FVS15:FVU15"/>
    <mergeCell ref="FWA15:FWB15"/>
    <mergeCell ref="FWD15:FWF15"/>
    <mergeCell ref="FTX15:FTY15"/>
    <mergeCell ref="FUA15:FUC15"/>
    <mergeCell ref="FUI15:FUJ15"/>
    <mergeCell ref="FUL15:FUN15"/>
    <mergeCell ref="FUT15:FUU15"/>
    <mergeCell ref="FUW15:FUY15"/>
    <mergeCell ref="FSQ15:FSR15"/>
    <mergeCell ref="FST15:FSV15"/>
    <mergeCell ref="FTB15:FTC15"/>
    <mergeCell ref="FTE15:FTG15"/>
    <mergeCell ref="FTM15:FTN15"/>
    <mergeCell ref="FTP15:FTR15"/>
    <mergeCell ref="FRJ15:FRK15"/>
    <mergeCell ref="FRM15:FRO15"/>
    <mergeCell ref="FRU15:FRV15"/>
    <mergeCell ref="FRX15:FRZ15"/>
    <mergeCell ref="FSF15:FSG15"/>
    <mergeCell ref="FSI15:FSK15"/>
    <mergeCell ref="FQC15:FQD15"/>
    <mergeCell ref="FQF15:FQH15"/>
    <mergeCell ref="FQN15:FQO15"/>
    <mergeCell ref="FQQ15:FQS15"/>
    <mergeCell ref="FQY15:FQZ15"/>
    <mergeCell ref="FRB15:FRD15"/>
    <mergeCell ref="GEB15:GEC15"/>
    <mergeCell ref="GEE15:GEG15"/>
    <mergeCell ref="GEM15:GEN15"/>
    <mergeCell ref="GEP15:GER15"/>
    <mergeCell ref="GEX15:GEY15"/>
    <mergeCell ref="GFA15:GFC15"/>
    <mergeCell ref="GCU15:GCV15"/>
    <mergeCell ref="GCX15:GCZ15"/>
    <mergeCell ref="GDF15:GDG15"/>
    <mergeCell ref="GDI15:GDK15"/>
    <mergeCell ref="GDQ15:GDR15"/>
    <mergeCell ref="GDT15:GDV15"/>
    <mergeCell ref="GBN15:GBO15"/>
    <mergeCell ref="GBQ15:GBS15"/>
    <mergeCell ref="GBY15:GBZ15"/>
    <mergeCell ref="GCB15:GCD15"/>
    <mergeCell ref="GCJ15:GCK15"/>
    <mergeCell ref="GCM15:GCO15"/>
    <mergeCell ref="GAG15:GAH15"/>
    <mergeCell ref="GAJ15:GAL15"/>
    <mergeCell ref="GAR15:GAS15"/>
    <mergeCell ref="GAU15:GAW15"/>
    <mergeCell ref="GBC15:GBD15"/>
    <mergeCell ref="GBF15:GBH15"/>
    <mergeCell ref="FYZ15:FZA15"/>
    <mergeCell ref="FZC15:FZE15"/>
    <mergeCell ref="FZK15:FZL15"/>
    <mergeCell ref="FZN15:FZP15"/>
    <mergeCell ref="FZV15:FZW15"/>
    <mergeCell ref="FZY15:GAA15"/>
    <mergeCell ref="FXS15:FXT15"/>
    <mergeCell ref="FXV15:FXX15"/>
    <mergeCell ref="FYD15:FYE15"/>
    <mergeCell ref="FYG15:FYI15"/>
    <mergeCell ref="FYO15:FYP15"/>
    <mergeCell ref="FYR15:FYT15"/>
    <mergeCell ref="GLR15:GLS15"/>
    <mergeCell ref="GLU15:GLW15"/>
    <mergeCell ref="GMC15:GMD15"/>
    <mergeCell ref="GMF15:GMH15"/>
    <mergeCell ref="GMN15:GMO15"/>
    <mergeCell ref="GMQ15:GMS15"/>
    <mergeCell ref="GKK15:GKL15"/>
    <mergeCell ref="GKN15:GKP15"/>
    <mergeCell ref="GKV15:GKW15"/>
    <mergeCell ref="GKY15:GLA15"/>
    <mergeCell ref="GLG15:GLH15"/>
    <mergeCell ref="GLJ15:GLL15"/>
    <mergeCell ref="GJD15:GJE15"/>
    <mergeCell ref="GJG15:GJI15"/>
    <mergeCell ref="GJO15:GJP15"/>
    <mergeCell ref="GJR15:GJT15"/>
    <mergeCell ref="GJZ15:GKA15"/>
    <mergeCell ref="GKC15:GKE15"/>
    <mergeCell ref="GHW15:GHX15"/>
    <mergeCell ref="GHZ15:GIB15"/>
    <mergeCell ref="GIH15:GII15"/>
    <mergeCell ref="GIK15:GIM15"/>
    <mergeCell ref="GIS15:GIT15"/>
    <mergeCell ref="GIV15:GIX15"/>
    <mergeCell ref="GGP15:GGQ15"/>
    <mergeCell ref="GGS15:GGU15"/>
    <mergeCell ref="GHA15:GHB15"/>
    <mergeCell ref="GHD15:GHF15"/>
    <mergeCell ref="GHL15:GHM15"/>
    <mergeCell ref="GHO15:GHQ15"/>
    <mergeCell ref="GFI15:GFJ15"/>
    <mergeCell ref="GFL15:GFN15"/>
    <mergeCell ref="GFT15:GFU15"/>
    <mergeCell ref="GFW15:GFY15"/>
    <mergeCell ref="GGE15:GGF15"/>
    <mergeCell ref="GGH15:GGJ15"/>
    <mergeCell ref="GTH15:GTI15"/>
    <mergeCell ref="GTK15:GTM15"/>
    <mergeCell ref="GTS15:GTT15"/>
    <mergeCell ref="GTV15:GTX15"/>
    <mergeCell ref="GUD15:GUE15"/>
    <mergeCell ref="GUG15:GUI15"/>
    <mergeCell ref="GSA15:GSB15"/>
    <mergeCell ref="GSD15:GSF15"/>
    <mergeCell ref="GSL15:GSM15"/>
    <mergeCell ref="GSO15:GSQ15"/>
    <mergeCell ref="GSW15:GSX15"/>
    <mergeCell ref="GSZ15:GTB15"/>
    <mergeCell ref="GQT15:GQU15"/>
    <mergeCell ref="GQW15:GQY15"/>
    <mergeCell ref="GRE15:GRF15"/>
    <mergeCell ref="GRH15:GRJ15"/>
    <mergeCell ref="GRP15:GRQ15"/>
    <mergeCell ref="GRS15:GRU15"/>
    <mergeCell ref="GPM15:GPN15"/>
    <mergeCell ref="GPP15:GPR15"/>
    <mergeCell ref="GPX15:GPY15"/>
    <mergeCell ref="GQA15:GQC15"/>
    <mergeCell ref="GQI15:GQJ15"/>
    <mergeCell ref="GQL15:GQN15"/>
    <mergeCell ref="GOF15:GOG15"/>
    <mergeCell ref="GOI15:GOK15"/>
    <mergeCell ref="GOQ15:GOR15"/>
    <mergeCell ref="GOT15:GOV15"/>
    <mergeCell ref="GPB15:GPC15"/>
    <mergeCell ref="GPE15:GPG15"/>
    <mergeCell ref="GMY15:GMZ15"/>
    <mergeCell ref="GNB15:GND15"/>
    <mergeCell ref="GNJ15:GNK15"/>
    <mergeCell ref="GNM15:GNO15"/>
    <mergeCell ref="GNU15:GNV15"/>
    <mergeCell ref="GNX15:GNZ15"/>
    <mergeCell ref="HAX15:HAY15"/>
    <mergeCell ref="HBA15:HBC15"/>
    <mergeCell ref="HBI15:HBJ15"/>
    <mergeCell ref="HBL15:HBN15"/>
    <mergeCell ref="HBT15:HBU15"/>
    <mergeCell ref="HBW15:HBY15"/>
    <mergeCell ref="GZQ15:GZR15"/>
    <mergeCell ref="GZT15:GZV15"/>
    <mergeCell ref="HAB15:HAC15"/>
    <mergeCell ref="HAE15:HAG15"/>
    <mergeCell ref="HAM15:HAN15"/>
    <mergeCell ref="HAP15:HAR15"/>
    <mergeCell ref="GYJ15:GYK15"/>
    <mergeCell ref="GYM15:GYO15"/>
    <mergeCell ref="GYU15:GYV15"/>
    <mergeCell ref="GYX15:GYZ15"/>
    <mergeCell ref="GZF15:GZG15"/>
    <mergeCell ref="GZI15:GZK15"/>
    <mergeCell ref="GXC15:GXD15"/>
    <mergeCell ref="GXF15:GXH15"/>
    <mergeCell ref="GXN15:GXO15"/>
    <mergeCell ref="GXQ15:GXS15"/>
    <mergeCell ref="GXY15:GXZ15"/>
    <mergeCell ref="GYB15:GYD15"/>
    <mergeCell ref="GVV15:GVW15"/>
    <mergeCell ref="GVY15:GWA15"/>
    <mergeCell ref="GWG15:GWH15"/>
    <mergeCell ref="GWJ15:GWL15"/>
    <mergeCell ref="GWR15:GWS15"/>
    <mergeCell ref="GWU15:GWW15"/>
    <mergeCell ref="GUO15:GUP15"/>
    <mergeCell ref="GUR15:GUT15"/>
    <mergeCell ref="GUZ15:GVA15"/>
    <mergeCell ref="GVC15:GVE15"/>
    <mergeCell ref="GVK15:GVL15"/>
    <mergeCell ref="GVN15:GVP15"/>
    <mergeCell ref="HIN15:HIO15"/>
    <mergeCell ref="HIQ15:HIS15"/>
    <mergeCell ref="HIY15:HIZ15"/>
    <mergeCell ref="HJB15:HJD15"/>
    <mergeCell ref="HJJ15:HJK15"/>
    <mergeCell ref="HJM15:HJO15"/>
    <mergeCell ref="HHG15:HHH15"/>
    <mergeCell ref="HHJ15:HHL15"/>
    <mergeCell ref="HHR15:HHS15"/>
    <mergeCell ref="HHU15:HHW15"/>
    <mergeCell ref="HIC15:HID15"/>
    <mergeCell ref="HIF15:HIH15"/>
    <mergeCell ref="HFZ15:HGA15"/>
    <mergeCell ref="HGC15:HGE15"/>
    <mergeCell ref="HGK15:HGL15"/>
    <mergeCell ref="HGN15:HGP15"/>
    <mergeCell ref="HGV15:HGW15"/>
    <mergeCell ref="HGY15:HHA15"/>
    <mergeCell ref="HES15:HET15"/>
    <mergeCell ref="HEV15:HEX15"/>
    <mergeCell ref="HFD15:HFE15"/>
    <mergeCell ref="HFG15:HFI15"/>
    <mergeCell ref="HFO15:HFP15"/>
    <mergeCell ref="HFR15:HFT15"/>
    <mergeCell ref="HDL15:HDM15"/>
    <mergeCell ref="HDO15:HDQ15"/>
    <mergeCell ref="HDW15:HDX15"/>
    <mergeCell ref="HDZ15:HEB15"/>
    <mergeCell ref="HEH15:HEI15"/>
    <mergeCell ref="HEK15:HEM15"/>
    <mergeCell ref="HCE15:HCF15"/>
    <mergeCell ref="HCH15:HCJ15"/>
    <mergeCell ref="HCP15:HCQ15"/>
    <mergeCell ref="HCS15:HCU15"/>
    <mergeCell ref="HDA15:HDB15"/>
    <mergeCell ref="HDD15:HDF15"/>
    <mergeCell ref="HQD15:HQE15"/>
    <mergeCell ref="HQG15:HQI15"/>
    <mergeCell ref="HQO15:HQP15"/>
    <mergeCell ref="HQR15:HQT15"/>
    <mergeCell ref="HQZ15:HRA15"/>
    <mergeCell ref="HRC15:HRE15"/>
    <mergeCell ref="HOW15:HOX15"/>
    <mergeCell ref="HOZ15:HPB15"/>
    <mergeCell ref="HPH15:HPI15"/>
    <mergeCell ref="HPK15:HPM15"/>
    <mergeCell ref="HPS15:HPT15"/>
    <mergeCell ref="HPV15:HPX15"/>
    <mergeCell ref="HNP15:HNQ15"/>
    <mergeCell ref="HNS15:HNU15"/>
    <mergeCell ref="HOA15:HOB15"/>
    <mergeCell ref="HOD15:HOF15"/>
    <mergeCell ref="HOL15:HOM15"/>
    <mergeCell ref="HOO15:HOQ15"/>
    <mergeCell ref="HMI15:HMJ15"/>
    <mergeCell ref="HML15:HMN15"/>
    <mergeCell ref="HMT15:HMU15"/>
    <mergeCell ref="HMW15:HMY15"/>
    <mergeCell ref="HNE15:HNF15"/>
    <mergeCell ref="HNH15:HNJ15"/>
    <mergeCell ref="HLB15:HLC15"/>
    <mergeCell ref="HLE15:HLG15"/>
    <mergeCell ref="HLM15:HLN15"/>
    <mergeCell ref="HLP15:HLR15"/>
    <mergeCell ref="HLX15:HLY15"/>
    <mergeCell ref="HMA15:HMC15"/>
    <mergeCell ref="HJU15:HJV15"/>
    <mergeCell ref="HJX15:HJZ15"/>
    <mergeCell ref="HKF15:HKG15"/>
    <mergeCell ref="HKI15:HKK15"/>
    <mergeCell ref="HKQ15:HKR15"/>
    <mergeCell ref="HKT15:HKV15"/>
    <mergeCell ref="HXT15:HXU15"/>
    <mergeCell ref="HXW15:HXY15"/>
    <mergeCell ref="HYE15:HYF15"/>
    <mergeCell ref="HYH15:HYJ15"/>
    <mergeCell ref="HYP15:HYQ15"/>
    <mergeCell ref="HYS15:HYU15"/>
    <mergeCell ref="HWM15:HWN15"/>
    <mergeCell ref="HWP15:HWR15"/>
    <mergeCell ref="HWX15:HWY15"/>
    <mergeCell ref="HXA15:HXC15"/>
    <mergeCell ref="HXI15:HXJ15"/>
    <mergeCell ref="HXL15:HXN15"/>
    <mergeCell ref="HVF15:HVG15"/>
    <mergeCell ref="HVI15:HVK15"/>
    <mergeCell ref="HVQ15:HVR15"/>
    <mergeCell ref="HVT15:HVV15"/>
    <mergeCell ref="HWB15:HWC15"/>
    <mergeCell ref="HWE15:HWG15"/>
    <mergeCell ref="HTY15:HTZ15"/>
    <mergeCell ref="HUB15:HUD15"/>
    <mergeCell ref="HUJ15:HUK15"/>
    <mergeCell ref="HUM15:HUO15"/>
    <mergeCell ref="HUU15:HUV15"/>
    <mergeCell ref="HUX15:HUZ15"/>
    <mergeCell ref="HSR15:HSS15"/>
    <mergeCell ref="HSU15:HSW15"/>
    <mergeCell ref="HTC15:HTD15"/>
    <mergeCell ref="HTF15:HTH15"/>
    <mergeCell ref="HTN15:HTO15"/>
    <mergeCell ref="HTQ15:HTS15"/>
    <mergeCell ref="HRK15:HRL15"/>
    <mergeCell ref="HRN15:HRP15"/>
    <mergeCell ref="HRV15:HRW15"/>
    <mergeCell ref="HRY15:HSA15"/>
    <mergeCell ref="HSG15:HSH15"/>
    <mergeCell ref="HSJ15:HSL15"/>
    <mergeCell ref="IFJ15:IFK15"/>
    <mergeCell ref="IFM15:IFO15"/>
    <mergeCell ref="IFU15:IFV15"/>
    <mergeCell ref="IFX15:IFZ15"/>
    <mergeCell ref="IGF15:IGG15"/>
    <mergeCell ref="IGI15:IGK15"/>
    <mergeCell ref="IEC15:IED15"/>
    <mergeCell ref="IEF15:IEH15"/>
    <mergeCell ref="IEN15:IEO15"/>
    <mergeCell ref="IEQ15:IES15"/>
    <mergeCell ref="IEY15:IEZ15"/>
    <mergeCell ref="IFB15:IFD15"/>
    <mergeCell ref="ICV15:ICW15"/>
    <mergeCell ref="ICY15:IDA15"/>
    <mergeCell ref="IDG15:IDH15"/>
    <mergeCell ref="IDJ15:IDL15"/>
    <mergeCell ref="IDR15:IDS15"/>
    <mergeCell ref="IDU15:IDW15"/>
    <mergeCell ref="IBO15:IBP15"/>
    <mergeCell ref="IBR15:IBT15"/>
    <mergeCell ref="IBZ15:ICA15"/>
    <mergeCell ref="ICC15:ICE15"/>
    <mergeCell ref="ICK15:ICL15"/>
    <mergeCell ref="ICN15:ICP15"/>
    <mergeCell ref="IAH15:IAI15"/>
    <mergeCell ref="IAK15:IAM15"/>
    <mergeCell ref="IAS15:IAT15"/>
    <mergeCell ref="IAV15:IAX15"/>
    <mergeCell ref="IBD15:IBE15"/>
    <mergeCell ref="IBG15:IBI15"/>
    <mergeCell ref="HZA15:HZB15"/>
    <mergeCell ref="HZD15:HZF15"/>
    <mergeCell ref="HZL15:HZM15"/>
    <mergeCell ref="HZO15:HZQ15"/>
    <mergeCell ref="HZW15:HZX15"/>
    <mergeCell ref="HZZ15:IAB15"/>
    <mergeCell ref="IMZ15:INA15"/>
    <mergeCell ref="INC15:INE15"/>
    <mergeCell ref="INK15:INL15"/>
    <mergeCell ref="INN15:INP15"/>
    <mergeCell ref="INV15:INW15"/>
    <mergeCell ref="INY15:IOA15"/>
    <mergeCell ref="ILS15:ILT15"/>
    <mergeCell ref="ILV15:ILX15"/>
    <mergeCell ref="IMD15:IME15"/>
    <mergeCell ref="IMG15:IMI15"/>
    <mergeCell ref="IMO15:IMP15"/>
    <mergeCell ref="IMR15:IMT15"/>
    <mergeCell ref="IKL15:IKM15"/>
    <mergeCell ref="IKO15:IKQ15"/>
    <mergeCell ref="IKW15:IKX15"/>
    <mergeCell ref="IKZ15:ILB15"/>
    <mergeCell ref="ILH15:ILI15"/>
    <mergeCell ref="ILK15:ILM15"/>
    <mergeCell ref="IJE15:IJF15"/>
    <mergeCell ref="IJH15:IJJ15"/>
    <mergeCell ref="IJP15:IJQ15"/>
    <mergeCell ref="IJS15:IJU15"/>
    <mergeCell ref="IKA15:IKB15"/>
    <mergeCell ref="IKD15:IKF15"/>
    <mergeCell ref="IHX15:IHY15"/>
    <mergeCell ref="IIA15:IIC15"/>
    <mergeCell ref="III15:IIJ15"/>
    <mergeCell ref="IIL15:IIN15"/>
    <mergeCell ref="IIT15:IIU15"/>
    <mergeCell ref="IIW15:IIY15"/>
    <mergeCell ref="IGQ15:IGR15"/>
    <mergeCell ref="IGT15:IGV15"/>
    <mergeCell ref="IHB15:IHC15"/>
    <mergeCell ref="IHE15:IHG15"/>
    <mergeCell ref="IHM15:IHN15"/>
    <mergeCell ref="IHP15:IHR15"/>
    <mergeCell ref="IUP15:IUQ15"/>
    <mergeCell ref="IUS15:IUU15"/>
    <mergeCell ref="IVA15:IVB15"/>
    <mergeCell ref="IVD15:IVF15"/>
    <mergeCell ref="IVL15:IVM15"/>
    <mergeCell ref="IVO15:IVQ15"/>
    <mergeCell ref="ITI15:ITJ15"/>
    <mergeCell ref="ITL15:ITN15"/>
    <mergeCell ref="ITT15:ITU15"/>
    <mergeCell ref="ITW15:ITY15"/>
    <mergeCell ref="IUE15:IUF15"/>
    <mergeCell ref="IUH15:IUJ15"/>
    <mergeCell ref="ISB15:ISC15"/>
    <mergeCell ref="ISE15:ISG15"/>
    <mergeCell ref="ISM15:ISN15"/>
    <mergeCell ref="ISP15:ISR15"/>
    <mergeCell ref="ISX15:ISY15"/>
    <mergeCell ref="ITA15:ITC15"/>
    <mergeCell ref="IQU15:IQV15"/>
    <mergeCell ref="IQX15:IQZ15"/>
    <mergeCell ref="IRF15:IRG15"/>
    <mergeCell ref="IRI15:IRK15"/>
    <mergeCell ref="IRQ15:IRR15"/>
    <mergeCell ref="IRT15:IRV15"/>
    <mergeCell ref="IPN15:IPO15"/>
    <mergeCell ref="IPQ15:IPS15"/>
    <mergeCell ref="IPY15:IPZ15"/>
    <mergeCell ref="IQB15:IQD15"/>
    <mergeCell ref="IQJ15:IQK15"/>
    <mergeCell ref="IQM15:IQO15"/>
    <mergeCell ref="IOG15:IOH15"/>
    <mergeCell ref="IOJ15:IOL15"/>
    <mergeCell ref="IOR15:IOS15"/>
    <mergeCell ref="IOU15:IOW15"/>
    <mergeCell ref="IPC15:IPD15"/>
    <mergeCell ref="IPF15:IPH15"/>
    <mergeCell ref="JCF15:JCG15"/>
    <mergeCell ref="JCI15:JCK15"/>
    <mergeCell ref="JCQ15:JCR15"/>
    <mergeCell ref="JCT15:JCV15"/>
    <mergeCell ref="JDB15:JDC15"/>
    <mergeCell ref="JDE15:JDG15"/>
    <mergeCell ref="JAY15:JAZ15"/>
    <mergeCell ref="JBB15:JBD15"/>
    <mergeCell ref="JBJ15:JBK15"/>
    <mergeCell ref="JBM15:JBO15"/>
    <mergeCell ref="JBU15:JBV15"/>
    <mergeCell ref="JBX15:JBZ15"/>
    <mergeCell ref="IZR15:IZS15"/>
    <mergeCell ref="IZU15:IZW15"/>
    <mergeCell ref="JAC15:JAD15"/>
    <mergeCell ref="JAF15:JAH15"/>
    <mergeCell ref="JAN15:JAO15"/>
    <mergeCell ref="JAQ15:JAS15"/>
    <mergeCell ref="IYK15:IYL15"/>
    <mergeCell ref="IYN15:IYP15"/>
    <mergeCell ref="IYV15:IYW15"/>
    <mergeCell ref="IYY15:IZA15"/>
    <mergeCell ref="IZG15:IZH15"/>
    <mergeCell ref="IZJ15:IZL15"/>
    <mergeCell ref="IXD15:IXE15"/>
    <mergeCell ref="IXG15:IXI15"/>
    <mergeCell ref="IXO15:IXP15"/>
    <mergeCell ref="IXR15:IXT15"/>
    <mergeCell ref="IXZ15:IYA15"/>
    <mergeCell ref="IYC15:IYE15"/>
    <mergeCell ref="IVW15:IVX15"/>
    <mergeCell ref="IVZ15:IWB15"/>
    <mergeCell ref="IWH15:IWI15"/>
    <mergeCell ref="IWK15:IWM15"/>
    <mergeCell ref="IWS15:IWT15"/>
    <mergeCell ref="IWV15:IWX15"/>
    <mergeCell ref="JJV15:JJW15"/>
    <mergeCell ref="JJY15:JKA15"/>
    <mergeCell ref="JKG15:JKH15"/>
    <mergeCell ref="JKJ15:JKL15"/>
    <mergeCell ref="JKR15:JKS15"/>
    <mergeCell ref="JKU15:JKW15"/>
    <mergeCell ref="JIO15:JIP15"/>
    <mergeCell ref="JIR15:JIT15"/>
    <mergeCell ref="JIZ15:JJA15"/>
    <mergeCell ref="JJC15:JJE15"/>
    <mergeCell ref="JJK15:JJL15"/>
    <mergeCell ref="JJN15:JJP15"/>
    <mergeCell ref="JHH15:JHI15"/>
    <mergeCell ref="JHK15:JHM15"/>
    <mergeCell ref="JHS15:JHT15"/>
    <mergeCell ref="JHV15:JHX15"/>
    <mergeCell ref="JID15:JIE15"/>
    <mergeCell ref="JIG15:JII15"/>
    <mergeCell ref="JGA15:JGB15"/>
    <mergeCell ref="JGD15:JGF15"/>
    <mergeCell ref="JGL15:JGM15"/>
    <mergeCell ref="JGO15:JGQ15"/>
    <mergeCell ref="JGW15:JGX15"/>
    <mergeCell ref="JGZ15:JHB15"/>
    <mergeCell ref="JET15:JEU15"/>
    <mergeCell ref="JEW15:JEY15"/>
    <mergeCell ref="JFE15:JFF15"/>
    <mergeCell ref="JFH15:JFJ15"/>
    <mergeCell ref="JFP15:JFQ15"/>
    <mergeCell ref="JFS15:JFU15"/>
    <mergeCell ref="JDM15:JDN15"/>
    <mergeCell ref="JDP15:JDR15"/>
    <mergeCell ref="JDX15:JDY15"/>
    <mergeCell ref="JEA15:JEC15"/>
    <mergeCell ref="JEI15:JEJ15"/>
    <mergeCell ref="JEL15:JEN15"/>
    <mergeCell ref="JRL15:JRM15"/>
    <mergeCell ref="JRO15:JRQ15"/>
    <mergeCell ref="JRW15:JRX15"/>
    <mergeCell ref="JRZ15:JSB15"/>
    <mergeCell ref="JSH15:JSI15"/>
    <mergeCell ref="JSK15:JSM15"/>
    <mergeCell ref="JQE15:JQF15"/>
    <mergeCell ref="JQH15:JQJ15"/>
    <mergeCell ref="JQP15:JQQ15"/>
    <mergeCell ref="JQS15:JQU15"/>
    <mergeCell ref="JRA15:JRB15"/>
    <mergeCell ref="JRD15:JRF15"/>
    <mergeCell ref="JOX15:JOY15"/>
    <mergeCell ref="JPA15:JPC15"/>
    <mergeCell ref="JPI15:JPJ15"/>
    <mergeCell ref="JPL15:JPN15"/>
    <mergeCell ref="JPT15:JPU15"/>
    <mergeCell ref="JPW15:JPY15"/>
    <mergeCell ref="JNQ15:JNR15"/>
    <mergeCell ref="JNT15:JNV15"/>
    <mergeCell ref="JOB15:JOC15"/>
    <mergeCell ref="JOE15:JOG15"/>
    <mergeCell ref="JOM15:JON15"/>
    <mergeCell ref="JOP15:JOR15"/>
    <mergeCell ref="JMJ15:JMK15"/>
    <mergeCell ref="JMM15:JMO15"/>
    <mergeCell ref="JMU15:JMV15"/>
    <mergeCell ref="JMX15:JMZ15"/>
    <mergeCell ref="JNF15:JNG15"/>
    <mergeCell ref="JNI15:JNK15"/>
    <mergeCell ref="JLC15:JLD15"/>
    <mergeCell ref="JLF15:JLH15"/>
    <mergeCell ref="JLN15:JLO15"/>
    <mergeCell ref="JLQ15:JLS15"/>
    <mergeCell ref="JLY15:JLZ15"/>
    <mergeCell ref="JMB15:JMD15"/>
    <mergeCell ref="JZB15:JZC15"/>
    <mergeCell ref="JZE15:JZG15"/>
    <mergeCell ref="JZM15:JZN15"/>
    <mergeCell ref="JZP15:JZR15"/>
    <mergeCell ref="JZX15:JZY15"/>
    <mergeCell ref="KAA15:KAC15"/>
    <mergeCell ref="JXU15:JXV15"/>
    <mergeCell ref="JXX15:JXZ15"/>
    <mergeCell ref="JYF15:JYG15"/>
    <mergeCell ref="JYI15:JYK15"/>
    <mergeCell ref="JYQ15:JYR15"/>
    <mergeCell ref="JYT15:JYV15"/>
    <mergeCell ref="JWN15:JWO15"/>
    <mergeCell ref="JWQ15:JWS15"/>
    <mergeCell ref="JWY15:JWZ15"/>
    <mergeCell ref="JXB15:JXD15"/>
    <mergeCell ref="JXJ15:JXK15"/>
    <mergeCell ref="JXM15:JXO15"/>
    <mergeCell ref="JVG15:JVH15"/>
    <mergeCell ref="JVJ15:JVL15"/>
    <mergeCell ref="JVR15:JVS15"/>
    <mergeCell ref="JVU15:JVW15"/>
    <mergeCell ref="JWC15:JWD15"/>
    <mergeCell ref="JWF15:JWH15"/>
    <mergeCell ref="JTZ15:JUA15"/>
    <mergeCell ref="JUC15:JUE15"/>
    <mergeCell ref="JUK15:JUL15"/>
    <mergeCell ref="JUN15:JUP15"/>
    <mergeCell ref="JUV15:JUW15"/>
    <mergeCell ref="JUY15:JVA15"/>
    <mergeCell ref="JSS15:JST15"/>
    <mergeCell ref="JSV15:JSX15"/>
    <mergeCell ref="JTD15:JTE15"/>
    <mergeCell ref="JTG15:JTI15"/>
    <mergeCell ref="JTO15:JTP15"/>
    <mergeCell ref="JTR15:JTT15"/>
    <mergeCell ref="KGR15:KGS15"/>
    <mergeCell ref="KGU15:KGW15"/>
    <mergeCell ref="KHC15:KHD15"/>
    <mergeCell ref="KHF15:KHH15"/>
    <mergeCell ref="KHN15:KHO15"/>
    <mergeCell ref="KHQ15:KHS15"/>
    <mergeCell ref="KFK15:KFL15"/>
    <mergeCell ref="KFN15:KFP15"/>
    <mergeCell ref="KFV15:KFW15"/>
    <mergeCell ref="KFY15:KGA15"/>
    <mergeCell ref="KGG15:KGH15"/>
    <mergeCell ref="KGJ15:KGL15"/>
    <mergeCell ref="KED15:KEE15"/>
    <mergeCell ref="KEG15:KEI15"/>
    <mergeCell ref="KEO15:KEP15"/>
    <mergeCell ref="KER15:KET15"/>
    <mergeCell ref="KEZ15:KFA15"/>
    <mergeCell ref="KFC15:KFE15"/>
    <mergeCell ref="KCW15:KCX15"/>
    <mergeCell ref="KCZ15:KDB15"/>
    <mergeCell ref="KDH15:KDI15"/>
    <mergeCell ref="KDK15:KDM15"/>
    <mergeCell ref="KDS15:KDT15"/>
    <mergeCell ref="KDV15:KDX15"/>
    <mergeCell ref="KBP15:KBQ15"/>
    <mergeCell ref="KBS15:KBU15"/>
    <mergeCell ref="KCA15:KCB15"/>
    <mergeCell ref="KCD15:KCF15"/>
    <mergeCell ref="KCL15:KCM15"/>
    <mergeCell ref="KCO15:KCQ15"/>
    <mergeCell ref="KAI15:KAJ15"/>
    <mergeCell ref="KAL15:KAN15"/>
    <mergeCell ref="KAT15:KAU15"/>
    <mergeCell ref="KAW15:KAY15"/>
    <mergeCell ref="KBE15:KBF15"/>
    <mergeCell ref="KBH15:KBJ15"/>
    <mergeCell ref="KOH15:KOI15"/>
    <mergeCell ref="KOK15:KOM15"/>
    <mergeCell ref="KOS15:KOT15"/>
    <mergeCell ref="KOV15:KOX15"/>
    <mergeCell ref="KPD15:KPE15"/>
    <mergeCell ref="KPG15:KPI15"/>
    <mergeCell ref="KNA15:KNB15"/>
    <mergeCell ref="KND15:KNF15"/>
    <mergeCell ref="KNL15:KNM15"/>
    <mergeCell ref="KNO15:KNQ15"/>
    <mergeCell ref="KNW15:KNX15"/>
    <mergeCell ref="KNZ15:KOB15"/>
    <mergeCell ref="KLT15:KLU15"/>
    <mergeCell ref="KLW15:KLY15"/>
    <mergeCell ref="KME15:KMF15"/>
    <mergeCell ref="KMH15:KMJ15"/>
    <mergeCell ref="KMP15:KMQ15"/>
    <mergeCell ref="KMS15:KMU15"/>
    <mergeCell ref="KKM15:KKN15"/>
    <mergeCell ref="KKP15:KKR15"/>
    <mergeCell ref="KKX15:KKY15"/>
    <mergeCell ref="KLA15:KLC15"/>
    <mergeCell ref="KLI15:KLJ15"/>
    <mergeCell ref="KLL15:KLN15"/>
    <mergeCell ref="KJF15:KJG15"/>
    <mergeCell ref="KJI15:KJK15"/>
    <mergeCell ref="KJQ15:KJR15"/>
    <mergeCell ref="KJT15:KJV15"/>
    <mergeCell ref="KKB15:KKC15"/>
    <mergeCell ref="KKE15:KKG15"/>
    <mergeCell ref="KHY15:KHZ15"/>
    <mergeCell ref="KIB15:KID15"/>
    <mergeCell ref="KIJ15:KIK15"/>
    <mergeCell ref="KIM15:KIO15"/>
    <mergeCell ref="KIU15:KIV15"/>
    <mergeCell ref="KIX15:KIZ15"/>
    <mergeCell ref="KVX15:KVY15"/>
    <mergeCell ref="KWA15:KWC15"/>
    <mergeCell ref="KWI15:KWJ15"/>
    <mergeCell ref="KWL15:KWN15"/>
    <mergeCell ref="KWT15:KWU15"/>
    <mergeCell ref="KWW15:KWY15"/>
    <mergeCell ref="KUQ15:KUR15"/>
    <mergeCell ref="KUT15:KUV15"/>
    <mergeCell ref="KVB15:KVC15"/>
    <mergeCell ref="KVE15:KVG15"/>
    <mergeCell ref="KVM15:KVN15"/>
    <mergeCell ref="KVP15:KVR15"/>
    <mergeCell ref="KTJ15:KTK15"/>
    <mergeCell ref="KTM15:KTO15"/>
    <mergeCell ref="KTU15:KTV15"/>
    <mergeCell ref="KTX15:KTZ15"/>
    <mergeCell ref="KUF15:KUG15"/>
    <mergeCell ref="KUI15:KUK15"/>
    <mergeCell ref="KSC15:KSD15"/>
    <mergeCell ref="KSF15:KSH15"/>
    <mergeCell ref="KSN15:KSO15"/>
    <mergeCell ref="KSQ15:KSS15"/>
    <mergeCell ref="KSY15:KSZ15"/>
    <mergeCell ref="KTB15:KTD15"/>
    <mergeCell ref="KQV15:KQW15"/>
    <mergeCell ref="KQY15:KRA15"/>
    <mergeCell ref="KRG15:KRH15"/>
    <mergeCell ref="KRJ15:KRL15"/>
    <mergeCell ref="KRR15:KRS15"/>
    <mergeCell ref="KRU15:KRW15"/>
    <mergeCell ref="KPO15:KPP15"/>
    <mergeCell ref="KPR15:KPT15"/>
    <mergeCell ref="KPZ15:KQA15"/>
    <mergeCell ref="KQC15:KQE15"/>
    <mergeCell ref="KQK15:KQL15"/>
    <mergeCell ref="KQN15:KQP15"/>
    <mergeCell ref="LDN15:LDO15"/>
    <mergeCell ref="LDQ15:LDS15"/>
    <mergeCell ref="LDY15:LDZ15"/>
    <mergeCell ref="LEB15:LED15"/>
    <mergeCell ref="LEJ15:LEK15"/>
    <mergeCell ref="LEM15:LEO15"/>
    <mergeCell ref="LCG15:LCH15"/>
    <mergeCell ref="LCJ15:LCL15"/>
    <mergeCell ref="LCR15:LCS15"/>
    <mergeCell ref="LCU15:LCW15"/>
    <mergeCell ref="LDC15:LDD15"/>
    <mergeCell ref="LDF15:LDH15"/>
    <mergeCell ref="LAZ15:LBA15"/>
    <mergeCell ref="LBC15:LBE15"/>
    <mergeCell ref="LBK15:LBL15"/>
    <mergeCell ref="LBN15:LBP15"/>
    <mergeCell ref="LBV15:LBW15"/>
    <mergeCell ref="LBY15:LCA15"/>
    <mergeCell ref="KZS15:KZT15"/>
    <mergeCell ref="KZV15:KZX15"/>
    <mergeCell ref="LAD15:LAE15"/>
    <mergeCell ref="LAG15:LAI15"/>
    <mergeCell ref="LAO15:LAP15"/>
    <mergeCell ref="LAR15:LAT15"/>
    <mergeCell ref="KYL15:KYM15"/>
    <mergeCell ref="KYO15:KYQ15"/>
    <mergeCell ref="KYW15:KYX15"/>
    <mergeCell ref="KYZ15:KZB15"/>
    <mergeCell ref="KZH15:KZI15"/>
    <mergeCell ref="KZK15:KZM15"/>
    <mergeCell ref="KXE15:KXF15"/>
    <mergeCell ref="KXH15:KXJ15"/>
    <mergeCell ref="KXP15:KXQ15"/>
    <mergeCell ref="KXS15:KXU15"/>
    <mergeCell ref="KYA15:KYB15"/>
    <mergeCell ref="KYD15:KYF15"/>
    <mergeCell ref="LLD15:LLE15"/>
    <mergeCell ref="LLG15:LLI15"/>
    <mergeCell ref="LLO15:LLP15"/>
    <mergeCell ref="LLR15:LLT15"/>
    <mergeCell ref="LLZ15:LMA15"/>
    <mergeCell ref="LMC15:LME15"/>
    <mergeCell ref="LJW15:LJX15"/>
    <mergeCell ref="LJZ15:LKB15"/>
    <mergeCell ref="LKH15:LKI15"/>
    <mergeCell ref="LKK15:LKM15"/>
    <mergeCell ref="LKS15:LKT15"/>
    <mergeCell ref="LKV15:LKX15"/>
    <mergeCell ref="LIP15:LIQ15"/>
    <mergeCell ref="LIS15:LIU15"/>
    <mergeCell ref="LJA15:LJB15"/>
    <mergeCell ref="LJD15:LJF15"/>
    <mergeCell ref="LJL15:LJM15"/>
    <mergeCell ref="LJO15:LJQ15"/>
    <mergeCell ref="LHI15:LHJ15"/>
    <mergeCell ref="LHL15:LHN15"/>
    <mergeCell ref="LHT15:LHU15"/>
    <mergeCell ref="LHW15:LHY15"/>
    <mergeCell ref="LIE15:LIF15"/>
    <mergeCell ref="LIH15:LIJ15"/>
    <mergeCell ref="LGB15:LGC15"/>
    <mergeCell ref="LGE15:LGG15"/>
    <mergeCell ref="LGM15:LGN15"/>
    <mergeCell ref="LGP15:LGR15"/>
    <mergeCell ref="LGX15:LGY15"/>
    <mergeCell ref="LHA15:LHC15"/>
    <mergeCell ref="LEU15:LEV15"/>
    <mergeCell ref="LEX15:LEZ15"/>
    <mergeCell ref="LFF15:LFG15"/>
    <mergeCell ref="LFI15:LFK15"/>
    <mergeCell ref="LFQ15:LFR15"/>
    <mergeCell ref="LFT15:LFV15"/>
    <mergeCell ref="LST15:LSU15"/>
    <mergeCell ref="LSW15:LSY15"/>
    <mergeCell ref="LTE15:LTF15"/>
    <mergeCell ref="LTH15:LTJ15"/>
    <mergeCell ref="LTP15:LTQ15"/>
    <mergeCell ref="LTS15:LTU15"/>
    <mergeCell ref="LRM15:LRN15"/>
    <mergeCell ref="LRP15:LRR15"/>
    <mergeCell ref="LRX15:LRY15"/>
    <mergeCell ref="LSA15:LSC15"/>
    <mergeCell ref="LSI15:LSJ15"/>
    <mergeCell ref="LSL15:LSN15"/>
    <mergeCell ref="LQF15:LQG15"/>
    <mergeCell ref="LQI15:LQK15"/>
    <mergeCell ref="LQQ15:LQR15"/>
    <mergeCell ref="LQT15:LQV15"/>
    <mergeCell ref="LRB15:LRC15"/>
    <mergeCell ref="LRE15:LRG15"/>
    <mergeCell ref="LOY15:LOZ15"/>
    <mergeCell ref="LPB15:LPD15"/>
    <mergeCell ref="LPJ15:LPK15"/>
    <mergeCell ref="LPM15:LPO15"/>
    <mergeCell ref="LPU15:LPV15"/>
    <mergeCell ref="LPX15:LPZ15"/>
    <mergeCell ref="LNR15:LNS15"/>
    <mergeCell ref="LNU15:LNW15"/>
    <mergeCell ref="LOC15:LOD15"/>
    <mergeCell ref="LOF15:LOH15"/>
    <mergeCell ref="LON15:LOO15"/>
    <mergeCell ref="LOQ15:LOS15"/>
    <mergeCell ref="LMK15:LML15"/>
    <mergeCell ref="LMN15:LMP15"/>
    <mergeCell ref="LMV15:LMW15"/>
    <mergeCell ref="LMY15:LNA15"/>
    <mergeCell ref="LNG15:LNH15"/>
    <mergeCell ref="LNJ15:LNL15"/>
    <mergeCell ref="MAJ15:MAK15"/>
    <mergeCell ref="MAM15:MAO15"/>
    <mergeCell ref="MAU15:MAV15"/>
    <mergeCell ref="MAX15:MAZ15"/>
    <mergeCell ref="MBF15:MBG15"/>
    <mergeCell ref="MBI15:MBK15"/>
    <mergeCell ref="LZC15:LZD15"/>
    <mergeCell ref="LZF15:LZH15"/>
    <mergeCell ref="LZN15:LZO15"/>
    <mergeCell ref="LZQ15:LZS15"/>
    <mergeCell ref="LZY15:LZZ15"/>
    <mergeCell ref="MAB15:MAD15"/>
    <mergeCell ref="LXV15:LXW15"/>
    <mergeCell ref="LXY15:LYA15"/>
    <mergeCell ref="LYG15:LYH15"/>
    <mergeCell ref="LYJ15:LYL15"/>
    <mergeCell ref="LYR15:LYS15"/>
    <mergeCell ref="LYU15:LYW15"/>
    <mergeCell ref="LWO15:LWP15"/>
    <mergeCell ref="LWR15:LWT15"/>
    <mergeCell ref="LWZ15:LXA15"/>
    <mergeCell ref="LXC15:LXE15"/>
    <mergeCell ref="LXK15:LXL15"/>
    <mergeCell ref="LXN15:LXP15"/>
    <mergeCell ref="LVH15:LVI15"/>
    <mergeCell ref="LVK15:LVM15"/>
    <mergeCell ref="LVS15:LVT15"/>
    <mergeCell ref="LVV15:LVX15"/>
    <mergeCell ref="LWD15:LWE15"/>
    <mergeCell ref="LWG15:LWI15"/>
    <mergeCell ref="LUA15:LUB15"/>
    <mergeCell ref="LUD15:LUF15"/>
    <mergeCell ref="LUL15:LUM15"/>
    <mergeCell ref="LUO15:LUQ15"/>
    <mergeCell ref="LUW15:LUX15"/>
    <mergeCell ref="LUZ15:LVB15"/>
    <mergeCell ref="MHZ15:MIA15"/>
    <mergeCell ref="MIC15:MIE15"/>
    <mergeCell ref="MIK15:MIL15"/>
    <mergeCell ref="MIN15:MIP15"/>
    <mergeCell ref="MIV15:MIW15"/>
    <mergeCell ref="MIY15:MJA15"/>
    <mergeCell ref="MGS15:MGT15"/>
    <mergeCell ref="MGV15:MGX15"/>
    <mergeCell ref="MHD15:MHE15"/>
    <mergeCell ref="MHG15:MHI15"/>
    <mergeCell ref="MHO15:MHP15"/>
    <mergeCell ref="MHR15:MHT15"/>
    <mergeCell ref="MFL15:MFM15"/>
    <mergeCell ref="MFO15:MFQ15"/>
    <mergeCell ref="MFW15:MFX15"/>
    <mergeCell ref="MFZ15:MGB15"/>
    <mergeCell ref="MGH15:MGI15"/>
    <mergeCell ref="MGK15:MGM15"/>
    <mergeCell ref="MEE15:MEF15"/>
    <mergeCell ref="MEH15:MEJ15"/>
    <mergeCell ref="MEP15:MEQ15"/>
    <mergeCell ref="MES15:MEU15"/>
    <mergeCell ref="MFA15:MFB15"/>
    <mergeCell ref="MFD15:MFF15"/>
    <mergeCell ref="MCX15:MCY15"/>
    <mergeCell ref="MDA15:MDC15"/>
    <mergeCell ref="MDI15:MDJ15"/>
    <mergeCell ref="MDL15:MDN15"/>
    <mergeCell ref="MDT15:MDU15"/>
    <mergeCell ref="MDW15:MDY15"/>
    <mergeCell ref="MBQ15:MBR15"/>
    <mergeCell ref="MBT15:MBV15"/>
    <mergeCell ref="MCB15:MCC15"/>
    <mergeCell ref="MCE15:MCG15"/>
    <mergeCell ref="MCM15:MCN15"/>
    <mergeCell ref="MCP15:MCR15"/>
    <mergeCell ref="MPP15:MPQ15"/>
    <mergeCell ref="MPS15:MPU15"/>
    <mergeCell ref="MQA15:MQB15"/>
    <mergeCell ref="MQD15:MQF15"/>
    <mergeCell ref="MQL15:MQM15"/>
    <mergeCell ref="MQO15:MQQ15"/>
    <mergeCell ref="MOI15:MOJ15"/>
    <mergeCell ref="MOL15:MON15"/>
    <mergeCell ref="MOT15:MOU15"/>
    <mergeCell ref="MOW15:MOY15"/>
    <mergeCell ref="MPE15:MPF15"/>
    <mergeCell ref="MPH15:MPJ15"/>
    <mergeCell ref="MNB15:MNC15"/>
    <mergeCell ref="MNE15:MNG15"/>
    <mergeCell ref="MNM15:MNN15"/>
    <mergeCell ref="MNP15:MNR15"/>
    <mergeCell ref="MNX15:MNY15"/>
    <mergeCell ref="MOA15:MOC15"/>
    <mergeCell ref="MLU15:MLV15"/>
    <mergeCell ref="MLX15:MLZ15"/>
    <mergeCell ref="MMF15:MMG15"/>
    <mergeCell ref="MMI15:MMK15"/>
    <mergeCell ref="MMQ15:MMR15"/>
    <mergeCell ref="MMT15:MMV15"/>
    <mergeCell ref="MKN15:MKO15"/>
    <mergeCell ref="MKQ15:MKS15"/>
    <mergeCell ref="MKY15:MKZ15"/>
    <mergeCell ref="MLB15:MLD15"/>
    <mergeCell ref="MLJ15:MLK15"/>
    <mergeCell ref="MLM15:MLO15"/>
    <mergeCell ref="MJG15:MJH15"/>
    <mergeCell ref="MJJ15:MJL15"/>
    <mergeCell ref="MJR15:MJS15"/>
    <mergeCell ref="MJU15:MJW15"/>
    <mergeCell ref="MKC15:MKD15"/>
    <mergeCell ref="MKF15:MKH15"/>
    <mergeCell ref="MXF15:MXG15"/>
    <mergeCell ref="MXI15:MXK15"/>
    <mergeCell ref="MXQ15:MXR15"/>
    <mergeCell ref="MXT15:MXV15"/>
    <mergeCell ref="MYB15:MYC15"/>
    <mergeCell ref="MYE15:MYG15"/>
    <mergeCell ref="MVY15:MVZ15"/>
    <mergeCell ref="MWB15:MWD15"/>
    <mergeCell ref="MWJ15:MWK15"/>
    <mergeCell ref="MWM15:MWO15"/>
    <mergeCell ref="MWU15:MWV15"/>
    <mergeCell ref="MWX15:MWZ15"/>
    <mergeCell ref="MUR15:MUS15"/>
    <mergeCell ref="MUU15:MUW15"/>
    <mergeCell ref="MVC15:MVD15"/>
    <mergeCell ref="MVF15:MVH15"/>
    <mergeCell ref="MVN15:MVO15"/>
    <mergeCell ref="MVQ15:MVS15"/>
    <mergeCell ref="MTK15:MTL15"/>
    <mergeCell ref="MTN15:MTP15"/>
    <mergeCell ref="MTV15:MTW15"/>
    <mergeCell ref="MTY15:MUA15"/>
    <mergeCell ref="MUG15:MUH15"/>
    <mergeCell ref="MUJ15:MUL15"/>
    <mergeCell ref="MSD15:MSE15"/>
    <mergeCell ref="MSG15:MSI15"/>
    <mergeCell ref="MSO15:MSP15"/>
    <mergeCell ref="MSR15:MST15"/>
    <mergeCell ref="MSZ15:MTA15"/>
    <mergeCell ref="MTC15:MTE15"/>
    <mergeCell ref="MQW15:MQX15"/>
    <mergeCell ref="MQZ15:MRB15"/>
    <mergeCell ref="MRH15:MRI15"/>
    <mergeCell ref="MRK15:MRM15"/>
    <mergeCell ref="MRS15:MRT15"/>
    <mergeCell ref="MRV15:MRX15"/>
    <mergeCell ref="NEV15:NEW15"/>
    <mergeCell ref="NEY15:NFA15"/>
    <mergeCell ref="NFG15:NFH15"/>
    <mergeCell ref="NFJ15:NFL15"/>
    <mergeCell ref="NFR15:NFS15"/>
    <mergeCell ref="NFU15:NFW15"/>
    <mergeCell ref="NDO15:NDP15"/>
    <mergeCell ref="NDR15:NDT15"/>
    <mergeCell ref="NDZ15:NEA15"/>
    <mergeCell ref="NEC15:NEE15"/>
    <mergeCell ref="NEK15:NEL15"/>
    <mergeCell ref="NEN15:NEP15"/>
    <mergeCell ref="NCH15:NCI15"/>
    <mergeCell ref="NCK15:NCM15"/>
    <mergeCell ref="NCS15:NCT15"/>
    <mergeCell ref="NCV15:NCX15"/>
    <mergeCell ref="NDD15:NDE15"/>
    <mergeCell ref="NDG15:NDI15"/>
    <mergeCell ref="NBA15:NBB15"/>
    <mergeCell ref="NBD15:NBF15"/>
    <mergeCell ref="NBL15:NBM15"/>
    <mergeCell ref="NBO15:NBQ15"/>
    <mergeCell ref="NBW15:NBX15"/>
    <mergeCell ref="NBZ15:NCB15"/>
    <mergeCell ref="MZT15:MZU15"/>
    <mergeCell ref="MZW15:MZY15"/>
    <mergeCell ref="NAE15:NAF15"/>
    <mergeCell ref="NAH15:NAJ15"/>
    <mergeCell ref="NAP15:NAQ15"/>
    <mergeCell ref="NAS15:NAU15"/>
    <mergeCell ref="MYM15:MYN15"/>
    <mergeCell ref="MYP15:MYR15"/>
    <mergeCell ref="MYX15:MYY15"/>
    <mergeCell ref="MZA15:MZC15"/>
    <mergeCell ref="MZI15:MZJ15"/>
    <mergeCell ref="MZL15:MZN15"/>
    <mergeCell ref="NML15:NMM15"/>
    <mergeCell ref="NMO15:NMQ15"/>
    <mergeCell ref="NMW15:NMX15"/>
    <mergeCell ref="NMZ15:NNB15"/>
    <mergeCell ref="NNH15:NNI15"/>
    <mergeCell ref="NNK15:NNM15"/>
    <mergeCell ref="NLE15:NLF15"/>
    <mergeCell ref="NLH15:NLJ15"/>
    <mergeCell ref="NLP15:NLQ15"/>
    <mergeCell ref="NLS15:NLU15"/>
    <mergeCell ref="NMA15:NMB15"/>
    <mergeCell ref="NMD15:NMF15"/>
    <mergeCell ref="NJX15:NJY15"/>
    <mergeCell ref="NKA15:NKC15"/>
    <mergeCell ref="NKI15:NKJ15"/>
    <mergeCell ref="NKL15:NKN15"/>
    <mergeCell ref="NKT15:NKU15"/>
    <mergeCell ref="NKW15:NKY15"/>
    <mergeCell ref="NIQ15:NIR15"/>
    <mergeCell ref="NIT15:NIV15"/>
    <mergeCell ref="NJB15:NJC15"/>
    <mergeCell ref="NJE15:NJG15"/>
    <mergeCell ref="NJM15:NJN15"/>
    <mergeCell ref="NJP15:NJR15"/>
    <mergeCell ref="NHJ15:NHK15"/>
    <mergeCell ref="NHM15:NHO15"/>
    <mergeCell ref="NHU15:NHV15"/>
    <mergeCell ref="NHX15:NHZ15"/>
    <mergeCell ref="NIF15:NIG15"/>
    <mergeCell ref="NII15:NIK15"/>
    <mergeCell ref="NGC15:NGD15"/>
    <mergeCell ref="NGF15:NGH15"/>
    <mergeCell ref="NGN15:NGO15"/>
    <mergeCell ref="NGQ15:NGS15"/>
    <mergeCell ref="NGY15:NGZ15"/>
    <mergeCell ref="NHB15:NHD15"/>
    <mergeCell ref="NUB15:NUC15"/>
    <mergeCell ref="NUE15:NUG15"/>
    <mergeCell ref="NUM15:NUN15"/>
    <mergeCell ref="NUP15:NUR15"/>
    <mergeCell ref="NUX15:NUY15"/>
    <mergeCell ref="NVA15:NVC15"/>
    <mergeCell ref="NSU15:NSV15"/>
    <mergeCell ref="NSX15:NSZ15"/>
    <mergeCell ref="NTF15:NTG15"/>
    <mergeCell ref="NTI15:NTK15"/>
    <mergeCell ref="NTQ15:NTR15"/>
    <mergeCell ref="NTT15:NTV15"/>
    <mergeCell ref="NRN15:NRO15"/>
    <mergeCell ref="NRQ15:NRS15"/>
    <mergeCell ref="NRY15:NRZ15"/>
    <mergeCell ref="NSB15:NSD15"/>
    <mergeCell ref="NSJ15:NSK15"/>
    <mergeCell ref="NSM15:NSO15"/>
    <mergeCell ref="NQG15:NQH15"/>
    <mergeCell ref="NQJ15:NQL15"/>
    <mergeCell ref="NQR15:NQS15"/>
    <mergeCell ref="NQU15:NQW15"/>
    <mergeCell ref="NRC15:NRD15"/>
    <mergeCell ref="NRF15:NRH15"/>
    <mergeCell ref="NOZ15:NPA15"/>
    <mergeCell ref="NPC15:NPE15"/>
    <mergeCell ref="NPK15:NPL15"/>
    <mergeCell ref="NPN15:NPP15"/>
    <mergeCell ref="NPV15:NPW15"/>
    <mergeCell ref="NPY15:NQA15"/>
    <mergeCell ref="NNS15:NNT15"/>
    <mergeCell ref="NNV15:NNX15"/>
    <mergeCell ref="NOD15:NOE15"/>
    <mergeCell ref="NOG15:NOI15"/>
    <mergeCell ref="NOO15:NOP15"/>
    <mergeCell ref="NOR15:NOT15"/>
    <mergeCell ref="OBR15:OBS15"/>
    <mergeCell ref="OBU15:OBW15"/>
    <mergeCell ref="OCC15:OCD15"/>
    <mergeCell ref="OCF15:OCH15"/>
    <mergeCell ref="OCN15:OCO15"/>
    <mergeCell ref="OCQ15:OCS15"/>
    <mergeCell ref="OAK15:OAL15"/>
    <mergeCell ref="OAN15:OAP15"/>
    <mergeCell ref="OAV15:OAW15"/>
    <mergeCell ref="OAY15:OBA15"/>
    <mergeCell ref="OBG15:OBH15"/>
    <mergeCell ref="OBJ15:OBL15"/>
    <mergeCell ref="NZD15:NZE15"/>
    <mergeCell ref="NZG15:NZI15"/>
    <mergeCell ref="NZO15:NZP15"/>
    <mergeCell ref="NZR15:NZT15"/>
    <mergeCell ref="NZZ15:OAA15"/>
    <mergeCell ref="OAC15:OAE15"/>
    <mergeCell ref="NXW15:NXX15"/>
    <mergeCell ref="NXZ15:NYB15"/>
    <mergeCell ref="NYH15:NYI15"/>
    <mergeCell ref="NYK15:NYM15"/>
    <mergeCell ref="NYS15:NYT15"/>
    <mergeCell ref="NYV15:NYX15"/>
    <mergeCell ref="NWP15:NWQ15"/>
    <mergeCell ref="NWS15:NWU15"/>
    <mergeCell ref="NXA15:NXB15"/>
    <mergeCell ref="NXD15:NXF15"/>
    <mergeCell ref="NXL15:NXM15"/>
    <mergeCell ref="NXO15:NXQ15"/>
    <mergeCell ref="NVI15:NVJ15"/>
    <mergeCell ref="NVL15:NVN15"/>
    <mergeCell ref="NVT15:NVU15"/>
    <mergeCell ref="NVW15:NVY15"/>
    <mergeCell ref="NWE15:NWF15"/>
    <mergeCell ref="NWH15:NWJ15"/>
    <mergeCell ref="OJH15:OJI15"/>
    <mergeCell ref="OJK15:OJM15"/>
    <mergeCell ref="OJS15:OJT15"/>
    <mergeCell ref="OJV15:OJX15"/>
    <mergeCell ref="OKD15:OKE15"/>
    <mergeCell ref="OKG15:OKI15"/>
    <mergeCell ref="OIA15:OIB15"/>
    <mergeCell ref="OID15:OIF15"/>
    <mergeCell ref="OIL15:OIM15"/>
    <mergeCell ref="OIO15:OIQ15"/>
    <mergeCell ref="OIW15:OIX15"/>
    <mergeCell ref="OIZ15:OJB15"/>
    <mergeCell ref="OGT15:OGU15"/>
    <mergeCell ref="OGW15:OGY15"/>
    <mergeCell ref="OHE15:OHF15"/>
    <mergeCell ref="OHH15:OHJ15"/>
    <mergeCell ref="OHP15:OHQ15"/>
    <mergeCell ref="OHS15:OHU15"/>
    <mergeCell ref="OFM15:OFN15"/>
    <mergeCell ref="OFP15:OFR15"/>
    <mergeCell ref="OFX15:OFY15"/>
    <mergeCell ref="OGA15:OGC15"/>
    <mergeCell ref="OGI15:OGJ15"/>
    <mergeCell ref="OGL15:OGN15"/>
    <mergeCell ref="OEF15:OEG15"/>
    <mergeCell ref="OEI15:OEK15"/>
    <mergeCell ref="OEQ15:OER15"/>
    <mergeCell ref="OET15:OEV15"/>
    <mergeCell ref="OFB15:OFC15"/>
    <mergeCell ref="OFE15:OFG15"/>
    <mergeCell ref="OCY15:OCZ15"/>
    <mergeCell ref="ODB15:ODD15"/>
    <mergeCell ref="ODJ15:ODK15"/>
    <mergeCell ref="ODM15:ODO15"/>
    <mergeCell ref="ODU15:ODV15"/>
    <mergeCell ref="ODX15:ODZ15"/>
    <mergeCell ref="OQX15:OQY15"/>
    <mergeCell ref="ORA15:ORC15"/>
    <mergeCell ref="ORI15:ORJ15"/>
    <mergeCell ref="ORL15:ORN15"/>
    <mergeCell ref="ORT15:ORU15"/>
    <mergeCell ref="ORW15:ORY15"/>
    <mergeCell ref="OPQ15:OPR15"/>
    <mergeCell ref="OPT15:OPV15"/>
    <mergeCell ref="OQB15:OQC15"/>
    <mergeCell ref="OQE15:OQG15"/>
    <mergeCell ref="OQM15:OQN15"/>
    <mergeCell ref="OQP15:OQR15"/>
    <mergeCell ref="OOJ15:OOK15"/>
    <mergeCell ref="OOM15:OOO15"/>
    <mergeCell ref="OOU15:OOV15"/>
    <mergeCell ref="OOX15:OOZ15"/>
    <mergeCell ref="OPF15:OPG15"/>
    <mergeCell ref="OPI15:OPK15"/>
    <mergeCell ref="ONC15:OND15"/>
    <mergeCell ref="ONF15:ONH15"/>
    <mergeCell ref="ONN15:ONO15"/>
    <mergeCell ref="ONQ15:ONS15"/>
    <mergeCell ref="ONY15:ONZ15"/>
    <mergeCell ref="OOB15:OOD15"/>
    <mergeCell ref="OLV15:OLW15"/>
    <mergeCell ref="OLY15:OMA15"/>
    <mergeCell ref="OMG15:OMH15"/>
    <mergeCell ref="OMJ15:OML15"/>
    <mergeCell ref="OMR15:OMS15"/>
    <mergeCell ref="OMU15:OMW15"/>
    <mergeCell ref="OKO15:OKP15"/>
    <mergeCell ref="OKR15:OKT15"/>
    <mergeCell ref="OKZ15:OLA15"/>
    <mergeCell ref="OLC15:OLE15"/>
    <mergeCell ref="OLK15:OLL15"/>
    <mergeCell ref="OLN15:OLP15"/>
    <mergeCell ref="OYN15:OYO15"/>
    <mergeCell ref="OYQ15:OYS15"/>
    <mergeCell ref="OYY15:OYZ15"/>
    <mergeCell ref="OZB15:OZD15"/>
    <mergeCell ref="OZJ15:OZK15"/>
    <mergeCell ref="OZM15:OZO15"/>
    <mergeCell ref="OXG15:OXH15"/>
    <mergeCell ref="OXJ15:OXL15"/>
    <mergeCell ref="OXR15:OXS15"/>
    <mergeCell ref="OXU15:OXW15"/>
    <mergeCell ref="OYC15:OYD15"/>
    <mergeCell ref="OYF15:OYH15"/>
    <mergeCell ref="OVZ15:OWA15"/>
    <mergeCell ref="OWC15:OWE15"/>
    <mergeCell ref="OWK15:OWL15"/>
    <mergeCell ref="OWN15:OWP15"/>
    <mergeCell ref="OWV15:OWW15"/>
    <mergeCell ref="OWY15:OXA15"/>
    <mergeCell ref="OUS15:OUT15"/>
    <mergeCell ref="OUV15:OUX15"/>
    <mergeCell ref="OVD15:OVE15"/>
    <mergeCell ref="OVG15:OVI15"/>
    <mergeCell ref="OVO15:OVP15"/>
    <mergeCell ref="OVR15:OVT15"/>
    <mergeCell ref="OTL15:OTM15"/>
    <mergeCell ref="OTO15:OTQ15"/>
    <mergeCell ref="OTW15:OTX15"/>
    <mergeCell ref="OTZ15:OUB15"/>
    <mergeCell ref="OUH15:OUI15"/>
    <mergeCell ref="OUK15:OUM15"/>
    <mergeCell ref="OSE15:OSF15"/>
    <mergeCell ref="OSH15:OSJ15"/>
    <mergeCell ref="OSP15:OSQ15"/>
    <mergeCell ref="OSS15:OSU15"/>
    <mergeCell ref="OTA15:OTB15"/>
    <mergeCell ref="OTD15:OTF15"/>
    <mergeCell ref="PGD15:PGE15"/>
    <mergeCell ref="PGG15:PGI15"/>
    <mergeCell ref="PGO15:PGP15"/>
    <mergeCell ref="PGR15:PGT15"/>
    <mergeCell ref="PGZ15:PHA15"/>
    <mergeCell ref="PHC15:PHE15"/>
    <mergeCell ref="PEW15:PEX15"/>
    <mergeCell ref="PEZ15:PFB15"/>
    <mergeCell ref="PFH15:PFI15"/>
    <mergeCell ref="PFK15:PFM15"/>
    <mergeCell ref="PFS15:PFT15"/>
    <mergeCell ref="PFV15:PFX15"/>
    <mergeCell ref="PDP15:PDQ15"/>
    <mergeCell ref="PDS15:PDU15"/>
    <mergeCell ref="PEA15:PEB15"/>
    <mergeCell ref="PED15:PEF15"/>
    <mergeCell ref="PEL15:PEM15"/>
    <mergeCell ref="PEO15:PEQ15"/>
    <mergeCell ref="PCI15:PCJ15"/>
    <mergeCell ref="PCL15:PCN15"/>
    <mergeCell ref="PCT15:PCU15"/>
    <mergeCell ref="PCW15:PCY15"/>
    <mergeCell ref="PDE15:PDF15"/>
    <mergeCell ref="PDH15:PDJ15"/>
    <mergeCell ref="PBB15:PBC15"/>
    <mergeCell ref="PBE15:PBG15"/>
    <mergeCell ref="PBM15:PBN15"/>
    <mergeCell ref="PBP15:PBR15"/>
    <mergeCell ref="PBX15:PBY15"/>
    <mergeCell ref="PCA15:PCC15"/>
    <mergeCell ref="OZU15:OZV15"/>
    <mergeCell ref="OZX15:OZZ15"/>
    <mergeCell ref="PAF15:PAG15"/>
    <mergeCell ref="PAI15:PAK15"/>
    <mergeCell ref="PAQ15:PAR15"/>
    <mergeCell ref="PAT15:PAV15"/>
    <mergeCell ref="PNT15:PNU15"/>
    <mergeCell ref="PNW15:PNY15"/>
    <mergeCell ref="POE15:POF15"/>
    <mergeCell ref="POH15:POJ15"/>
    <mergeCell ref="POP15:POQ15"/>
    <mergeCell ref="POS15:POU15"/>
    <mergeCell ref="PMM15:PMN15"/>
    <mergeCell ref="PMP15:PMR15"/>
    <mergeCell ref="PMX15:PMY15"/>
    <mergeCell ref="PNA15:PNC15"/>
    <mergeCell ref="PNI15:PNJ15"/>
    <mergeCell ref="PNL15:PNN15"/>
    <mergeCell ref="PLF15:PLG15"/>
    <mergeCell ref="PLI15:PLK15"/>
    <mergeCell ref="PLQ15:PLR15"/>
    <mergeCell ref="PLT15:PLV15"/>
    <mergeCell ref="PMB15:PMC15"/>
    <mergeCell ref="PME15:PMG15"/>
    <mergeCell ref="PJY15:PJZ15"/>
    <mergeCell ref="PKB15:PKD15"/>
    <mergeCell ref="PKJ15:PKK15"/>
    <mergeCell ref="PKM15:PKO15"/>
    <mergeCell ref="PKU15:PKV15"/>
    <mergeCell ref="PKX15:PKZ15"/>
    <mergeCell ref="PIR15:PIS15"/>
    <mergeCell ref="PIU15:PIW15"/>
    <mergeCell ref="PJC15:PJD15"/>
    <mergeCell ref="PJF15:PJH15"/>
    <mergeCell ref="PJN15:PJO15"/>
    <mergeCell ref="PJQ15:PJS15"/>
    <mergeCell ref="PHK15:PHL15"/>
    <mergeCell ref="PHN15:PHP15"/>
    <mergeCell ref="PHV15:PHW15"/>
    <mergeCell ref="PHY15:PIA15"/>
    <mergeCell ref="PIG15:PIH15"/>
    <mergeCell ref="PIJ15:PIL15"/>
    <mergeCell ref="PVJ15:PVK15"/>
    <mergeCell ref="PVM15:PVO15"/>
    <mergeCell ref="PVU15:PVV15"/>
    <mergeCell ref="PVX15:PVZ15"/>
    <mergeCell ref="PWF15:PWG15"/>
    <mergeCell ref="PWI15:PWK15"/>
    <mergeCell ref="PUC15:PUD15"/>
    <mergeCell ref="PUF15:PUH15"/>
    <mergeCell ref="PUN15:PUO15"/>
    <mergeCell ref="PUQ15:PUS15"/>
    <mergeCell ref="PUY15:PUZ15"/>
    <mergeCell ref="PVB15:PVD15"/>
    <mergeCell ref="PSV15:PSW15"/>
    <mergeCell ref="PSY15:PTA15"/>
    <mergeCell ref="PTG15:PTH15"/>
    <mergeCell ref="PTJ15:PTL15"/>
    <mergeCell ref="PTR15:PTS15"/>
    <mergeCell ref="PTU15:PTW15"/>
    <mergeCell ref="PRO15:PRP15"/>
    <mergeCell ref="PRR15:PRT15"/>
    <mergeCell ref="PRZ15:PSA15"/>
    <mergeCell ref="PSC15:PSE15"/>
    <mergeCell ref="PSK15:PSL15"/>
    <mergeCell ref="PSN15:PSP15"/>
    <mergeCell ref="PQH15:PQI15"/>
    <mergeCell ref="PQK15:PQM15"/>
    <mergeCell ref="PQS15:PQT15"/>
    <mergeCell ref="PQV15:PQX15"/>
    <mergeCell ref="PRD15:PRE15"/>
    <mergeCell ref="PRG15:PRI15"/>
    <mergeCell ref="PPA15:PPB15"/>
    <mergeCell ref="PPD15:PPF15"/>
    <mergeCell ref="PPL15:PPM15"/>
    <mergeCell ref="PPO15:PPQ15"/>
    <mergeCell ref="PPW15:PPX15"/>
    <mergeCell ref="PPZ15:PQB15"/>
    <mergeCell ref="QCZ15:QDA15"/>
    <mergeCell ref="QDC15:QDE15"/>
    <mergeCell ref="QDK15:QDL15"/>
    <mergeCell ref="QDN15:QDP15"/>
    <mergeCell ref="QDV15:QDW15"/>
    <mergeCell ref="QDY15:QEA15"/>
    <mergeCell ref="QBS15:QBT15"/>
    <mergeCell ref="QBV15:QBX15"/>
    <mergeCell ref="QCD15:QCE15"/>
    <mergeCell ref="QCG15:QCI15"/>
    <mergeCell ref="QCO15:QCP15"/>
    <mergeCell ref="QCR15:QCT15"/>
    <mergeCell ref="QAL15:QAM15"/>
    <mergeCell ref="QAO15:QAQ15"/>
    <mergeCell ref="QAW15:QAX15"/>
    <mergeCell ref="QAZ15:QBB15"/>
    <mergeCell ref="QBH15:QBI15"/>
    <mergeCell ref="QBK15:QBM15"/>
    <mergeCell ref="PZE15:PZF15"/>
    <mergeCell ref="PZH15:PZJ15"/>
    <mergeCell ref="PZP15:PZQ15"/>
    <mergeCell ref="PZS15:PZU15"/>
    <mergeCell ref="QAA15:QAB15"/>
    <mergeCell ref="QAD15:QAF15"/>
    <mergeCell ref="PXX15:PXY15"/>
    <mergeCell ref="PYA15:PYC15"/>
    <mergeCell ref="PYI15:PYJ15"/>
    <mergeCell ref="PYL15:PYN15"/>
    <mergeCell ref="PYT15:PYU15"/>
    <mergeCell ref="PYW15:PYY15"/>
    <mergeCell ref="PWQ15:PWR15"/>
    <mergeCell ref="PWT15:PWV15"/>
    <mergeCell ref="PXB15:PXC15"/>
    <mergeCell ref="PXE15:PXG15"/>
    <mergeCell ref="PXM15:PXN15"/>
    <mergeCell ref="PXP15:PXR15"/>
    <mergeCell ref="QKP15:QKQ15"/>
    <mergeCell ref="QKS15:QKU15"/>
    <mergeCell ref="QLA15:QLB15"/>
    <mergeCell ref="QLD15:QLF15"/>
    <mergeCell ref="QLL15:QLM15"/>
    <mergeCell ref="QLO15:QLQ15"/>
    <mergeCell ref="QJI15:QJJ15"/>
    <mergeCell ref="QJL15:QJN15"/>
    <mergeCell ref="QJT15:QJU15"/>
    <mergeCell ref="QJW15:QJY15"/>
    <mergeCell ref="QKE15:QKF15"/>
    <mergeCell ref="QKH15:QKJ15"/>
    <mergeCell ref="QIB15:QIC15"/>
    <mergeCell ref="QIE15:QIG15"/>
    <mergeCell ref="QIM15:QIN15"/>
    <mergeCell ref="QIP15:QIR15"/>
    <mergeCell ref="QIX15:QIY15"/>
    <mergeCell ref="QJA15:QJC15"/>
    <mergeCell ref="QGU15:QGV15"/>
    <mergeCell ref="QGX15:QGZ15"/>
    <mergeCell ref="QHF15:QHG15"/>
    <mergeCell ref="QHI15:QHK15"/>
    <mergeCell ref="QHQ15:QHR15"/>
    <mergeCell ref="QHT15:QHV15"/>
    <mergeCell ref="QFN15:QFO15"/>
    <mergeCell ref="QFQ15:QFS15"/>
    <mergeCell ref="QFY15:QFZ15"/>
    <mergeCell ref="QGB15:QGD15"/>
    <mergeCell ref="QGJ15:QGK15"/>
    <mergeCell ref="QGM15:QGO15"/>
    <mergeCell ref="QEG15:QEH15"/>
    <mergeCell ref="QEJ15:QEL15"/>
    <mergeCell ref="QER15:QES15"/>
    <mergeCell ref="QEU15:QEW15"/>
    <mergeCell ref="QFC15:QFD15"/>
    <mergeCell ref="QFF15:QFH15"/>
    <mergeCell ref="QSF15:QSG15"/>
    <mergeCell ref="QSI15:QSK15"/>
    <mergeCell ref="QSQ15:QSR15"/>
    <mergeCell ref="QST15:QSV15"/>
    <mergeCell ref="QTB15:QTC15"/>
    <mergeCell ref="QTE15:QTG15"/>
    <mergeCell ref="QQY15:QQZ15"/>
    <mergeCell ref="QRB15:QRD15"/>
    <mergeCell ref="QRJ15:QRK15"/>
    <mergeCell ref="QRM15:QRO15"/>
    <mergeCell ref="QRU15:QRV15"/>
    <mergeCell ref="QRX15:QRZ15"/>
    <mergeCell ref="QPR15:QPS15"/>
    <mergeCell ref="QPU15:QPW15"/>
    <mergeCell ref="QQC15:QQD15"/>
    <mergeCell ref="QQF15:QQH15"/>
    <mergeCell ref="QQN15:QQO15"/>
    <mergeCell ref="QQQ15:QQS15"/>
    <mergeCell ref="QOK15:QOL15"/>
    <mergeCell ref="QON15:QOP15"/>
    <mergeCell ref="QOV15:QOW15"/>
    <mergeCell ref="QOY15:QPA15"/>
    <mergeCell ref="QPG15:QPH15"/>
    <mergeCell ref="QPJ15:QPL15"/>
    <mergeCell ref="QND15:QNE15"/>
    <mergeCell ref="QNG15:QNI15"/>
    <mergeCell ref="QNO15:QNP15"/>
    <mergeCell ref="QNR15:QNT15"/>
    <mergeCell ref="QNZ15:QOA15"/>
    <mergeCell ref="QOC15:QOE15"/>
    <mergeCell ref="QLW15:QLX15"/>
    <mergeCell ref="QLZ15:QMB15"/>
    <mergeCell ref="QMH15:QMI15"/>
    <mergeCell ref="QMK15:QMM15"/>
    <mergeCell ref="QMS15:QMT15"/>
    <mergeCell ref="QMV15:QMX15"/>
    <mergeCell ref="QZV15:QZW15"/>
    <mergeCell ref="QZY15:RAA15"/>
    <mergeCell ref="RAG15:RAH15"/>
    <mergeCell ref="RAJ15:RAL15"/>
    <mergeCell ref="RAR15:RAS15"/>
    <mergeCell ref="RAU15:RAW15"/>
    <mergeCell ref="QYO15:QYP15"/>
    <mergeCell ref="QYR15:QYT15"/>
    <mergeCell ref="QYZ15:QZA15"/>
    <mergeCell ref="QZC15:QZE15"/>
    <mergeCell ref="QZK15:QZL15"/>
    <mergeCell ref="QZN15:QZP15"/>
    <mergeCell ref="QXH15:QXI15"/>
    <mergeCell ref="QXK15:QXM15"/>
    <mergeCell ref="QXS15:QXT15"/>
    <mergeCell ref="QXV15:QXX15"/>
    <mergeCell ref="QYD15:QYE15"/>
    <mergeCell ref="QYG15:QYI15"/>
    <mergeCell ref="QWA15:QWB15"/>
    <mergeCell ref="QWD15:QWF15"/>
    <mergeCell ref="QWL15:QWM15"/>
    <mergeCell ref="QWO15:QWQ15"/>
    <mergeCell ref="QWW15:QWX15"/>
    <mergeCell ref="QWZ15:QXB15"/>
    <mergeCell ref="QUT15:QUU15"/>
    <mergeCell ref="QUW15:QUY15"/>
    <mergeCell ref="QVE15:QVF15"/>
    <mergeCell ref="QVH15:QVJ15"/>
    <mergeCell ref="QVP15:QVQ15"/>
    <mergeCell ref="QVS15:QVU15"/>
    <mergeCell ref="QTM15:QTN15"/>
    <mergeCell ref="QTP15:QTR15"/>
    <mergeCell ref="QTX15:QTY15"/>
    <mergeCell ref="QUA15:QUC15"/>
    <mergeCell ref="QUI15:QUJ15"/>
    <mergeCell ref="QUL15:QUN15"/>
    <mergeCell ref="RHL15:RHM15"/>
    <mergeCell ref="RHO15:RHQ15"/>
    <mergeCell ref="RHW15:RHX15"/>
    <mergeCell ref="RHZ15:RIB15"/>
    <mergeCell ref="RIH15:RII15"/>
    <mergeCell ref="RIK15:RIM15"/>
    <mergeCell ref="RGE15:RGF15"/>
    <mergeCell ref="RGH15:RGJ15"/>
    <mergeCell ref="RGP15:RGQ15"/>
    <mergeCell ref="RGS15:RGU15"/>
    <mergeCell ref="RHA15:RHB15"/>
    <mergeCell ref="RHD15:RHF15"/>
    <mergeCell ref="REX15:REY15"/>
    <mergeCell ref="RFA15:RFC15"/>
    <mergeCell ref="RFI15:RFJ15"/>
    <mergeCell ref="RFL15:RFN15"/>
    <mergeCell ref="RFT15:RFU15"/>
    <mergeCell ref="RFW15:RFY15"/>
    <mergeCell ref="RDQ15:RDR15"/>
    <mergeCell ref="RDT15:RDV15"/>
    <mergeCell ref="REB15:REC15"/>
    <mergeCell ref="REE15:REG15"/>
    <mergeCell ref="REM15:REN15"/>
    <mergeCell ref="REP15:RER15"/>
    <mergeCell ref="RCJ15:RCK15"/>
    <mergeCell ref="RCM15:RCO15"/>
    <mergeCell ref="RCU15:RCV15"/>
    <mergeCell ref="RCX15:RCZ15"/>
    <mergeCell ref="RDF15:RDG15"/>
    <mergeCell ref="RDI15:RDK15"/>
    <mergeCell ref="RBC15:RBD15"/>
    <mergeCell ref="RBF15:RBH15"/>
    <mergeCell ref="RBN15:RBO15"/>
    <mergeCell ref="RBQ15:RBS15"/>
    <mergeCell ref="RBY15:RBZ15"/>
    <mergeCell ref="RCB15:RCD15"/>
    <mergeCell ref="RPB15:RPC15"/>
    <mergeCell ref="RPE15:RPG15"/>
    <mergeCell ref="RPM15:RPN15"/>
    <mergeCell ref="RPP15:RPR15"/>
    <mergeCell ref="RPX15:RPY15"/>
    <mergeCell ref="RQA15:RQC15"/>
    <mergeCell ref="RNU15:RNV15"/>
    <mergeCell ref="RNX15:RNZ15"/>
    <mergeCell ref="ROF15:ROG15"/>
    <mergeCell ref="ROI15:ROK15"/>
    <mergeCell ref="ROQ15:ROR15"/>
    <mergeCell ref="ROT15:ROV15"/>
    <mergeCell ref="RMN15:RMO15"/>
    <mergeCell ref="RMQ15:RMS15"/>
    <mergeCell ref="RMY15:RMZ15"/>
    <mergeCell ref="RNB15:RND15"/>
    <mergeCell ref="RNJ15:RNK15"/>
    <mergeCell ref="RNM15:RNO15"/>
    <mergeCell ref="RLG15:RLH15"/>
    <mergeCell ref="RLJ15:RLL15"/>
    <mergeCell ref="RLR15:RLS15"/>
    <mergeCell ref="RLU15:RLW15"/>
    <mergeCell ref="RMC15:RMD15"/>
    <mergeCell ref="RMF15:RMH15"/>
    <mergeCell ref="RJZ15:RKA15"/>
    <mergeCell ref="RKC15:RKE15"/>
    <mergeCell ref="RKK15:RKL15"/>
    <mergeCell ref="RKN15:RKP15"/>
    <mergeCell ref="RKV15:RKW15"/>
    <mergeCell ref="RKY15:RLA15"/>
    <mergeCell ref="RIS15:RIT15"/>
    <mergeCell ref="RIV15:RIX15"/>
    <mergeCell ref="RJD15:RJE15"/>
    <mergeCell ref="RJG15:RJI15"/>
    <mergeCell ref="RJO15:RJP15"/>
    <mergeCell ref="RJR15:RJT15"/>
    <mergeCell ref="RWR15:RWS15"/>
    <mergeCell ref="RWU15:RWW15"/>
    <mergeCell ref="RXC15:RXD15"/>
    <mergeCell ref="RXF15:RXH15"/>
    <mergeCell ref="RXN15:RXO15"/>
    <mergeCell ref="RXQ15:RXS15"/>
    <mergeCell ref="RVK15:RVL15"/>
    <mergeCell ref="RVN15:RVP15"/>
    <mergeCell ref="RVV15:RVW15"/>
    <mergeCell ref="RVY15:RWA15"/>
    <mergeCell ref="RWG15:RWH15"/>
    <mergeCell ref="RWJ15:RWL15"/>
    <mergeCell ref="RUD15:RUE15"/>
    <mergeCell ref="RUG15:RUI15"/>
    <mergeCell ref="RUO15:RUP15"/>
    <mergeCell ref="RUR15:RUT15"/>
    <mergeCell ref="RUZ15:RVA15"/>
    <mergeCell ref="RVC15:RVE15"/>
    <mergeCell ref="RSW15:RSX15"/>
    <mergeCell ref="RSZ15:RTB15"/>
    <mergeCell ref="RTH15:RTI15"/>
    <mergeCell ref="RTK15:RTM15"/>
    <mergeCell ref="RTS15:RTT15"/>
    <mergeCell ref="RTV15:RTX15"/>
    <mergeCell ref="RRP15:RRQ15"/>
    <mergeCell ref="RRS15:RRU15"/>
    <mergeCell ref="RSA15:RSB15"/>
    <mergeCell ref="RSD15:RSF15"/>
    <mergeCell ref="RSL15:RSM15"/>
    <mergeCell ref="RSO15:RSQ15"/>
    <mergeCell ref="RQI15:RQJ15"/>
    <mergeCell ref="RQL15:RQN15"/>
    <mergeCell ref="RQT15:RQU15"/>
    <mergeCell ref="RQW15:RQY15"/>
    <mergeCell ref="RRE15:RRF15"/>
    <mergeCell ref="RRH15:RRJ15"/>
    <mergeCell ref="SEH15:SEI15"/>
    <mergeCell ref="SEK15:SEM15"/>
    <mergeCell ref="SES15:SET15"/>
    <mergeCell ref="SEV15:SEX15"/>
    <mergeCell ref="SFD15:SFE15"/>
    <mergeCell ref="SFG15:SFI15"/>
    <mergeCell ref="SDA15:SDB15"/>
    <mergeCell ref="SDD15:SDF15"/>
    <mergeCell ref="SDL15:SDM15"/>
    <mergeCell ref="SDO15:SDQ15"/>
    <mergeCell ref="SDW15:SDX15"/>
    <mergeCell ref="SDZ15:SEB15"/>
    <mergeCell ref="SBT15:SBU15"/>
    <mergeCell ref="SBW15:SBY15"/>
    <mergeCell ref="SCE15:SCF15"/>
    <mergeCell ref="SCH15:SCJ15"/>
    <mergeCell ref="SCP15:SCQ15"/>
    <mergeCell ref="SCS15:SCU15"/>
    <mergeCell ref="SAM15:SAN15"/>
    <mergeCell ref="SAP15:SAR15"/>
    <mergeCell ref="SAX15:SAY15"/>
    <mergeCell ref="SBA15:SBC15"/>
    <mergeCell ref="SBI15:SBJ15"/>
    <mergeCell ref="SBL15:SBN15"/>
    <mergeCell ref="RZF15:RZG15"/>
    <mergeCell ref="RZI15:RZK15"/>
    <mergeCell ref="RZQ15:RZR15"/>
    <mergeCell ref="RZT15:RZV15"/>
    <mergeCell ref="SAB15:SAC15"/>
    <mergeCell ref="SAE15:SAG15"/>
    <mergeCell ref="RXY15:RXZ15"/>
    <mergeCell ref="RYB15:RYD15"/>
    <mergeCell ref="RYJ15:RYK15"/>
    <mergeCell ref="RYM15:RYO15"/>
    <mergeCell ref="RYU15:RYV15"/>
    <mergeCell ref="RYX15:RYZ15"/>
    <mergeCell ref="SLX15:SLY15"/>
    <mergeCell ref="SMA15:SMC15"/>
    <mergeCell ref="SMI15:SMJ15"/>
    <mergeCell ref="SML15:SMN15"/>
    <mergeCell ref="SMT15:SMU15"/>
    <mergeCell ref="SMW15:SMY15"/>
    <mergeCell ref="SKQ15:SKR15"/>
    <mergeCell ref="SKT15:SKV15"/>
    <mergeCell ref="SLB15:SLC15"/>
    <mergeCell ref="SLE15:SLG15"/>
    <mergeCell ref="SLM15:SLN15"/>
    <mergeCell ref="SLP15:SLR15"/>
    <mergeCell ref="SJJ15:SJK15"/>
    <mergeCell ref="SJM15:SJO15"/>
    <mergeCell ref="SJU15:SJV15"/>
    <mergeCell ref="SJX15:SJZ15"/>
    <mergeCell ref="SKF15:SKG15"/>
    <mergeCell ref="SKI15:SKK15"/>
    <mergeCell ref="SIC15:SID15"/>
    <mergeCell ref="SIF15:SIH15"/>
    <mergeCell ref="SIN15:SIO15"/>
    <mergeCell ref="SIQ15:SIS15"/>
    <mergeCell ref="SIY15:SIZ15"/>
    <mergeCell ref="SJB15:SJD15"/>
    <mergeCell ref="SGV15:SGW15"/>
    <mergeCell ref="SGY15:SHA15"/>
    <mergeCell ref="SHG15:SHH15"/>
    <mergeCell ref="SHJ15:SHL15"/>
    <mergeCell ref="SHR15:SHS15"/>
    <mergeCell ref="SHU15:SHW15"/>
    <mergeCell ref="SFO15:SFP15"/>
    <mergeCell ref="SFR15:SFT15"/>
    <mergeCell ref="SFZ15:SGA15"/>
    <mergeCell ref="SGC15:SGE15"/>
    <mergeCell ref="SGK15:SGL15"/>
    <mergeCell ref="SGN15:SGP15"/>
    <mergeCell ref="STN15:STO15"/>
    <mergeCell ref="STQ15:STS15"/>
    <mergeCell ref="STY15:STZ15"/>
    <mergeCell ref="SUB15:SUD15"/>
    <mergeCell ref="SUJ15:SUK15"/>
    <mergeCell ref="SUM15:SUO15"/>
    <mergeCell ref="SSG15:SSH15"/>
    <mergeCell ref="SSJ15:SSL15"/>
    <mergeCell ref="SSR15:SSS15"/>
    <mergeCell ref="SSU15:SSW15"/>
    <mergeCell ref="STC15:STD15"/>
    <mergeCell ref="STF15:STH15"/>
    <mergeCell ref="SQZ15:SRA15"/>
    <mergeCell ref="SRC15:SRE15"/>
    <mergeCell ref="SRK15:SRL15"/>
    <mergeCell ref="SRN15:SRP15"/>
    <mergeCell ref="SRV15:SRW15"/>
    <mergeCell ref="SRY15:SSA15"/>
    <mergeCell ref="SPS15:SPT15"/>
    <mergeCell ref="SPV15:SPX15"/>
    <mergeCell ref="SQD15:SQE15"/>
    <mergeCell ref="SQG15:SQI15"/>
    <mergeCell ref="SQO15:SQP15"/>
    <mergeCell ref="SQR15:SQT15"/>
    <mergeCell ref="SOL15:SOM15"/>
    <mergeCell ref="SOO15:SOQ15"/>
    <mergeCell ref="SOW15:SOX15"/>
    <mergeCell ref="SOZ15:SPB15"/>
    <mergeCell ref="SPH15:SPI15"/>
    <mergeCell ref="SPK15:SPM15"/>
    <mergeCell ref="SNE15:SNF15"/>
    <mergeCell ref="SNH15:SNJ15"/>
    <mergeCell ref="SNP15:SNQ15"/>
    <mergeCell ref="SNS15:SNU15"/>
    <mergeCell ref="SOA15:SOB15"/>
    <mergeCell ref="SOD15:SOF15"/>
    <mergeCell ref="TBD15:TBE15"/>
    <mergeCell ref="TBG15:TBI15"/>
    <mergeCell ref="TBO15:TBP15"/>
    <mergeCell ref="TBR15:TBT15"/>
    <mergeCell ref="TBZ15:TCA15"/>
    <mergeCell ref="TCC15:TCE15"/>
    <mergeCell ref="SZW15:SZX15"/>
    <mergeCell ref="SZZ15:TAB15"/>
    <mergeCell ref="TAH15:TAI15"/>
    <mergeCell ref="TAK15:TAM15"/>
    <mergeCell ref="TAS15:TAT15"/>
    <mergeCell ref="TAV15:TAX15"/>
    <mergeCell ref="SYP15:SYQ15"/>
    <mergeCell ref="SYS15:SYU15"/>
    <mergeCell ref="SZA15:SZB15"/>
    <mergeCell ref="SZD15:SZF15"/>
    <mergeCell ref="SZL15:SZM15"/>
    <mergeCell ref="SZO15:SZQ15"/>
    <mergeCell ref="SXI15:SXJ15"/>
    <mergeCell ref="SXL15:SXN15"/>
    <mergeCell ref="SXT15:SXU15"/>
    <mergeCell ref="SXW15:SXY15"/>
    <mergeCell ref="SYE15:SYF15"/>
    <mergeCell ref="SYH15:SYJ15"/>
    <mergeCell ref="SWB15:SWC15"/>
    <mergeCell ref="SWE15:SWG15"/>
    <mergeCell ref="SWM15:SWN15"/>
    <mergeCell ref="SWP15:SWR15"/>
    <mergeCell ref="SWX15:SWY15"/>
    <mergeCell ref="SXA15:SXC15"/>
    <mergeCell ref="SUU15:SUV15"/>
    <mergeCell ref="SUX15:SUZ15"/>
    <mergeCell ref="SVF15:SVG15"/>
    <mergeCell ref="SVI15:SVK15"/>
    <mergeCell ref="SVQ15:SVR15"/>
    <mergeCell ref="SVT15:SVV15"/>
    <mergeCell ref="TIT15:TIU15"/>
    <mergeCell ref="TIW15:TIY15"/>
    <mergeCell ref="TJE15:TJF15"/>
    <mergeCell ref="TJH15:TJJ15"/>
    <mergeCell ref="TJP15:TJQ15"/>
    <mergeCell ref="TJS15:TJU15"/>
    <mergeCell ref="THM15:THN15"/>
    <mergeCell ref="THP15:THR15"/>
    <mergeCell ref="THX15:THY15"/>
    <mergeCell ref="TIA15:TIC15"/>
    <mergeCell ref="TII15:TIJ15"/>
    <mergeCell ref="TIL15:TIN15"/>
    <mergeCell ref="TGF15:TGG15"/>
    <mergeCell ref="TGI15:TGK15"/>
    <mergeCell ref="TGQ15:TGR15"/>
    <mergeCell ref="TGT15:TGV15"/>
    <mergeCell ref="THB15:THC15"/>
    <mergeCell ref="THE15:THG15"/>
    <mergeCell ref="TEY15:TEZ15"/>
    <mergeCell ref="TFB15:TFD15"/>
    <mergeCell ref="TFJ15:TFK15"/>
    <mergeCell ref="TFM15:TFO15"/>
    <mergeCell ref="TFU15:TFV15"/>
    <mergeCell ref="TFX15:TFZ15"/>
    <mergeCell ref="TDR15:TDS15"/>
    <mergeCell ref="TDU15:TDW15"/>
    <mergeCell ref="TEC15:TED15"/>
    <mergeCell ref="TEF15:TEH15"/>
    <mergeCell ref="TEN15:TEO15"/>
    <mergeCell ref="TEQ15:TES15"/>
    <mergeCell ref="TCK15:TCL15"/>
    <mergeCell ref="TCN15:TCP15"/>
    <mergeCell ref="TCV15:TCW15"/>
    <mergeCell ref="TCY15:TDA15"/>
    <mergeCell ref="TDG15:TDH15"/>
    <mergeCell ref="TDJ15:TDL15"/>
    <mergeCell ref="TQJ15:TQK15"/>
    <mergeCell ref="TQM15:TQO15"/>
    <mergeCell ref="TQU15:TQV15"/>
    <mergeCell ref="TQX15:TQZ15"/>
    <mergeCell ref="TRF15:TRG15"/>
    <mergeCell ref="TRI15:TRK15"/>
    <mergeCell ref="TPC15:TPD15"/>
    <mergeCell ref="TPF15:TPH15"/>
    <mergeCell ref="TPN15:TPO15"/>
    <mergeCell ref="TPQ15:TPS15"/>
    <mergeCell ref="TPY15:TPZ15"/>
    <mergeCell ref="TQB15:TQD15"/>
    <mergeCell ref="TNV15:TNW15"/>
    <mergeCell ref="TNY15:TOA15"/>
    <mergeCell ref="TOG15:TOH15"/>
    <mergeCell ref="TOJ15:TOL15"/>
    <mergeCell ref="TOR15:TOS15"/>
    <mergeCell ref="TOU15:TOW15"/>
    <mergeCell ref="TMO15:TMP15"/>
    <mergeCell ref="TMR15:TMT15"/>
    <mergeCell ref="TMZ15:TNA15"/>
    <mergeCell ref="TNC15:TNE15"/>
    <mergeCell ref="TNK15:TNL15"/>
    <mergeCell ref="TNN15:TNP15"/>
    <mergeCell ref="TLH15:TLI15"/>
    <mergeCell ref="TLK15:TLM15"/>
    <mergeCell ref="TLS15:TLT15"/>
    <mergeCell ref="TLV15:TLX15"/>
    <mergeCell ref="TMD15:TME15"/>
    <mergeCell ref="TMG15:TMI15"/>
    <mergeCell ref="TKA15:TKB15"/>
    <mergeCell ref="TKD15:TKF15"/>
    <mergeCell ref="TKL15:TKM15"/>
    <mergeCell ref="TKO15:TKQ15"/>
    <mergeCell ref="TKW15:TKX15"/>
    <mergeCell ref="TKZ15:TLB15"/>
    <mergeCell ref="TXZ15:TYA15"/>
    <mergeCell ref="TYC15:TYE15"/>
    <mergeCell ref="TYK15:TYL15"/>
    <mergeCell ref="TYN15:TYP15"/>
    <mergeCell ref="TYV15:TYW15"/>
    <mergeCell ref="TYY15:TZA15"/>
    <mergeCell ref="TWS15:TWT15"/>
    <mergeCell ref="TWV15:TWX15"/>
    <mergeCell ref="TXD15:TXE15"/>
    <mergeCell ref="TXG15:TXI15"/>
    <mergeCell ref="TXO15:TXP15"/>
    <mergeCell ref="TXR15:TXT15"/>
    <mergeCell ref="TVL15:TVM15"/>
    <mergeCell ref="TVO15:TVQ15"/>
    <mergeCell ref="TVW15:TVX15"/>
    <mergeCell ref="TVZ15:TWB15"/>
    <mergeCell ref="TWH15:TWI15"/>
    <mergeCell ref="TWK15:TWM15"/>
    <mergeCell ref="TUE15:TUF15"/>
    <mergeCell ref="TUH15:TUJ15"/>
    <mergeCell ref="TUP15:TUQ15"/>
    <mergeCell ref="TUS15:TUU15"/>
    <mergeCell ref="TVA15:TVB15"/>
    <mergeCell ref="TVD15:TVF15"/>
    <mergeCell ref="TSX15:TSY15"/>
    <mergeCell ref="TTA15:TTC15"/>
    <mergeCell ref="TTI15:TTJ15"/>
    <mergeCell ref="TTL15:TTN15"/>
    <mergeCell ref="TTT15:TTU15"/>
    <mergeCell ref="TTW15:TTY15"/>
    <mergeCell ref="TRQ15:TRR15"/>
    <mergeCell ref="TRT15:TRV15"/>
    <mergeCell ref="TSB15:TSC15"/>
    <mergeCell ref="TSE15:TSG15"/>
    <mergeCell ref="TSM15:TSN15"/>
    <mergeCell ref="TSP15:TSR15"/>
    <mergeCell ref="UFP15:UFQ15"/>
    <mergeCell ref="UFS15:UFU15"/>
    <mergeCell ref="UGA15:UGB15"/>
    <mergeCell ref="UGD15:UGF15"/>
    <mergeCell ref="UGL15:UGM15"/>
    <mergeCell ref="UGO15:UGQ15"/>
    <mergeCell ref="UEI15:UEJ15"/>
    <mergeCell ref="UEL15:UEN15"/>
    <mergeCell ref="UET15:UEU15"/>
    <mergeCell ref="UEW15:UEY15"/>
    <mergeCell ref="UFE15:UFF15"/>
    <mergeCell ref="UFH15:UFJ15"/>
    <mergeCell ref="UDB15:UDC15"/>
    <mergeCell ref="UDE15:UDG15"/>
    <mergeCell ref="UDM15:UDN15"/>
    <mergeCell ref="UDP15:UDR15"/>
    <mergeCell ref="UDX15:UDY15"/>
    <mergeCell ref="UEA15:UEC15"/>
    <mergeCell ref="UBU15:UBV15"/>
    <mergeCell ref="UBX15:UBZ15"/>
    <mergeCell ref="UCF15:UCG15"/>
    <mergeCell ref="UCI15:UCK15"/>
    <mergeCell ref="UCQ15:UCR15"/>
    <mergeCell ref="UCT15:UCV15"/>
    <mergeCell ref="UAN15:UAO15"/>
    <mergeCell ref="UAQ15:UAS15"/>
    <mergeCell ref="UAY15:UAZ15"/>
    <mergeCell ref="UBB15:UBD15"/>
    <mergeCell ref="UBJ15:UBK15"/>
    <mergeCell ref="UBM15:UBO15"/>
    <mergeCell ref="TZG15:TZH15"/>
    <mergeCell ref="TZJ15:TZL15"/>
    <mergeCell ref="TZR15:TZS15"/>
    <mergeCell ref="TZU15:TZW15"/>
    <mergeCell ref="UAC15:UAD15"/>
    <mergeCell ref="UAF15:UAH15"/>
    <mergeCell ref="UNF15:UNG15"/>
    <mergeCell ref="UNI15:UNK15"/>
    <mergeCell ref="UNQ15:UNR15"/>
    <mergeCell ref="UNT15:UNV15"/>
    <mergeCell ref="UOB15:UOC15"/>
    <mergeCell ref="UOE15:UOG15"/>
    <mergeCell ref="ULY15:ULZ15"/>
    <mergeCell ref="UMB15:UMD15"/>
    <mergeCell ref="UMJ15:UMK15"/>
    <mergeCell ref="UMM15:UMO15"/>
    <mergeCell ref="UMU15:UMV15"/>
    <mergeCell ref="UMX15:UMZ15"/>
    <mergeCell ref="UKR15:UKS15"/>
    <mergeCell ref="UKU15:UKW15"/>
    <mergeCell ref="ULC15:ULD15"/>
    <mergeCell ref="ULF15:ULH15"/>
    <mergeCell ref="ULN15:ULO15"/>
    <mergeCell ref="ULQ15:ULS15"/>
    <mergeCell ref="UJK15:UJL15"/>
    <mergeCell ref="UJN15:UJP15"/>
    <mergeCell ref="UJV15:UJW15"/>
    <mergeCell ref="UJY15:UKA15"/>
    <mergeCell ref="UKG15:UKH15"/>
    <mergeCell ref="UKJ15:UKL15"/>
    <mergeCell ref="UID15:UIE15"/>
    <mergeCell ref="UIG15:UII15"/>
    <mergeCell ref="UIO15:UIP15"/>
    <mergeCell ref="UIR15:UIT15"/>
    <mergeCell ref="UIZ15:UJA15"/>
    <mergeCell ref="UJC15:UJE15"/>
    <mergeCell ref="UGW15:UGX15"/>
    <mergeCell ref="UGZ15:UHB15"/>
    <mergeCell ref="UHH15:UHI15"/>
    <mergeCell ref="UHK15:UHM15"/>
    <mergeCell ref="UHS15:UHT15"/>
    <mergeCell ref="UHV15:UHX15"/>
    <mergeCell ref="UUV15:UUW15"/>
    <mergeCell ref="UUY15:UVA15"/>
    <mergeCell ref="UVG15:UVH15"/>
    <mergeCell ref="UVJ15:UVL15"/>
    <mergeCell ref="UVR15:UVS15"/>
    <mergeCell ref="UVU15:UVW15"/>
    <mergeCell ref="UTO15:UTP15"/>
    <mergeCell ref="UTR15:UTT15"/>
    <mergeCell ref="UTZ15:UUA15"/>
    <mergeCell ref="UUC15:UUE15"/>
    <mergeCell ref="UUK15:UUL15"/>
    <mergeCell ref="UUN15:UUP15"/>
    <mergeCell ref="USH15:USI15"/>
    <mergeCell ref="USK15:USM15"/>
    <mergeCell ref="USS15:UST15"/>
    <mergeCell ref="USV15:USX15"/>
    <mergeCell ref="UTD15:UTE15"/>
    <mergeCell ref="UTG15:UTI15"/>
    <mergeCell ref="URA15:URB15"/>
    <mergeCell ref="URD15:URF15"/>
    <mergeCell ref="URL15:URM15"/>
    <mergeCell ref="URO15:URQ15"/>
    <mergeCell ref="URW15:URX15"/>
    <mergeCell ref="URZ15:USB15"/>
    <mergeCell ref="UPT15:UPU15"/>
    <mergeCell ref="UPW15:UPY15"/>
    <mergeCell ref="UQE15:UQF15"/>
    <mergeCell ref="UQH15:UQJ15"/>
    <mergeCell ref="UQP15:UQQ15"/>
    <mergeCell ref="UQS15:UQU15"/>
    <mergeCell ref="UOM15:UON15"/>
    <mergeCell ref="UOP15:UOR15"/>
    <mergeCell ref="UOX15:UOY15"/>
    <mergeCell ref="UPA15:UPC15"/>
    <mergeCell ref="UPI15:UPJ15"/>
    <mergeCell ref="UPL15:UPN15"/>
    <mergeCell ref="VCL15:VCM15"/>
    <mergeCell ref="VCO15:VCQ15"/>
    <mergeCell ref="VCW15:VCX15"/>
    <mergeCell ref="VCZ15:VDB15"/>
    <mergeCell ref="VDH15:VDI15"/>
    <mergeCell ref="VDK15:VDM15"/>
    <mergeCell ref="VBE15:VBF15"/>
    <mergeCell ref="VBH15:VBJ15"/>
    <mergeCell ref="VBP15:VBQ15"/>
    <mergeCell ref="VBS15:VBU15"/>
    <mergeCell ref="VCA15:VCB15"/>
    <mergeCell ref="VCD15:VCF15"/>
    <mergeCell ref="UZX15:UZY15"/>
    <mergeCell ref="VAA15:VAC15"/>
    <mergeCell ref="VAI15:VAJ15"/>
    <mergeCell ref="VAL15:VAN15"/>
    <mergeCell ref="VAT15:VAU15"/>
    <mergeCell ref="VAW15:VAY15"/>
    <mergeCell ref="UYQ15:UYR15"/>
    <mergeCell ref="UYT15:UYV15"/>
    <mergeCell ref="UZB15:UZC15"/>
    <mergeCell ref="UZE15:UZG15"/>
    <mergeCell ref="UZM15:UZN15"/>
    <mergeCell ref="UZP15:UZR15"/>
    <mergeCell ref="UXJ15:UXK15"/>
    <mergeCell ref="UXM15:UXO15"/>
    <mergeCell ref="UXU15:UXV15"/>
    <mergeCell ref="UXX15:UXZ15"/>
    <mergeCell ref="UYF15:UYG15"/>
    <mergeCell ref="UYI15:UYK15"/>
    <mergeCell ref="UWC15:UWD15"/>
    <mergeCell ref="UWF15:UWH15"/>
    <mergeCell ref="UWN15:UWO15"/>
    <mergeCell ref="UWQ15:UWS15"/>
    <mergeCell ref="UWY15:UWZ15"/>
    <mergeCell ref="UXB15:UXD15"/>
    <mergeCell ref="VKB15:VKC15"/>
    <mergeCell ref="VKE15:VKG15"/>
    <mergeCell ref="VKM15:VKN15"/>
    <mergeCell ref="VKP15:VKR15"/>
    <mergeCell ref="VKX15:VKY15"/>
    <mergeCell ref="VLA15:VLC15"/>
    <mergeCell ref="VIU15:VIV15"/>
    <mergeCell ref="VIX15:VIZ15"/>
    <mergeCell ref="VJF15:VJG15"/>
    <mergeCell ref="VJI15:VJK15"/>
    <mergeCell ref="VJQ15:VJR15"/>
    <mergeCell ref="VJT15:VJV15"/>
    <mergeCell ref="VHN15:VHO15"/>
    <mergeCell ref="VHQ15:VHS15"/>
    <mergeCell ref="VHY15:VHZ15"/>
    <mergeCell ref="VIB15:VID15"/>
    <mergeCell ref="VIJ15:VIK15"/>
    <mergeCell ref="VIM15:VIO15"/>
    <mergeCell ref="VGG15:VGH15"/>
    <mergeCell ref="VGJ15:VGL15"/>
    <mergeCell ref="VGR15:VGS15"/>
    <mergeCell ref="VGU15:VGW15"/>
    <mergeCell ref="VHC15:VHD15"/>
    <mergeCell ref="VHF15:VHH15"/>
    <mergeCell ref="VEZ15:VFA15"/>
    <mergeCell ref="VFC15:VFE15"/>
    <mergeCell ref="VFK15:VFL15"/>
    <mergeCell ref="VFN15:VFP15"/>
    <mergeCell ref="VFV15:VFW15"/>
    <mergeCell ref="VFY15:VGA15"/>
    <mergeCell ref="VDS15:VDT15"/>
    <mergeCell ref="VDV15:VDX15"/>
    <mergeCell ref="VED15:VEE15"/>
    <mergeCell ref="VEG15:VEI15"/>
    <mergeCell ref="VEO15:VEP15"/>
    <mergeCell ref="VER15:VET15"/>
    <mergeCell ref="VRR15:VRS15"/>
    <mergeCell ref="VRU15:VRW15"/>
    <mergeCell ref="VSC15:VSD15"/>
    <mergeCell ref="VSF15:VSH15"/>
    <mergeCell ref="VSN15:VSO15"/>
    <mergeCell ref="VSQ15:VSS15"/>
    <mergeCell ref="VQK15:VQL15"/>
    <mergeCell ref="VQN15:VQP15"/>
    <mergeCell ref="VQV15:VQW15"/>
    <mergeCell ref="VQY15:VRA15"/>
    <mergeCell ref="VRG15:VRH15"/>
    <mergeCell ref="VRJ15:VRL15"/>
    <mergeCell ref="VPD15:VPE15"/>
    <mergeCell ref="VPG15:VPI15"/>
    <mergeCell ref="VPO15:VPP15"/>
    <mergeCell ref="VPR15:VPT15"/>
    <mergeCell ref="VPZ15:VQA15"/>
    <mergeCell ref="VQC15:VQE15"/>
    <mergeCell ref="VNW15:VNX15"/>
    <mergeCell ref="VNZ15:VOB15"/>
    <mergeCell ref="VOH15:VOI15"/>
    <mergeCell ref="VOK15:VOM15"/>
    <mergeCell ref="VOS15:VOT15"/>
    <mergeCell ref="VOV15:VOX15"/>
    <mergeCell ref="VMP15:VMQ15"/>
    <mergeCell ref="VMS15:VMU15"/>
    <mergeCell ref="VNA15:VNB15"/>
    <mergeCell ref="VND15:VNF15"/>
    <mergeCell ref="VNL15:VNM15"/>
    <mergeCell ref="VNO15:VNQ15"/>
    <mergeCell ref="VLI15:VLJ15"/>
    <mergeCell ref="VLL15:VLN15"/>
    <mergeCell ref="VLT15:VLU15"/>
    <mergeCell ref="VLW15:VLY15"/>
    <mergeCell ref="VME15:VMF15"/>
    <mergeCell ref="VMH15:VMJ15"/>
    <mergeCell ref="VZH15:VZI15"/>
    <mergeCell ref="VZK15:VZM15"/>
    <mergeCell ref="VZS15:VZT15"/>
    <mergeCell ref="VZV15:VZX15"/>
    <mergeCell ref="WAD15:WAE15"/>
    <mergeCell ref="WAG15:WAI15"/>
    <mergeCell ref="VYA15:VYB15"/>
    <mergeCell ref="VYD15:VYF15"/>
    <mergeCell ref="VYL15:VYM15"/>
    <mergeCell ref="VYO15:VYQ15"/>
    <mergeCell ref="VYW15:VYX15"/>
    <mergeCell ref="VYZ15:VZB15"/>
    <mergeCell ref="VWT15:VWU15"/>
    <mergeCell ref="VWW15:VWY15"/>
    <mergeCell ref="VXE15:VXF15"/>
    <mergeCell ref="VXH15:VXJ15"/>
    <mergeCell ref="VXP15:VXQ15"/>
    <mergeCell ref="VXS15:VXU15"/>
    <mergeCell ref="VVM15:VVN15"/>
    <mergeCell ref="VVP15:VVR15"/>
    <mergeCell ref="VVX15:VVY15"/>
    <mergeCell ref="VWA15:VWC15"/>
    <mergeCell ref="VWI15:VWJ15"/>
    <mergeCell ref="VWL15:VWN15"/>
    <mergeCell ref="VUF15:VUG15"/>
    <mergeCell ref="VUI15:VUK15"/>
    <mergeCell ref="VUQ15:VUR15"/>
    <mergeCell ref="VUT15:VUV15"/>
    <mergeCell ref="VVB15:VVC15"/>
    <mergeCell ref="VVE15:VVG15"/>
    <mergeCell ref="VSY15:VSZ15"/>
    <mergeCell ref="VTB15:VTD15"/>
    <mergeCell ref="VTJ15:VTK15"/>
    <mergeCell ref="VTM15:VTO15"/>
    <mergeCell ref="VTU15:VTV15"/>
    <mergeCell ref="VTX15:VTZ15"/>
    <mergeCell ref="WGX15:WGY15"/>
    <mergeCell ref="WHA15:WHC15"/>
    <mergeCell ref="WHI15:WHJ15"/>
    <mergeCell ref="WHL15:WHN15"/>
    <mergeCell ref="WHT15:WHU15"/>
    <mergeCell ref="WHW15:WHY15"/>
    <mergeCell ref="WFQ15:WFR15"/>
    <mergeCell ref="WFT15:WFV15"/>
    <mergeCell ref="WGB15:WGC15"/>
    <mergeCell ref="WGE15:WGG15"/>
    <mergeCell ref="WGM15:WGN15"/>
    <mergeCell ref="WGP15:WGR15"/>
    <mergeCell ref="WEJ15:WEK15"/>
    <mergeCell ref="WEM15:WEO15"/>
    <mergeCell ref="WEU15:WEV15"/>
    <mergeCell ref="WEX15:WEZ15"/>
    <mergeCell ref="WFF15:WFG15"/>
    <mergeCell ref="WFI15:WFK15"/>
    <mergeCell ref="WDC15:WDD15"/>
    <mergeCell ref="WDF15:WDH15"/>
    <mergeCell ref="WDN15:WDO15"/>
    <mergeCell ref="WDQ15:WDS15"/>
    <mergeCell ref="WDY15:WDZ15"/>
    <mergeCell ref="WEB15:WED15"/>
    <mergeCell ref="WBV15:WBW15"/>
    <mergeCell ref="WBY15:WCA15"/>
    <mergeCell ref="WCG15:WCH15"/>
    <mergeCell ref="WCJ15:WCL15"/>
    <mergeCell ref="WCR15:WCS15"/>
    <mergeCell ref="WCU15:WCW15"/>
    <mergeCell ref="WAO15:WAP15"/>
    <mergeCell ref="WAR15:WAT15"/>
    <mergeCell ref="WAZ15:WBA15"/>
    <mergeCell ref="WBC15:WBE15"/>
    <mergeCell ref="WBK15:WBL15"/>
    <mergeCell ref="WBN15:WBP15"/>
    <mergeCell ref="WOQ15:WOS15"/>
    <mergeCell ref="WOY15:WOZ15"/>
    <mergeCell ref="WPB15:WPD15"/>
    <mergeCell ref="WPJ15:WPK15"/>
    <mergeCell ref="WPM15:WPO15"/>
    <mergeCell ref="WNG15:WNH15"/>
    <mergeCell ref="WNJ15:WNL15"/>
    <mergeCell ref="WNR15:WNS15"/>
    <mergeCell ref="WNU15:WNW15"/>
    <mergeCell ref="WOC15:WOD15"/>
    <mergeCell ref="WOF15:WOH15"/>
    <mergeCell ref="WLZ15:WMA15"/>
    <mergeCell ref="WMC15:WME15"/>
    <mergeCell ref="WMK15:WML15"/>
    <mergeCell ref="WMN15:WMP15"/>
    <mergeCell ref="WMV15:WMW15"/>
    <mergeCell ref="WMY15:WNA15"/>
    <mergeCell ref="WKS15:WKT15"/>
    <mergeCell ref="WKV15:WKX15"/>
    <mergeCell ref="WLD15:WLE15"/>
    <mergeCell ref="WLG15:WLI15"/>
    <mergeCell ref="WLO15:WLP15"/>
    <mergeCell ref="WLR15:WLT15"/>
    <mergeCell ref="WJL15:WJM15"/>
    <mergeCell ref="WJO15:WJQ15"/>
    <mergeCell ref="WJW15:WJX15"/>
    <mergeCell ref="WJZ15:WKB15"/>
    <mergeCell ref="WKH15:WKI15"/>
    <mergeCell ref="WKK15:WKM15"/>
    <mergeCell ref="WIE15:WIF15"/>
    <mergeCell ref="WIH15:WIJ15"/>
    <mergeCell ref="WIP15:WIQ15"/>
    <mergeCell ref="WIS15:WIU15"/>
    <mergeCell ref="WJA15:WJB15"/>
    <mergeCell ref="WJD15:WJF15"/>
    <mergeCell ref="WZY15:WZZ15"/>
    <mergeCell ref="XAB15:XAD15"/>
    <mergeCell ref="XAJ15:XAK15"/>
    <mergeCell ref="XAM15:XAO15"/>
    <mergeCell ref="E16:F16"/>
    <mergeCell ref="K16:M16"/>
    <mergeCell ref="S16:T16"/>
    <mergeCell ref="V16:X16"/>
    <mergeCell ref="AD16:AE16"/>
    <mergeCell ref="WYR15:WYS15"/>
    <mergeCell ref="WYU15:WYW15"/>
    <mergeCell ref="WZC15:WZD15"/>
    <mergeCell ref="WZF15:WZH15"/>
    <mergeCell ref="WZN15:WZO15"/>
    <mergeCell ref="WZQ15:WZS15"/>
    <mergeCell ref="WXK15:WXL15"/>
    <mergeCell ref="WXN15:WXP15"/>
    <mergeCell ref="WXV15:WXW15"/>
    <mergeCell ref="WXY15:WYA15"/>
    <mergeCell ref="WYG15:WYH15"/>
    <mergeCell ref="WYJ15:WYL15"/>
    <mergeCell ref="WWD15:WWE15"/>
    <mergeCell ref="WWG15:WWI15"/>
    <mergeCell ref="WWO15:WWP15"/>
    <mergeCell ref="WWR15:WWT15"/>
    <mergeCell ref="WWZ15:WXA15"/>
    <mergeCell ref="WXC15:WXE15"/>
    <mergeCell ref="WUW15:WUX15"/>
    <mergeCell ref="WUZ15:WVB15"/>
    <mergeCell ref="WVH15:WVI15"/>
    <mergeCell ref="WVK15:WVM15"/>
    <mergeCell ref="WVS15:WVT15"/>
    <mergeCell ref="WVV15:WVX15"/>
    <mergeCell ref="WTP15:WTQ15"/>
    <mergeCell ref="WTS15:WTU15"/>
    <mergeCell ref="WUA15:WUB15"/>
    <mergeCell ref="WUD15:WUF15"/>
    <mergeCell ref="WUL15:WUM15"/>
    <mergeCell ref="WUO15:WUQ15"/>
    <mergeCell ref="WSI15:WSJ15"/>
    <mergeCell ref="WSL15:WSN15"/>
    <mergeCell ref="WST15:WSU15"/>
    <mergeCell ref="WSW15:WSY15"/>
    <mergeCell ref="WTE15:WTF15"/>
    <mergeCell ref="WTH15:WTJ15"/>
    <mergeCell ref="WRB15:WRC15"/>
    <mergeCell ref="WRE15:WRG15"/>
    <mergeCell ref="WRM15:WRN15"/>
    <mergeCell ref="WRP15:WRR15"/>
    <mergeCell ref="WRX15:WRY15"/>
    <mergeCell ref="WSA15:WSC15"/>
    <mergeCell ref="WPU15:WPV15"/>
    <mergeCell ref="WPX15:WPZ15"/>
    <mergeCell ref="WQF15:WQG15"/>
    <mergeCell ref="WQI15:WQK15"/>
    <mergeCell ref="WQQ15:WQR15"/>
    <mergeCell ref="WQT15:WQV15"/>
    <mergeCell ref="HY16:HZ16"/>
    <mergeCell ref="IB16:ID16"/>
    <mergeCell ref="IJ16:IK16"/>
    <mergeCell ref="IM16:IO16"/>
    <mergeCell ref="IU16:IV16"/>
    <mergeCell ref="IX16:IZ16"/>
    <mergeCell ref="WON15:WOO15"/>
    <mergeCell ref="HN16:HO16"/>
    <mergeCell ref="HQ16:HS16"/>
    <mergeCell ref="FK16:FL16"/>
    <mergeCell ref="FN16:FP16"/>
    <mergeCell ref="FV16:FW16"/>
    <mergeCell ref="FY16:GA16"/>
    <mergeCell ref="GG16:GH16"/>
    <mergeCell ref="GJ16:GL16"/>
    <mergeCell ref="ED16:EE16"/>
    <mergeCell ref="EG16:EI16"/>
    <mergeCell ref="EO16:EP16"/>
    <mergeCell ref="ER16:ET16"/>
    <mergeCell ref="EZ16:FA16"/>
    <mergeCell ref="FC16:FE16"/>
    <mergeCell ref="CW16:CX16"/>
    <mergeCell ref="CZ16:DB16"/>
    <mergeCell ref="DH16:DI16"/>
    <mergeCell ref="DK16:DM16"/>
    <mergeCell ref="DS16:DT16"/>
    <mergeCell ref="DV16:DX16"/>
    <mergeCell ref="BN16:BP16"/>
    <mergeCell ref="BV16:BW16"/>
    <mergeCell ref="BY16:CA16"/>
    <mergeCell ref="CG16:CH16"/>
    <mergeCell ref="CJ16:CL16"/>
    <mergeCell ref="CP16:CQ16"/>
    <mergeCell ref="PO16:PP16"/>
    <mergeCell ref="PR16:PT16"/>
    <mergeCell ref="PZ16:QA16"/>
    <mergeCell ref="QC16:QE16"/>
    <mergeCell ref="QK16:QL16"/>
    <mergeCell ref="QN16:QP16"/>
    <mergeCell ref="OH16:OI16"/>
    <mergeCell ref="OK16:OM16"/>
    <mergeCell ref="OS16:OT16"/>
    <mergeCell ref="OV16:OX16"/>
    <mergeCell ref="PD16:PE16"/>
    <mergeCell ref="PG16:PI16"/>
    <mergeCell ref="NA16:NB16"/>
    <mergeCell ref="ND16:NF16"/>
    <mergeCell ref="NL16:NM16"/>
    <mergeCell ref="NO16:NQ16"/>
    <mergeCell ref="NW16:NX16"/>
    <mergeCell ref="NZ16:OB16"/>
    <mergeCell ref="LT16:LU16"/>
    <mergeCell ref="LW16:LY16"/>
    <mergeCell ref="ME16:MF16"/>
    <mergeCell ref="MH16:MJ16"/>
    <mergeCell ref="MP16:MQ16"/>
    <mergeCell ref="MS16:MU16"/>
    <mergeCell ref="KM16:KN16"/>
    <mergeCell ref="KP16:KR16"/>
    <mergeCell ref="KX16:KY16"/>
    <mergeCell ref="LA16:LC16"/>
    <mergeCell ref="LI16:LJ16"/>
    <mergeCell ref="LL16:LN16"/>
    <mergeCell ref="JF16:JG16"/>
    <mergeCell ref="JI16:JK16"/>
    <mergeCell ref="JQ16:JR16"/>
    <mergeCell ref="JT16:JV16"/>
    <mergeCell ref="KB16:KC16"/>
    <mergeCell ref="KE16:KG16"/>
    <mergeCell ref="XE16:XF16"/>
    <mergeCell ref="XH16:XJ16"/>
    <mergeCell ref="XP16:XQ16"/>
    <mergeCell ref="XS16:XU16"/>
    <mergeCell ref="YA16:YB16"/>
    <mergeCell ref="YD16:YF16"/>
    <mergeCell ref="VX16:VY16"/>
    <mergeCell ref="WA16:WC16"/>
    <mergeCell ref="WI16:WJ16"/>
    <mergeCell ref="WL16:WN16"/>
    <mergeCell ref="WT16:WU16"/>
    <mergeCell ref="WW16:WY16"/>
    <mergeCell ref="UQ16:UR16"/>
    <mergeCell ref="UT16:UV16"/>
    <mergeCell ref="VB16:VC16"/>
    <mergeCell ref="VE16:VG16"/>
    <mergeCell ref="VM16:VN16"/>
    <mergeCell ref="VP16:VR16"/>
    <mergeCell ref="TJ16:TK16"/>
    <mergeCell ref="TM16:TO16"/>
    <mergeCell ref="TU16:TV16"/>
    <mergeCell ref="TX16:TZ16"/>
    <mergeCell ref="UF16:UG16"/>
    <mergeCell ref="UI16:UK16"/>
    <mergeCell ref="SC16:SD16"/>
    <mergeCell ref="SF16:SH16"/>
    <mergeCell ref="SN16:SO16"/>
    <mergeCell ref="SQ16:SS16"/>
    <mergeCell ref="SY16:SZ16"/>
    <mergeCell ref="TB16:TD16"/>
    <mergeCell ref="QV16:QW16"/>
    <mergeCell ref="QY16:RA16"/>
    <mergeCell ref="RG16:RH16"/>
    <mergeCell ref="RJ16:RL16"/>
    <mergeCell ref="RR16:RS16"/>
    <mergeCell ref="RU16:RW16"/>
    <mergeCell ref="AEU16:AEV16"/>
    <mergeCell ref="AEX16:AEZ16"/>
    <mergeCell ref="AFF16:AFG16"/>
    <mergeCell ref="AFI16:AFK16"/>
    <mergeCell ref="AFQ16:AFR16"/>
    <mergeCell ref="AFT16:AFV16"/>
    <mergeCell ref="ADN16:ADO16"/>
    <mergeCell ref="ADQ16:ADS16"/>
    <mergeCell ref="ADY16:ADZ16"/>
    <mergeCell ref="AEB16:AED16"/>
    <mergeCell ref="AEJ16:AEK16"/>
    <mergeCell ref="AEM16:AEO16"/>
    <mergeCell ref="ACG16:ACH16"/>
    <mergeCell ref="ACJ16:ACL16"/>
    <mergeCell ref="ACR16:ACS16"/>
    <mergeCell ref="ACU16:ACW16"/>
    <mergeCell ref="ADC16:ADD16"/>
    <mergeCell ref="ADF16:ADH16"/>
    <mergeCell ref="AAZ16:ABA16"/>
    <mergeCell ref="ABC16:ABE16"/>
    <mergeCell ref="ABK16:ABL16"/>
    <mergeCell ref="ABN16:ABP16"/>
    <mergeCell ref="ABV16:ABW16"/>
    <mergeCell ref="ABY16:ACA16"/>
    <mergeCell ref="ZS16:ZT16"/>
    <mergeCell ref="ZV16:ZX16"/>
    <mergeCell ref="AAD16:AAE16"/>
    <mergeCell ref="AAG16:AAI16"/>
    <mergeCell ref="AAO16:AAP16"/>
    <mergeCell ref="AAR16:AAT16"/>
    <mergeCell ref="YL16:YM16"/>
    <mergeCell ref="YO16:YQ16"/>
    <mergeCell ref="YW16:YX16"/>
    <mergeCell ref="YZ16:ZB16"/>
    <mergeCell ref="ZH16:ZI16"/>
    <mergeCell ref="ZK16:ZM16"/>
    <mergeCell ref="AMK16:AML16"/>
    <mergeCell ref="AMN16:AMP16"/>
    <mergeCell ref="AMV16:AMW16"/>
    <mergeCell ref="AMY16:ANA16"/>
    <mergeCell ref="ANG16:ANH16"/>
    <mergeCell ref="ANJ16:ANL16"/>
    <mergeCell ref="ALD16:ALE16"/>
    <mergeCell ref="ALG16:ALI16"/>
    <mergeCell ref="ALO16:ALP16"/>
    <mergeCell ref="ALR16:ALT16"/>
    <mergeCell ref="ALZ16:AMA16"/>
    <mergeCell ref="AMC16:AME16"/>
    <mergeCell ref="AJW16:AJX16"/>
    <mergeCell ref="AJZ16:AKB16"/>
    <mergeCell ref="AKH16:AKI16"/>
    <mergeCell ref="AKK16:AKM16"/>
    <mergeCell ref="AKS16:AKT16"/>
    <mergeCell ref="AKV16:AKX16"/>
    <mergeCell ref="AIP16:AIQ16"/>
    <mergeCell ref="AIS16:AIU16"/>
    <mergeCell ref="AJA16:AJB16"/>
    <mergeCell ref="AJD16:AJF16"/>
    <mergeCell ref="AJL16:AJM16"/>
    <mergeCell ref="AJO16:AJQ16"/>
    <mergeCell ref="AHI16:AHJ16"/>
    <mergeCell ref="AHL16:AHN16"/>
    <mergeCell ref="AHT16:AHU16"/>
    <mergeCell ref="AHW16:AHY16"/>
    <mergeCell ref="AIE16:AIF16"/>
    <mergeCell ref="AIH16:AIJ16"/>
    <mergeCell ref="AGB16:AGC16"/>
    <mergeCell ref="AGE16:AGG16"/>
    <mergeCell ref="AGM16:AGN16"/>
    <mergeCell ref="AGP16:AGR16"/>
    <mergeCell ref="AGX16:AGY16"/>
    <mergeCell ref="AHA16:AHC16"/>
    <mergeCell ref="AUA16:AUB16"/>
    <mergeCell ref="AUD16:AUF16"/>
    <mergeCell ref="AUL16:AUM16"/>
    <mergeCell ref="AUO16:AUQ16"/>
    <mergeCell ref="AUW16:AUX16"/>
    <mergeCell ref="AUZ16:AVB16"/>
    <mergeCell ref="AST16:ASU16"/>
    <mergeCell ref="ASW16:ASY16"/>
    <mergeCell ref="ATE16:ATF16"/>
    <mergeCell ref="ATH16:ATJ16"/>
    <mergeCell ref="ATP16:ATQ16"/>
    <mergeCell ref="ATS16:ATU16"/>
    <mergeCell ref="ARM16:ARN16"/>
    <mergeCell ref="ARP16:ARR16"/>
    <mergeCell ref="ARX16:ARY16"/>
    <mergeCell ref="ASA16:ASC16"/>
    <mergeCell ref="ASI16:ASJ16"/>
    <mergeCell ref="ASL16:ASN16"/>
    <mergeCell ref="AQF16:AQG16"/>
    <mergeCell ref="AQI16:AQK16"/>
    <mergeCell ref="AQQ16:AQR16"/>
    <mergeCell ref="AQT16:AQV16"/>
    <mergeCell ref="ARB16:ARC16"/>
    <mergeCell ref="ARE16:ARG16"/>
    <mergeCell ref="AOY16:AOZ16"/>
    <mergeCell ref="APB16:APD16"/>
    <mergeCell ref="APJ16:APK16"/>
    <mergeCell ref="APM16:APO16"/>
    <mergeCell ref="APU16:APV16"/>
    <mergeCell ref="APX16:APZ16"/>
    <mergeCell ref="ANR16:ANS16"/>
    <mergeCell ref="ANU16:ANW16"/>
    <mergeCell ref="AOC16:AOD16"/>
    <mergeCell ref="AOF16:AOH16"/>
    <mergeCell ref="AON16:AOO16"/>
    <mergeCell ref="AOQ16:AOS16"/>
    <mergeCell ref="BBQ16:BBR16"/>
    <mergeCell ref="BBT16:BBV16"/>
    <mergeCell ref="BCB16:BCC16"/>
    <mergeCell ref="BCE16:BCG16"/>
    <mergeCell ref="BCM16:BCN16"/>
    <mergeCell ref="BCP16:BCR16"/>
    <mergeCell ref="BAJ16:BAK16"/>
    <mergeCell ref="BAM16:BAO16"/>
    <mergeCell ref="BAU16:BAV16"/>
    <mergeCell ref="BAX16:BAZ16"/>
    <mergeCell ref="BBF16:BBG16"/>
    <mergeCell ref="BBI16:BBK16"/>
    <mergeCell ref="AZC16:AZD16"/>
    <mergeCell ref="AZF16:AZH16"/>
    <mergeCell ref="AZN16:AZO16"/>
    <mergeCell ref="AZQ16:AZS16"/>
    <mergeCell ref="AZY16:AZZ16"/>
    <mergeCell ref="BAB16:BAD16"/>
    <mergeCell ref="AXV16:AXW16"/>
    <mergeCell ref="AXY16:AYA16"/>
    <mergeCell ref="AYG16:AYH16"/>
    <mergeCell ref="AYJ16:AYL16"/>
    <mergeCell ref="AYR16:AYS16"/>
    <mergeCell ref="AYU16:AYW16"/>
    <mergeCell ref="AWO16:AWP16"/>
    <mergeCell ref="AWR16:AWT16"/>
    <mergeCell ref="AWZ16:AXA16"/>
    <mergeCell ref="AXC16:AXE16"/>
    <mergeCell ref="AXK16:AXL16"/>
    <mergeCell ref="AXN16:AXP16"/>
    <mergeCell ref="AVH16:AVI16"/>
    <mergeCell ref="AVK16:AVM16"/>
    <mergeCell ref="AVS16:AVT16"/>
    <mergeCell ref="AVV16:AVX16"/>
    <mergeCell ref="AWD16:AWE16"/>
    <mergeCell ref="AWG16:AWI16"/>
    <mergeCell ref="BJG16:BJH16"/>
    <mergeCell ref="BJJ16:BJL16"/>
    <mergeCell ref="BJR16:BJS16"/>
    <mergeCell ref="BJU16:BJW16"/>
    <mergeCell ref="BKC16:BKD16"/>
    <mergeCell ref="BKF16:BKH16"/>
    <mergeCell ref="BHZ16:BIA16"/>
    <mergeCell ref="BIC16:BIE16"/>
    <mergeCell ref="BIK16:BIL16"/>
    <mergeCell ref="BIN16:BIP16"/>
    <mergeCell ref="BIV16:BIW16"/>
    <mergeCell ref="BIY16:BJA16"/>
    <mergeCell ref="BGS16:BGT16"/>
    <mergeCell ref="BGV16:BGX16"/>
    <mergeCell ref="BHD16:BHE16"/>
    <mergeCell ref="BHG16:BHI16"/>
    <mergeCell ref="BHO16:BHP16"/>
    <mergeCell ref="BHR16:BHT16"/>
    <mergeCell ref="BFL16:BFM16"/>
    <mergeCell ref="BFO16:BFQ16"/>
    <mergeCell ref="BFW16:BFX16"/>
    <mergeCell ref="BFZ16:BGB16"/>
    <mergeCell ref="BGH16:BGI16"/>
    <mergeCell ref="BGK16:BGM16"/>
    <mergeCell ref="BEE16:BEF16"/>
    <mergeCell ref="BEH16:BEJ16"/>
    <mergeCell ref="BEP16:BEQ16"/>
    <mergeCell ref="BES16:BEU16"/>
    <mergeCell ref="BFA16:BFB16"/>
    <mergeCell ref="BFD16:BFF16"/>
    <mergeCell ref="BCX16:BCY16"/>
    <mergeCell ref="BDA16:BDC16"/>
    <mergeCell ref="BDI16:BDJ16"/>
    <mergeCell ref="BDL16:BDN16"/>
    <mergeCell ref="BDT16:BDU16"/>
    <mergeCell ref="BDW16:BDY16"/>
    <mergeCell ref="BQW16:BQX16"/>
    <mergeCell ref="BQZ16:BRB16"/>
    <mergeCell ref="BRH16:BRI16"/>
    <mergeCell ref="BRK16:BRM16"/>
    <mergeCell ref="BRS16:BRT16"/>
    <mergeCell ref="BRV16:BRX16"/>
    <mergeCell ref="BPP16:BPQ16"/>
    <mergeCell ref="BPS16:BPU16"/>
    <mergeCell ref="BQA16:BQB16"/>
    <mergeCell ref="BQD16:BQF16"/>
    <mergeCell ref="BQL16:BQM16"/>
    <mergeCell ref="BQO16:BQQ16"/>
    <mergeCell ref="BOI16:BOJ16"/>
    <mergeCell ref="BOL16:BON16"/>
    <mergeCell ref="BOT16:BOU16"/>
    <mergeCell ref="BOW16:BOY16"/>
    <mergeCell ref="BPE16:BPF16"/>
    <mergeCell ref="BPH16:BPJ16"/>
    <mergeCell ref="BNB16:BNC16"/>
    <mergeCell ref="BNE16:BNG16"/>
    <mergeCell ref="BNM16:BNN16"/>
    <mergeCell ref="BNP16:BNR16"/>
    <mergeCell ref="BNX16:BNY16"/>
    <mergeCell ref="BOA16:BOC16"/>
    <mergeCell ref="BLU16:BLV16"/>
    <mergeCell ref="BLX16:BLZ16"/>
    <mergeCell ref="BMF16:BMG16"/>
    <mergeCell ref="BMI16:BMK16"/>
    <mergeCell ref="BMQ16:BMR16"/>
    <mergeCell ref="BMT16:BMV16"/>
    <mergeCell ref="BKN16:BKO16"/>
    <mergeCell ref="BKQ16:BKS16"/>
    <mergeCell ref="BKY16:BKZ16"/>
    <mergeCell ref="BLB16:BLD16"/>
    <mergeCell ref="BLJ16:BLK16"/>
    <mergeCell ref="BLM16:BLO16"/>
    <mergeCell ref="BYM16:BYN16"/>
    <mergeCell ref="BYP16:BYR16"/>
    <mergeCell ref="BYX16:BYY16"/>
    <mergeCell ref="BZA16:BZC16"/>
    <mergeCell ref="BZI16:BZJ16"/>
    <mergeCell ref="BZL16:BZN16"/>
    <mergeCell ref="BXF16:BXG16"/>
    <mergeCell ref="BXI16:BXK16"/>
    <mergeCell ref="BXQ16:BXR16"/>
    <mergeCell ref="BXT16:BXV16"/>
    <mergeCell ref="BYB16:BYC16"/>
    <mergeCell ref="BYE16:BYG16"/>
    <mergeCell ref="BVY16:BVZ16"/>
    <mergeCell ref="BWB16:BWD16"/>
    <mergeCell ref="BWJ16:BWK16"/>
    <mergeCell ref="BWM16:BWO16"/>
    <mergeCell ref="BWU16:BWV16"/>
    <mergeCell ref="BWX16:BWZ16"/>
    <mergeCell ref="BUR16:BUS16"/>
    <mergeCell ref="BUU16:BUW16"/>
    <mergeCell ref="BVC16:BVD16"/>
    <mergeCell ref="BVF16:BVH16"/>
    <mergeCell ref="BVN16:BVO16"/>
    <mergeCell ref="BVQ16:BVS16"/>
    <mergeCell ref="BTK16:BTL16"/>
    <mergeCell ref="BTN16:BTP16"/>
    <mergeCell ref="BTV16:BTW16"/>
    <mergeCell ref="BTY16:BUA16"/>
    <mergeCell ref="BUG16:BUH16"/>
    <mergeCell ref="BUJ16:BUL16"/>
    <mergeCell ref="BSD16:BSE16"/>
    <mergeCell ref="BSG16:BSI16"/>
    <mergeCell ref="BSO16:BSP16"/>
    <mergeCell ref="BSR16:BST16"/>
    <mergeCell ref="BSZ16:BTA16"/>
    <mergeCell ref="BTC16:BTE16"/>
    <mergeCell ref="CGC16:CGD16"/>
    <mergeCell ref="CGF16:CGH16"/>
    <mergeCell ref="CGN16:CGO16"/>
    <mergeCell ref="CGQ16:CGS16"/>
    <mergeCell ref="CGY16:CGZ16"/>
    <mergeCell ref="CHB16:CHD16"/>
    <mergeCell ref="CEV16:CEW16"/>
    <mergeCell ref="CEY16:CFA16"/>
    <mergeCell ref="CFG16:CFH16"/>
    <mergeCell ref="CFJ16:CFL16"/>
    <mergeCell ref="CFR16:CFS16"/>
    <mergeCell ref="CFU16:CFW16"/>
    <mergeCell ref="CDO16:CDP16"/>
    <mergeCell ref="CDR16:CDT16"/>
    <mergeCell ref="CDZ16:CEA16"/>
    <mergeCell ref="CEC16:CEE16"/>
    <mergeCell ref="CEK16:CEL16"/>
    <mergeCell ref="CEN16:CEP16"/>
    <mergeCell ref="CCH16:CCI16"/>
    <mergeCell ref="CCK16:CCM16"/>
    <mergeCell ref="CCS16:CCT16"/>
    <mergeCell ref="CCV16:CCX16"/>
    <mergeCell ref="CDD16:CDE16"/>
    <mergeCell ref="CDG16:CDI16"/>
    <mergeCell ref="CBA16:CBB16"/>
    <mergeCell ref="CBD16:CBF16"/>
    <mergeCell ref="CBL16:CBM16"/>
    <mergeCell ref="CBO16:CBQ16"/>
    <mergeCell ref="CBW16:CBX16"/>
    <mergeCell ref="CBZ16:CCB16"/>
    <mergeCell ref="BZT16:BZU16"/>
    <mergeCell ref="BZW16:BZY16"/>
    <mergeCell ref="CAE16:CAF16"/>
    <mergeCell ref="CAH16:CAJ16"/>
    <mergeCell ref="CAP16:CAQ16"/>
    <mergeCell ref="CAS16:CAU16"/>
    <mergeCell ref="CNS16:CNT16"/>
    <mergeCell ref="CNV16:CNX16"/>
    <mergeCell ref="COD16:COE16"/>
    <mergeCell ref="COG16:COI16"/>
    <mergeCell ref="COO16:COP16"/>
    <mergeCell ref="COR16:COT16"/>
    <mergeCell ref="CML16:CMM16"/>
    <mergeCell ref="CMO16:CMQ16"/>
    <mergeCell ref="CMW16:CMX16"/>
    <mergeCell ref="CMZ16:CNB16"/>
    <mergeCell ref="CNH16:CNI16"/>
    <mergeCell ref="CNK16:CNM16"/>
    <mergeCell ref="CLE16:CLF16"/>
    <mergeCell ref="CLH16:CLJ16"/>
    <mergeCell ref="CLP16:CLQ16"/>
    <mergeCell ref="CLS16:CLU16"/>
    <mergeCell ref="CMA16:CMB16"/>
    <mergeCell ref="CMD16:CMF16"/>
    <mergeCell ref="CJX16:CJY16"/>
    <mergeCell ref="CKA16:CKC16"/>
    <mergeCell ref="CKI16:CKJ16"/>
    <mergeCell ref="CKL16:CKN16"/>
    <mergeCell ref="CKT16:CKU16"/>
    <mergeCell ref="CKW16:CKY16"/>
    <mergeCell ref="CIQ16:CIR16"/>
    <mergeCell ref="CIT16:CIV16"/>
    <mergeCell ref="CJB16:CJC16"/>
    <mergeCell ref="CJE16:CJG16"/>
    <mergeCell ref="CJM16:CJN16"/>
    <mergeCell ref="CJP16:CJR16"/>
    <mergeCell ref="CHJ16:CHK16"/>
    <mergeCell ref="CHM16:CHO16"/>
    <mergeCell ref="CHU16:CHV16"/>
    <mergeCell ref="CHX16:CHZ16"/>
    <mergeCell ref="CIF16:CIG16"/>
    <mergeCell ref="CII16:CIK16"/>
    <mergeCell ref="CVI16:CVJ16"/>
    <mergeCell ref="CVL16:CVN16"/>
    <mergeCell ref="CVT16:CVU16"/>
    <mergeCell ref="CVW16:CVY16"/>
    <mergeCell ref="CWE16:CWF16"/>
    <mergeCell ref="CWH16:CWJ16"/>
    <mergeCell ref="CUB16:CUC16"/>
    <mergeCell ref="CUE16:CUG16"/>
    <mergeCell ref="CUM16:CUN16"/>
    <mergeCell ref="CUP16:CUR16"/>
    <mergeCell ref="CUX16:CUY16"/>
    <mergeCell ref="CVA16:CVC16"/>
    <mergeCell ref="CSU16:CSV16"/>
    <mergeCell ref="CSX16:CSZ16"/>
    <mergeCell ref="CTF16:CTG16"/>
    <mergeCell ref="CTI16:CTK16"/>
    <mergeCell ref="CTQ16:CTR16"/>
    <mergeCell ref="CTT16:CTV16"/>
    <mergeCell ref="CRN16:CRO16"/>
    <mergeCell ref="CRQ16:CRS16"/>
    <mergeCell ref="CRY16:CRZ16"/>
    <mergeCell ref="CSB16:CSD16"/>
    <mergeCell ref="CSJ16:CSK16"/>
    <mergeCell ref="CSM16:CSO16"/>
    <mergeCell ref="CQG16:CQH16"/>
    <mergeCell ref="CQJ16:CQL16"/>
    <mergeCell ref="CQR16:CQS16"/>
    <mergeCell ref="CQU16:CQW16"/>
    <mergeCell ref="CRC16:CRD16"/>
    <mergeCell ref="CRF16:CRH16"/>
    <mergeCell ref="COZ16:CPA16"/>
    <mergeCell ref="CPC16:CPE16"/>
    <mergeCell ref="CPK16:CPL16"/>
    <mergeCell ref="CPN16:CPP16"/>
    <mergeCell ref="CPV16:CPW16"/>
    <mergeCell ref="CPY16:CQA16"/>
    <mergeCell ref="DCY16:DCZ16"/>
    <mergeCell ref="DDB16:DDD16"/>
    <mergeCell ref="DDJ16:DDK16"/>
    <mergeCell ref="DDM16:DDO16"/>
    <mergeCell ref="DDU16:DDV16"/>
    <mergeCell ref="DDX16:DDZ16"/>
    <mergeCell ref="DBR16:DBS16"/>
    <mergeCell ref="DBU16:DBW16"/>
    <mergeCell ref="DCC16:DCD16"/>
    <mergeCell ref="DCF16:DCH16"/>
    <mergeCell ref="DCN16:DCO16"/>
    <mergeCell ref="DCQ16:DCS16"/>
    <mergeCell ref="DAK16:DAL16"/>
    <mergeCell ref="DAN16:DAP16"/>
    <mergeCell ref="DAV16:DAW16"/>
    <mergeCell ref="DAY16:DBA16"/>
    <mergeCell ref="DBG16:DBH16"/>
    <mergeCell ref="DBJ16:DBL16"/>
    <mergeCell ref="CZD16:CZE16"/>
    <mergeCell ref="CZG16:CZI16"/>
    <mergeCell ref="CZO16:CZP16"/>
    <mergeCell ref="CZR16:CZT16"/>
    <mergeCell ref="CZZ16:DAA16"/>
    <mergeCell ref="DAC16:DAE16"/>
    <mergeCell ref="CXW16:CXX16"/>
    <mergeCell ref="CXZ16:CYB16"/>
    <mergeCell ref="CYH16:CYI16"/>
    <mergeCell ref="CYK16:CYM16"/>
    <mergeCell ref="CYS16:CYT16"/>
    <mergeCell ref="CYV16:CYX16"/>
    <mergeCell ref="CWP16:CWQ16"/>
    <mergeCell ref="CWS16:CWU16"/>
    <mergeCell ref="CXA16:CXB16"/>
    <mergeCell ref="CXD16:CXF16"/>
    <mergeCell ref="CXL16:CXM16"/>
    <mergeCell ref="CXO16:CXQ16"/>
    <mergeCell ref="DKO16:DKP16"/>
    <mergeCell ref="DKR16:DKT16"/>
    <mergeCell ref="DKZ16:DLA16"/>
    <mergeCell ref="DLC16:DLE16"/>
    <mergeCell ref="DLK16:DLL16"/>
    <mergeCell ref="DLN16:DLP16"/>
    <mergeCell ref="DJH16:DJI16"/>
    <mergeCell ref="DJK16:DJM16"/>
    <mergeCell ref="DJS16:DJT16"/>
    <mergeCell ref="DJV16:DJX16"/>
    <mergeCell ref="DKD16:DKE16"/>
    <mergeCell ref="DKG16:DKI16"/>
    <mergeCell ref="DIA16:DIB16"/>
    <mergeCell ref="DID16:DIF16"/>
    <mergeCell ref="DIL16:DIM16"/>
    <mergeCell ref="DIO16:DIQ16"/>
    <mergeCell ref="DIW16:DIX16"/>
    <mergeCell ref="DIZ16:DJB16"/>
    <mergeCell ref="DGT16:DGU16"/>
    <mergeCell ref="DGW16:DGY16"/>
    <mergeCell ref="DHE16:DHF16"/>
    <mergeCell ref="DHH16:DHJ16"/>
    <mergeCell ref="DHP16:DHQ16"/>
    <mergeCell ref="DHS16:DHU16"/>
    <mergeCell ref="DFM16:DFN16"/>
    <mergeCell ref="DFP16:DFR16"/>
    <mergeCell ref="DFX16:DFY16"/>
    <mergeCell ref="DGA16:DGC16"/>
    <mergeCell ref="DGI16:DGJ16"/>
    <mergeCell ref="DGL16:DGN16"/>
    <mergeCell ref="DEF16:DEG16"/>
    <mergeCell ref="DEI16:DEK16"/>
    <mergeCell ref="DEQ16:DER16"/>
    <mergeCell ref="DET16:DEV16"/>
    <mergeCell ref="DFB16:DFC16"/>
    <mergeCell ref="DFE16:DFG16"/>
    <mergeCell ref="DSE16:DSF16"/>
    <mergeCell ref="DSH16:DSJ16"/>
    <mergeCell ref="DSP16:DSQ16"/>
    <mergeCell ref="DSS16:DSU16"/>
    <mergeCell ref="DTA16:DTB16"/>
    <mergeCell ref="DTD16:DTF16"/>
    <mergeCell ref="DQX16:DQY16"/>
    <mergeCell ref="DRA16:DRC16"/>
    <mergeCell ref="DRI16:DRJ16"/>
    <mergeCell ref="DRL16:DRN16"/>
    <mergeCell ref="DRT16:DRU16"/>
    <mergeCell ref="DRW16:DRY16"/>
    <mergeCell ref="DPQ16:DPR16"/>
    <mergeCell ref="DPT16:DPV16"/>
    <mergeCell ref="DQB16:DQC16"/>
    <mergeCell ref="DQE16:DQG16"/>
    <mergeCell ref="DQM16:DQN16"/>
    <mergeCell ref="DQP16:DQR16"/>
    <mergeCell ref="DOJ16:DOK16"/>
    <mergeCell ref="DOM16:DOO16"/>
    <mergeCell ref="DOU16:DOV16"/>
    <mergeCell ref="DOX16:DOZ16"/>
    <mergeCell ref="DPF16:DPG16"/>
    <mergeCell ref="DPI16:DPK16"/>
    <mergeCell ref="DNC16:DND16"/>
    <mergeCell ref="DNF16:DNH16"/>
    <mergeCell ref="DNN16:DNO16"/>
    <mergeCell ref="DNQ16:DNS16"/>
    <mergeCell ref="DNY16:DNZ16"/>
    <mergeCell ref="DOB16:DOD16"/>
    <mergeCell ref="DLV16:DLW16"/>
    <mergeCell ref="DLY16:DMA16"/>
    <mergeCell ref="DMG16:DMH16"/>
    <mergeCell ref="DMJ16:DML16"/>
    <mergeCell ref="DMR16:DMS16"/>
    <mergeCell ref="DMU16:DMW16"/>
    <mergeCell ref="DZU16:DZV16"/>
    <mergeCell ref="DZX16:DZZ16"/>
    <mergeCell ref="EAF16:EAG16"/>
    <mergeCell ref="EAI16:EAK16"/>
    <mergeCell ref="EAQ16:EAR16"/>
    <mergeCell ref="EAT16:EAV16"/>
    <mergeCell ref="DYN16:DYO16"/>
    <mergeCell ref="DYQ16:DYS16"/>
    <mergeCell ref="DYY16:DYZ16"/>
    <mergeCell ref="DZB16:DZD16"/>
    <mergeCell ref="DZJ16:DZK16"/>
    <mergeCell ref="DZM16:DZO16"/>
    <mergeCell ref="DXG16:DXH16"/>
    <mergeCell ref="DXJ16:DXL16"/>
    <mergeCell ref="DXR16:DXS16"/>
    <mergeCell ref="DXU16:DXW16"/>
    <mergeCell ref="DYC16:DYD16"/>
    <mergeCell ref="DYF16:DYH16"/>
    <mergeCell ref="DVZ16:DWA16"/>
    <mergeCell ref="DWC16:DWE16"/>
    <mergeCell ref="DWK16:DWL16"/>
    <mergeCell ref="DWN16:DWP16"/>
    <mergeCell ref="DWV16:DWW16"/>
    <mergeCell ref="DWY16:DXA16"/>
    <mergeCell ref="DUS16:DUT16"/>
    <mergeCell ref="DUV16:DUX16"/>
    <mergeCell ref="DVD16:DVE16"/>
    <mergeCell ref="DVG16:DVI16"/>
    <mergeCell ref="DVO16:DVP16"/>
    <mergeCell ref="DVR16:DVT16"/>
    <mergeCell ref="DTL16:DTM16"/>
    <mergeCell ref="DTO16:DTQ16"/>
    <mergeCell ref="DTW16:DTX16"/>
    <mergeCell ref="DTZ16:DUB16"/>
    <mergeCell ref="DUH16:DUI16"/>
    <mergeCell ref="DUK16:DUM16"/>
    <mergeCell ref="EHK16:EHL16"/>
    <mergeCell ref="EHN16:EHP16"/>
    <mergeCell ref="EHV16:EHW16"/>
    <mergeCell ref="EHY16:EIA16"/>
    <mergeCell ref="EIG16:EIH16"/>
    <mergeCell ref="EIJ16:EIL16"/>
    <mergeCell ref="EGD16:EGE16"/>
    <mergeCell ref="EGG16:EGI16"/>
    <mergeCell ref="EGO16:EGP16"/>
    <mergeCell ref="EGR16:EGT16"/>
    <mergeCell ref="EGZ16:EHA16"/>
    <mergeCell ref="EHC16:EHE16"/>
    <mergeCell ref="EEW16:EEX16"/>
    <mergeCell ref="EEZ16:EFB16"/>
    <mergeCell ref="EFH16:EFI16"/>
    <mergeCell ref="EFK16:EFM16"/>
    <mergeCell ref="EFS16:EFT16"/>
    <mergeCell ref="EFV16:EFX16"/>
    <mergeCell ref="EDP16:EDQ16"/>
    <mergeCell ref="EDS16:EDU16"/>
    <mergeCell ref="EEA16:EEB16"/>
    <mergeCell ref="EED16:EEF16"/>
    <mergeCell ref="EEL16:EEM16"/>
    <mergeCell ref="EEO16:EEQ16"/>
    <mergeCell ref="ECI16:ECJ16"/>
    <mergeCell ref="ECL16:ECN16"/>
    <mergeCell ref="ECT16:ECU16"/>
    <mergeCell ref="ECW16:ECY16"/>
    <mergeCell ref="EDE16:EDF16"/>
    <mergeCell ref="EDH16:EDJ16"/>
    <mergeCell ref="EBB16:EBC16"/>
    <mergeCell ref="EBE16:EBG16"/>
    <mergeCell ref="EBM16:EBN16"/>
    <mergeCell ref="EBP16:EBR16"/>
    <mergeCell ref="EBX16:EBY16"/>
    <mergeCell ref="ECA16:ECC16"/>
    <mergeCell ref="EPA16:EPB16"/>
    <mergeCell ref="EPD16:EPF16"/>
    <mergeCell ref="EPL16:EPM16"/>
    <mergeCell ref="EPO16:EPQ16"/>
    <mergeCell ref="EPW16:EPX16"/>
    <mergeCell ref="EPZ16:EQB16"/>
    <mergeCell ref="ENT16:ENU16"/>
    <mergeCell ref="ENW16:ENY16"/>
    <mergeCell ref="EOE16:EOF16"/>
    <mergeCell ref="EOH16:EOJ16"/>
    <mergeCell ref="EOP16:EOQ16"/>
    <mergeCell ref="EOS16:EOU16"/>
    <mergeCell ref="EMM16:EMN16"/>
    <mergeCell ref="EMP16:EMR16"/>
    <mergeCell ref="EMX16:EMY16"/>
    <mergeCell ref="ENA16:ENC16"/>
    <mergeCell ref="ENI16:ENJ16"/>
    <mergeCell ref="ENL16:ENN16"/>
    <mergeCell ref="ELF16:ELG16"/>
    <mergeCell ref="ELI16:ELK16"/>
    <mergeCell ref="ELQ16:ELR16"/>
    <mergeCell ref="ELT16:ELV16"/>
    <mergeCell ref="EMB16:EMC16"/>
    <mergeCell ref="EME16:EMG16"/>
    <mergeCell ref="EJY16:EJZ16"/>
    <mergeCell ref="EKB16:EKD16"/>
    <mergeCell ref="EKJ16:EKK16"/>
    <mergeCell ref="EKM16:EKO16"/>
    <mergeCell ref="EKU16:EKV16"/>
    <mergeCell ref="EKX16:EKZ16"/>
    <mergeCell ref="EIR16:EIS16"/>
    <mergeCell ref="EIU16:EIW16"/>
    <mergeCell ref="EJC16:EJD16"/>
    <mergeCell ref="EJF16:EJH16"/>
    <mergeCell ref="EJN16:EJO16"/>
    <mergeCell ref="EJQ16:EJS16"/>
    <mergeCell ref="EWQ16:EWR16"/>
    <mergeCell ref="EWT16:EWV16"/>
    <mergeCell ref="EXB16:EXC16"/>
    <mergeCell ref="EXE16:EXG16"/>
    <mergeCell ref="EXM16:EXN16"/>
    <mergeCell ref="EXP16:EXR16"/>
    <mergeCell ref="EVJ16:EVK16"/>
    <mergeCell ref="EVM16:EVO16"/>
    <mergeCell ref="EVU16:EVV16"/>
    <mergeCell ref="EVX16:EVZ16"/>
    <mergeCell ref="EWF16:EWG16"/>
    <mergeCell ref="EWI16:EWK16"/>
    <mergeCell ref="EUC16:EUD16"/>
    <mergeCell ref="EUF16:EUH16"/>
    <mergeCell ref="EUN16:EUO16"/>
    <mergeCell ref="EUQ16:EUS16"/>
    <mergeCell ref="EUY16:EUZ16"/>
    <mergeCell ref="EVB16:EVD16"/>
    <mergeCell ref="ESV16:ESW16"/>
    <mergeCell ref="ESY16:ETA16"/>
    <mergeCell ref="ETG16:ETH16"/>
    <mergeCell ref="ETJ16:ETL16"/>
    <mergeCell ref="ETR16:ETS16"/>
    <mergeCell ref="ETU16:ETW16"/>
    <mergeCell ref="ERO16:ERP16"/>
    <mergeCell ref="ERR16:ERT16"/>
    <mergeCell ref="ERZ16:ESA16"/>
    <mergeCell ref="ESC16:ESE16"/>
    <mergeCell ref="ESK16:ESL16"/>
    <mergeCell ref="ESN16:ESP16"/>
    <mergeCell ref="EQH16:EQI16"/>
    <mergeCell ref="EQK16:EQM16"/>
    <mergeCell ref="EQS16:EQT16"/>
    <mergeCell ref="EQV16:EQX16"/>
    <mergeCell ref="ERD16:ERE16"/>
    <mergeCell ref="ERG16:ERI16"/>
    <mergeCell ref="FEG16:FEH16"/>
    <mergeCell ref="FEJ16:FEL16"/>
    <mergeCell ref="FER16:FES16"/>
    <mergeCell ref="FEU16:FEW16"/>
    <mergeCell ref="FFC16:FFD16"/>
    <mergeCell ref="FFF16:FFH16"/>
    <mergeCell ref="FCZ16:FDA16"/>
    <mergeCell ref="FDC16:FDE16"/>
    <mergeCell ref="FDK16:FDL16"/>
    <mergeCell ref="FDN16:FDP16"/>
    <mergeCell ref="FDV16:FDW16"/>
    <mergeCell ref="FDY16:FEA16"/>
    <mergeCell ref="FBS16:FBT16"/>
    <mergeCell ref="FBV16:FBX16"/>
    <mergeCell ref="FCD16:FCE16"/>
    <mergeCell ref="FCG16:FCI16"/>
    <mergeCell ref="FCO16:FCP16"/>
    <mergeCell ref="FCR16:FCT16"/>
    <mergeCell ref="FAL16:FAM16"/>
    <mergeCell ref="FAO16:FAQ16"/>
    <mergeCell ref="FAW16:FAX16"/>
    <mergeCell ref="FAZ16:FBB16"/>
    <mergeCell ref="FBH16:FBI16"/>
    <mergeCell ref="FBK16:FBM16"/>
    <mergeCell ref="EZE16:EZF16"/>
    <mergeCell ref="EZH16:EZJ16"/>
    <mergeCell ref="EZP16:EZQ16"/>
    <mergeCell ref="EZS16:EZU16"/>
    <mergeCell ref="FAA16:FAB16"/>
    <mergeCell ref="FAD16:FAF16"/>
    <mergeCell ref="EXX16:EXY16"/>
    <mergeCell ref="EYA16:EYC16"/>
    <mergeCell ref="EYI16:EYJ16"/>
    <mergeCell ref="EYL16:EYN16"/>
    <mergeCell ref="EYT16:EYU16"/>
    <mergeCell ref="EYW16:EYY16"/>
    <mergeCell ref="FLW16:FLX16"/>
    <mergeCell ref="FLZ16:FMB16"/>
    <mergeCell ref="FMH16:FMI16"/>
    <mergeCell ref="FMK16:FMM16"/>
    <mergeCell ref="FMS16:FMT16"/>
    <mergeCell ref="FMV16:FMX16"/>
    <mergeCell ref="FKP16:FKQ16"/>
    <mergeCell ref="FKS16:FKU16"/>
    <mergeCell ref="FLA16:FLB16"/>
    <mergeCell ref="FLD16:FLF16"/>
    <mergeCell ref="FLL16:FLM16"/>
    <mergeCell ref="FLO16:FLQ16"/>
    <mergeCell ref="FJI16:FJJ16"/>
    <mergeCell ref="FJL16:FJN16"/>
    <mergeCell ref="FJT16:FJU16"/>
    <mergeCell ref="FJW16:FJY16"/>
    <mergeCell ref="FKE16:FKF16"/>
    <mergeCell ref="FKH16:FKJ16"/>
    <mergeCell ref="FIB16:FIC16"/>
    <mergeCell ref="FIE16:FIG16"/>
    <mergeCell ref="FIM16:FIN16"/>
    <mergeCell ref="FIP16:FIR16"/>
    <mergeCell ref="FIX16:FIY16"/>
    <mergeCell ref="FJA16:FJC16"/>
    <mergeCell ref="FGU16:FGV16"/>
    <mergeCell ref="FGX16:FGZ16"/>
    <mergeCell ref="FHF16:FHG16"/>
    <mergeCell ref="FHI16:FHK16"/>
    <mergeCell ref="FHQ16:FHR16"/>
    <mergeCell ref="FHT16:FHV16"/>
    <mergeCell ref="FFN16:FFO16"/>
    <mergeCell ref="FFQ16:FFS16"/>
    <mergeCell ref="FFY16:FFZ16"/>
    <mergeCell ref="FGB16:FGD16"/>
    <mergeCell ref="FGJ16:FGK16"/>
    <mergeCell ref="FGM16:FGO16"/>
    <mergeCell ref="FTM16:FTN16"/>
    <mergeCell ref="FTP16:FTR16"/>
    <mergeCell ref="FTX16:FTY16"/>
    <mergeCell ref="FUA16:FUC16"/>
    <mergeCell ref="FUI16:FUJ16"/>
    <mergeCell ref="FUL16:FUN16"/>
    <mergeCell ref="FSF16:FSG16"/>
    <mergeCell ref="FSI16:FSK16"/>
    <mergeCell ref="FSQ16:FSR16"/>
    <mergeCell ref="FST16:FSV16"/>
    <mergeCell ref="FTB16:FTC16"/>
    <mergeCell ref="FTE16:FTG16"/>
    <mergeCell ref="FQY16:FQZ16"/>
    <mergeCell ref="FRB16:FRD16"/>
    <mergeCell ref="FRJ16:FRK16"/>
    <mergeCell ref="FRM16:FRO16"/>
    <mergeCell ref="FRU16:FRV16"/>
    <mergeCell ref="FRX16:FRZ16"/>
    <mergeCell ref="FPR16:FPS16"/>
    <mergeCell ref="FPU16:FPW16"/>
    <mergeCell ref="FQC16:FQD16"/>
    <mergeCell ref="FQF16:FQH16"/>
    <mergeCell ref="FQN16:FQO16"/>
    <mergeCell ref="FQQ16:FQS16"/>
    <mergeCell ref="FOK16:FOL16"/>
    <mergeCell ref="FON16:FOP16"/>
    <mergeCell ref="FOV16:FOW16"/>
    <mergeCell ref="FOY16:FPA16"/>
    <mergeCell ref="FPG16:FPH16"/>
    <mergeCell ref="FPJ16:FPL16"/>
    <mergeCell ref="FND16:FNE16"/>
    <mergeCell ref="FNG16:FNI16"/>
    <mergeCell ref="FNO16:FNP16"/>
    <mergeCell ref="FNR16:FNT16"/>
    <mergeCell ref="FNZ16:FOA16"/>
    <mergeCell ref="FOC16:FOE16"/>
    <mergeCell ref="GBC16:GBD16"/>
    <mergeCell ref="GBF16:GBH16"/>
    <mergeCell ref="GBN16:GBO16"/>
    <mergeCell ref="GBQ16:GBS16"/>
    <mergeCell ref="GBY16:GBZ16"/>
    <mergeCell ref="GCB16:GCD16"/>
    <mergeCell ref="FZV16:FZW16"/>
    <mergeCell ref="FZY16:GAA16"/>
    <mergeCell ref="GAG16:GAH16"/>
    <mergeCell ref="GAJ16:GAL16"/>
    <mergeCell ref="GAR16:GAS16"/>
    <mergeCell ref="GAU16:GAW16"/>
    <mergeCell ref="FYO16:FYP16"/>
    <mergeCell ref="FYR16:FYT16"/>
    <mergeCell ref="FYZ16:FZA16"/>
    <mergeCell ref="FZC16:FZE16"/>
    <mergeCell ref="FZK16:FZL16"/>
    <mergeCell ref="FZN16:FZP16"/>
    <mergeCell ref="FXH16:FXI16"/>
    <mergeCell ref="FXK16:FXM16"/>
    <mergeCell ref="FXS16:FXT16"/>
    <mergeCell ref="FXV16:FXX16"/>
    <mergeCell ref="FYD16:FYE16"/>
    <mergeCell ref="FYG16:FYI16"/>
    <mergeCell ref="FWA16:FWB16"/>
    <mergeCell ref="FWD16:FWF16"/>
    <mergeCell ref="FWL16:FWM16"/>
    <mergeCell ref="FWO16:FWQ16"/>
    <mergeCell ref="FWW16:FWX16"/>
    <mergeCell ref="FWZ16:FXB16"/>
    <mergeCell ref="FUT16:FUU16"/>
    <mergeCell ref="FUW16:FUY16"/>
    <mergeCell ref="FVE16:FVF16"/>
    <mergeCell ref="FVH16:FVJ16"/>
    <mergeCell ref="FVP16:FVQ16"/>
    <mergeCell ref="FVS16:FVU16"/>
    <mergeCell ref="GIS16:GIT16"/>
    <mergeCell ref="GIV16:GIX16"/>
    <mergeCell ref="GJD16:GJE16"/>
    <mergeCell ref="GJG16:GJI16"/>
    <mergeCell ref="GJO16:GJP16"/>
    <mergeCell ref="GJR16:GJT16"/>
    <mergeCell ref="GHL16:GHM16"/>
    <mergeCell ref="GHO16:GHQ16"/>
    <mergeCell ref="GHW16:GHX16"/>
    <mergeCell ref="GHZ16:GIB16"/>
    <mergeCell ref="GIH16:GII16"/>
    <mergeCell ref="GIK16:GIM16"/>
    <mergeCell ref="GGE16:GGF16"/>
    <mergeCell ref="GGH16:GGJ16"/>
    <mergeCell ref="GGP16:GGQ16"/>
    <mergeCell ref="GGS16:GGU16"/>
    <mergeCell ref="GHA16:GHB16"/>
    <mergeCell ref="GHD16:GHF16"/>
    <mergeCell ref="GEX16:GEY16"/>
    <mergeCell ref="GFA16:GFC16"/>
    <mergeCell ref="GFI16:GFJ16"/>
    <mergeCell ref="GFL16:GFN16"/>
    <mergeCell ref="GFT16:GFU16"/>
    <mergeCell ref="GFW16:GFY16"/>
    <mergeCell ref="GDQ16:GDR16"/>
    <mergeCell ref="GDT16:GDV16"/>
    <mergeCell ref="GEB16:GEC16"/>
    <mergeCell ref="GEE16:GEG16"/>
    <mergeCell ref="GEM16:GEN16"/>
    <mergeCell ref="GEP16:GER16"/>
    <mergeCell ref="GCJ16:GCK16"/>
    <mergeCell ref="GCM16:GCO16"/>
    <mergeCell ref="GCU16:GCV16"/>
    <mergeCell ref="GCX16:GCZ16"/>
    <mergeCell ref="GDF16:GDG16"/>
    <mergeCell ref="GDI16:GDK16"/>
    <mergeCell ref="GQI16:GQJ16"/>
    <mergeCell ref="GQL16:GQN16"/>
    <mergeCell ref="GQT16:GQU16"/>
    <mergeCell ref="GQW16:GQY16"/>
    <mergeCell ref="GRE16:GRF16"/>
    <mergeCell ref="GRH16:GRJ16"/>
    <mergeCell ref="GPB16:GPC16"/>
    <mergeCell ref="GPE16:GPG16"/>
    <mergeCell ref="GPM16:GPN16"/>
    <mergeCell ref="GPP16:GPR16"/>
    <mergeCell ref="GPX16:GPY16"/>
    <mergeCell ref="GQA16:GQC16"/>
    <mergeCell ref="GNU16:GNV16"/>
    <mergeCell ref="GNX16:GNZ16"/>
    <mergeCell ref="GOF16:GOG16"/>
    <mergeCell ref="GOI16:GOK16"/>
    <mergeCell ref="GOQ16:GOR16"/>
    <mergeCell ref="GOT16:GOV16"/>
    <mergeCell ref="GMN16:GMO16"/>
    <mergeCell ref="GMQ16:GMS16"/>
    <mergeCell ref="GMY16:GMZ16"/>
    <mergeCell ref="GNB16:GND16"/>
    <mergeCell ref="GNJ16:GNK16"/>
    <mergeCell ref="GNM16:GNO16"/>
    <mergeCell ref="GLG16:GLH16"/>
    <mergeCell ref="GLJ16:GLL16"/>
    <mergeCell ref="GLR16:GLS16"/>
    <mergeCell ref="GLU16:GLW16"/>
    <mergeCell ref="GMC16:GMD16"/>
    <mergeCell ref="GMF16:GMH16"/>
    <mergeCell ref="GJZ16:GKA16"/>
    <mergeCell ref="GKC16:GKE16"/>
    <mergeCell ref="GKK16:GKL16"/>
    <mergeCell ref="GKN16:GKP16"/>
    <mergeCell ref="GKV16:GKW16"/>
    <mergeCell ref="GKY16:GLA16"/>
    <mergeCell ref="GXY16:GXZ16"/>
    <mergeCell ref="GYB16:GYD16"/>
    <mergeCell ref="GYJ16:GYK16"/>
    <mergeCell ref="GYM16:GYO16"/>
    <mergeCell ref="GYU16:GYV16"/>
    <mergeCell ref="GYX16:GYZ16"/>
    <mergeCell ref="GWR16:GWS16"/>
    <mergeCell ref="GWU16:GWW16"/>
    <mergeCell ref="GXC16:GXD16"/>
    <mergeCell ref="GXF16:GXH16"/>
    <mergeCell ref="GXN16:GXO16"/>
    <mergeCell ref="GXQ16:GXS16"/>
    <mergeCell ref="GVK16:GVL16"/>
    <mergeCell ref="GVN16:GVP16"/>
    <mergeCell ref="GVV16:GVW16"/>
    <mergeCell ref="GVY16:GWA16"/>
    <mergeCell ref="GWG16:GWH16"/>
    <mergeCell ref="GWJ16:GWL16"/>
    <mergeCell ref="GUD16:GUE16"/>
    <mergeCell ref="GUG16:GUI16"/>
    <mergeCell ref="GUO16:GUP16"/>
    <mergeCell ref="GUR16:GUT16"/>
    <mergeCell ref="GUZ16:GVA16"/>
    <mergeCell ref="GVC16:GVE16"/>
    <mergeCell ref="GSW16:GSX16"/>
    <mergeCell ref="GSZ16:GTB16"/>
    <mergeCell ref="GTH16:GTI16"/>
    <mergeCell ref="GTK16:GTM16"/>
    <mergeCell ref="GTS16:GTT16"/>
    <mergeCell ref="GTV16:GTX16"/>
    <mergeCell ref="GRP16:GRQ16"/>
    <mergeCell ref="GRS16:GRU16"/>
    <mergeCell ref="GSA16:GSB16"/>
    <mergeCell ref="GSD16:GSF16"/>
    <mergeCell ref="GSL16:GSM16"/>
    <mergeCell ref="GSO16:GSQ16"/>
    <mergeCell ref="HFO16:HFP16"/>
    <mergeCell ref="HFR16:HFT16"/>
    <mergeCell ref="HFZ16:HGA16"/>
    <mergeCell ref="HGC16:HGE16"/>
    <mergeCell ref="HGK16:HGL16"/>
    <mergeCell ref="HGN16:HGP16"/>
    <mergeCell ref="HEH16:HEI16"/>
    <mergeCell ref="HEK16:HEM16"/>
    <mergeCell ref="HES16:HET16"/>
    <mergeCell ref="HEV16:HEX16"/>
    <mergeCell ref="HFD16:HFE16"/>
    <mergeCell ref="HFG16:HFI16"/>
    <mergeCell ref="HDA16:HDB16"/>
    <mergeCell ref="HDD16:HDF16"/>
    <mergeCell ref="HDL16:HDM16"/>
    <mergeCell ref="HDO16:HDQ16"/>
    <mergeCell ref="HDW16:HDX16"/>
    <mergeCell ref="HDZ16:HEB16"/>
    <mergeCell ref="HBT16:HBU16"/>
    <mergeCell ref="HBW16:HBY16"/>
    <mergeCell ref="HCE16:HCF16"/>
    <mergeCell ref="HCH16:HCJ16"/>
    <mergeCell ref="HCP16:HCQ16"/>
    <mergeCell ref="HCS16:HCU16"/>
    <mergeCell ref="HAM16:HAN16"/>
    <mergeCell ref="HAP16:HAR16"/>
    <mergeCell ref="HAX16:HAY16"/>
    <mergeCell ref="HBA16:HBC16"/>
    <mergeCell ref="HBI16:HBJ16"/>
    <mergeCell ref="HBL16:HBN16"/>
    <mergeCell ref="GZF16:GZG16"/>
    <mergeCell ref="GZI16:GZK16"/>
    <mergeCell ref="GZQ16:GZR16"/>
    <mergeCell ref="GZT16:GZV16"/>
    <mergeCell ref="HAB16:HAC16"/>
    <mergeCell ref="HAE16:HAG16"/>
    <mergeCell ref="HNE16:HNF16"/>
    <mergeCell ref="HNH16:HNJ16"/>
    <mergeCell ref="HNP16:HNQ16"/>
    <mergeCell ref="HNS16:HNU16"/>
    <mergeCell ref="HOA16:HOB16"/>
    <mergeCell ref="HOD16:HOF16"/>
    <mergeCell ref="HLX16:HLY16"/>
    <mergeCell ref="HMA16:HMC16"/>
    <mergeCell ref="HMI16:HMJ16"/>
    <mergeCell ref="HML16:HMN16"/>
    <mergeCell ref="HMT16:HMU16"/>
    <mergeCell ref="HMW16:HMY16"/>
    <mergeCell ref="HKQ16:HKR16"/>
    <mergeCell ref="HKT16:HKV16"/>
    <mergeCell ref="HLB16:HLC16"/>
    <mergeCell ref="HLE16:HLG16"/>
    <mergeCell ref="HLM16:HLN16"/>
    <mergeCell ref="HLP16:HLR16"/>
    <mergeCell ref="HJJ16:HJK16"/>
    <mergeCell ref="HJM16:HJO16"/>
    <mergeCell ref="HJU16:HJV16"/>
    <mergeCell ref="HJX16:HJZ16"/>
    <mergeCell ref="HKF16:HKG16"/>
    <mergeCell ref="HKI16:HKK16"/>
    <mergeCell ref="HIC16:HID16"/>
    <mergeCell ref="HIF16:HIH16"/>
    <mergeCell ref="HIN16:HIO16"/>
    <mergeCell ref="HIQ16:HIS16"/>
    <mergeCell ref="HIY16:HIZ16"/>
    <mergeCell ref="HJB16:HJD16"/>
    <mergeCell ref="HGV16:HGW16"/>
    <mergeCell ref="HGY16:HHA16"/>
    <mergeCell ref="HHG16:HHH16"/>
    <mergeCell ref="HHJ16:HHL16"/>
    <mergeCell ref="HHR16:HHS16"/>
    <mergeCell ref="HHU16:HHW16"/>
    <mergeCell ref="HUU16:HUV16"/>
    <mergeCell ref="HUX16:HUZ16"/>
    <mergeCell ref="HVF16:HVG16"/>
    <mergeCell ref="HVI16:HVK16"/>
    <mergeCell ref="HVQ16:HVR16"/>
    <mergeCell ref="HVT16:HVV16"/>
    <mergeCell ref="HTN16:HTO16"/>
    <mergeCell ref="HTQ16:HTS16"/>
    <mergeCell ref="HTY16:HTZ16"/>
    <mergeCell ref="HUB16:HUD16"/>
    <mergeCell ref="HUJ16:HUK16"/>
    <mergeCell ref="HUM16:HUO16"/>
    <mergeCell ref="HSG16:HSH16"/>
    <mergeCell ref="HSJ16:HSL16"/>
    <mergeCell ref="HSR16:HSS16"/>
    <mergeCell ref="HSU16:HSW16"/>
    <mergeCell ref="HTC16:HTD16"/>
    <mergeCell ref="HTF16:HTH16"/>
    <mergeCell ref="HQZ16:HRA16"/>
    <mergeCell ref="HRC16:HRE16"/>
    <mergeCell ref="HRK16:HRL16"/>
    <mergeCell ref="HRN16:HRP16"/>
    <mergeCell ref="HRV16:HRW16"/>
    <mergeCell ref="HRY16:HSA16"/>
    <mergeCell ref="HPS16:HPT16"/>
    <mergeCell ref="HPV16:HPX16"/>
    <mergeCell ref="HQD16:HQE16"/>
    <mergeCell ref="HQG16:HQI16"/>
    <mergeCell ref="HQO16:HQP16"/>
    <mergeCell ref="HQR16:HQT16"/>
    <mergeCell ref="HOL16:HOM16"/>
    <mergeCell ref="HOO16:HOQ16"/>
    <mergeCell ref="HOW16:HOX16"/>
    <mergeCell ref="HOZ16:HPB16"/>
    <mergeCell ref="HPH16:HPI16"/>
    <mergeCell ref="HPK16:HPM16"/>
    <mergeCell ref="ICK16:ICL16"/>
    <mergeCell ref="ICN16:ICP16"/>
    <mergeCell ref="ICV16:ICW16"/>
    <mergeCell ref="ICY16:IDA16"/>
    <mergeCell ref="IDG16:IDH16"/>
    <mergeCell ref="IDJ16:IDL16"/>
    <mergeCell ref="IBD16:IBE16"/>
    <mergeCell ref="IBG16:IBI16"/>
    <mergeCell ref="IBO16:IBP16"/>
    <mergeCell ref="IBR16:IBT16"/>
    <mergeCell ref="IBZ16:ICA16"/>
    <mergeCell ref="ICC16:ICE16"/>
    <mergeCell ref="HZW16:HZX16"/>
    <mergeCell ref="HZZ16:IAB16"/>
    <mergeCell ref="IAH16:IAI16"/>
    <mergeCell ref="IAK16:IAM16"/>
    <mergeCell ref="IAS16:IAT16"/>
    <mergeCell ref="IAV16:IAX16"/>
    <mergeCell ref="HYP16:HYQ16"/>
    <mergeCell ref="HYS16:HYU16"/>
    <mergeCell ref="HZA16:HZB16"/>
    <mergeCell ref="HZD16:HZF16"/>
    <mergeCell ref="HZL16:HZM16"/>
    <mergeCell ref="HZO16:HZQ16"/>
    <mergeCell ref="HXI16:HXJ16"/>
    <mergeCell ref="HXL16:HXN16"/>
    <mergeCell ref="HXT16:HXU16"/>
    <mergeCell ref="HXW16:HXY16"/>
    <mergeCell ref="HYE16:HYF16"/>
    <mergeCell ref="HYH16:HYJ16"/>
    <mergeCell ref="HWB16:HWC16"/>
    <mergeCell ref="HWE16:HWG16"/>
    <mergeCell ref="HWM16:HWN16"/>
    <mergeCell ref="HWP16:HWR16"/>
    <mergeCell ref="HWX16:HWY16"/>
    <mergeCell ref="HXA16:HXC16"/>
    <mergeCell ref="IKA16:IKB16"/>
    <mergeCell ref="IKD16:IKF16"/>
    <mergeCell ref="IKL16:IKM16"/>
    <mergeCell ref="IKO16:IKQ16"/>
    <mergeCell ref="IKW16:IKX16"/>
    <mergeCell ref="IKZ16:ILB16"/>
    <mergeCell ref="IIT16:IIU16"/>
    <mergeCell ref="IIW16:IIY16"/>
    <mergeCell ref="IJE16:IJF16"/>
    <mergeCell ref="IJH16:IJJ16"/>
    <mergeCell ref="IJP16:IJQ16"/>
    <mergeCell ref="IJS16:IJU16"/>
    <mergeCell ref="IHM16:IHN16"/>
    <mergeCell ref="IHP16:IHR16"/>
    <mergeCell ref="IHX16:IHY16"/>
    <mergeCell ref="IIA16:IIC16"/>
    <mergeCell ref="III16:IIJ16"/>
    <mergeCell ref="IIL16:IIN16"/>
    <mergeCell ref="IGF16:IGG16"/>
    <mergeCell ref="IGI16:IGK16"/>
    <mergeCell ref="IGQ16:IGR16"/>
    <mergeCell ref="IGT16:IGV16"/>
    <mergeCell ref="IHB16:IHC16"/>
    <mergeCell ref="IHE16:IHG16"/>
    <mergeCell ref="IEY16:IEZ16"/>
    <mergeCell ref="IFB16:IFD16"/>
    <mergeCell ref="IFJ16:IFK16"/>
    <mergeCell ref="IFM16:IFO16"/>
    <mergeCell ref="IFU16:IFV16"/>
    <mergeCell ref="IFX16:IFZ16"/>
    <mergeCell ref="IDR16:IDS16"/>
    <mergeCell ref="IDU16:IDW16"/>
    <mergeCell ref="IEC16:IED16"/>
    <mergeCell ref="IEF16:IEH16"/>
    <mergeCell ref="IEN16:IEO16"/>
    <mergeCell ref="IEQ16:IES16"/>
    <mergeCell ref="IRQ16:IRR16"/>
    <mergeCell ref="IRT16:IRV16"/>
    <mergeCell ref="ISB16:ISC16"/>
    <mergeCell ref="ISE16:ISG16"/>
    <mergeCell ref="ISM16:ISN16"/>
    <mergeCell ref="ISP16:ISR16"/>
    <mergeCell ref="IQJ16:IQK16"/>
    <mergeCell ref="IQM16:IQO16"/>
    <mergeCell ref="IQU16:IQV16"/>
    <mergeCell ref="IQX16:IQZ16"/>
    <mergeCell ref="IRF16:IRG16"/>
    <mergeCell ref="IRI16:IRK16"/>
    <mergeCell ref="IPC16:IPD16"/>
    <mergeCell ref="IPF16:IPH16"/>
    <mergeCell ref="IPN16:IPO16"/>
    <mergeCell ref="IPQ16:IPS16"/>
    <mergeCell ref="IPY16:IPZ16"/>
    <mergeCell ref="IQB16:IQD16"/>
    <mergeCell ref="INV16:INW16"/>
    <mergeCell ref="INY16:IOA16"/>
    <mergeCell ref="IOG16:IOH16"/>
    <mergeCell ref="IOJ16:IOL16"/>
    <mergeCell ref="IOR16:IOS16"/>
    <mergeCell ref="IOU16:IOW16"/>
    <mergeCell ref="IMO16:IMP16"/>
    <mergeCell ref="IMR16:IMT16"/>
    <mergeCell ref="IMZ16:INA16"/>
    <mergeCell ref="INC16:INE16"/>
    <mergeCell ref="INK16:INL16"/>
    <mergeCell ref="INN16:INP16"/>
    <mergeCell ref="ILH16:ILI16"/>
    <mergeCell ref="ILK16:ILM16"/>
    <mergeCell ref="ILS16:ILT16"/>
    <mergeCell ref="ILV16:ILX16"/>
    <mergeCell ref="IMD16:IME16"/>
    <mergeCell ref="IMG16:IMI16"/>
    <mergeCell ref="IZG16:IZH16"/>
    <mergeCell ref="IZJ16:IZL16"/>
    <mergeCell ref="IZR16:IZS16"/>
    <mergeCell ref="IZU16:IZW16"/>
    <mergeCell ref="JAC16:JAD16"/>
    <mergeCell ref="JAF16:JAH16"/>
    <mergeCell ref="IXZ16:IYA16"/>
    <mergeCell ref="IYC16:IYE16"/>
    <mergeCell ref="IYK16:IYL16"/>
    <mergeCell ref="IYN16:IYP16"/>
    <mergeCell ref="IYV16:IYW16"/>
    <mergeCell ref="IYY16:IZA16"/>
    <mergeCell ref="IWS16:IWT16"/>
    <mergeCell ref="IWV16:IWX16"/>
    <mergeCell ref="IXD16:IXE16"/>
    <mergeCell ref="IXG16:IXI16"/>
    <mergeCell ref="IXO16:IXP16"/>
    <mergeCell ref="IXR16:IXT16"/>
    <mergeCell ref="IVL16:IVM16"/>
    <mergeCell ref="IVO16:IVQ16"/>
    <mergeCell ref="IVW16:IVX16"/>
    <mergeCell ref="IVZ16:IWB16"/>
    <mergeCell ref="IWH16:IWI16"/>
    <mergeCell ref="IWK16:IWM16"/>
    <mergeCell ref="IUE16:IUF16"/>
    <mergeCell ref="IUH16:IUJ16"/>
    <mergeCell ref="IUP16:IUQ16"/>
    <mergeCell ref="IUS16:IUU16"/>
    <mergeCell ref="IVA16:IVB16"/>
    <mergeCell ref="IVD16:IVF16"/>
    <mergeCell ref="ISX16:ISY16"/>
    <mergeCell ref="ITA16:ITC16"/>
    <mergeCell ref="ITI16:ITJ16"/>
    <mergeCell ref="ITL16:ITN16"/>
    <mergeCell ref="ITT16:ITU16"/>
    <mergeCell ref="ITW16:ITY16"/>
    <mergeCell ref="JGW16:JGX16"/>
    <mergeCell ref="JGZ16:JHB16"/>
    <mergeCell ref="JHH16:JHI16"/>
    <mergeCell ref="JHK16:JHM16"/>
    <mergeCell ref="JHS16:JHT16"/>
    <mergeCell ref="JHV16:JHX16"/>
    <mergeCell ref="JFP16:JFQ16"/>
    <mergeCell ref="JFS16:JFU16"/>
    <mergeCell ref="JGA16:JGB16"/>
    <mergeCell ref="JGD16:JGF16"/>
    <mergeCell ref="JGL16:JGM16"/>
    <mergeCell ref="JGO16:JGQ16"/>
    <mergeCell ref="JEI16:JEJ16"/>
    <mergeCell ref="JEL16:JEN16"/>
    <mergeCell ref="JET16:JEU16"/>
    <mergeCell ref="JEW16:JEY16"/>
    <mergeCell ref="JFE16:JFF16"/>
    <mergeCell ref="JFH16:JFJ16"/>
    <mergeCell ref="JDB16:JDC16"/>
    <mergeCell ref="JDE16:JDG16"/>
    <mergeCell ref="JDM16:JDN16"/>
    <mergeCell ref="JDP16:JDR16"/>
    <mergeCell ref="JDX16:JDY16"/>
    <mergeCell ref="JEA16:JEC16"/>
    <mergeCell ref="JBU16:JBV16"/>
    <mergeCell ref="JBX16:JBZ16"/>
    <mergeCell ref="JCF16:JCG16"/>
    <mergeCell ref="JCI16:JCK16"/>
    <mergeCell ref="JCQ16:JCR16"/>
    <mergeCell ref="JCT16:JCV16"/>
    <mergeCell ref="JAN16:JAO16"/>
    <mergeCell ref="JAQ16:JAS16"/>
    <mergeCell ref="JAY16:JAZ16"/>
    <mergeCell ref="JBB16:JBD16"/>
    <mergeCell ref="JBJ16:JBK16"/>
    <mergeCell ref="JBM16:JBO16"/>
    <mergeCell ref="JOM16:JON16"/>
    <mergeCell ref="JOP16:JOR16"/>
    <mergeCell ref="JOX16:JOY16"/>
    <mergeCell ref="JPA16:JPC16"/>
    <mergeCell ref="JPI16:JPJ16"/>
    <mergeCell ref="JPL16:JPN16"/>
    <mergeCell ref="JNF16:JNG16"/>
    <mergeCell ref="JNI16:JNK16"/>
    <mergeCell ref="JNQ16:JNR16"/>
    <mergeCell ref="JNT16:JNV16"/>
    <mergeCell ref="JOB16:JOC16"/>
    <mergeCell ref="JOE16:JOG16"/>
    <mergeCell ref="JLY16:JLZ16"/>
    <mergeCell ref="JMB16:JMD16"/>
    <mergeCell ref="JMJ16:JMK16"/>
    <mergeCell ref="JMM16:JMO16"/>
    <mergeCell ref="JMU16:JMV16"/>
    <mergeCell ref="JMX16:JMZ16"/>
    <mergeCell ref="JKR16:JKS16"/>
    <mergeCell ref="JKU16:JKW16"/>
    <mergeCell ref="JLC16:JLD16"/>
    <mergeCell ref="JLF16:JLH16"/>
    <mergeCell ref="JLN16:JLO16"/>
    <mergeCell ref="JLQ16:JLS16"/>
    <mergeCell ref="JJK16:JJL16"/>
    <mergeCell ref="JJN16:JJP16"/>
    <mergeCell ref="JJV16:JJW16"/>
    <mergeCell ref="JJY16:JKA16"/>
    <mergeCell ref="JKG16:JKH16"/>
    <mergeCell ref="JKJ16:JKL16"/>
    <mergeCell ref="JID16:JIE16"/>
    <mergeCell ref="JIG16:JII16"/>
    <mergeCell ref="JIO16:JIP16"/>
    <mergeCell ref="JIR16:JIT16"/>
    <mergeCell ref="JIZ16:JJA16"/>
    <mergeCell ref="JJC16:JJE16"/>
    <mergeCell ref="JWC16:JWD16"/>
    <mergeCell ref="JWF16:JWH16"/>
    <mergeCell ref="JWN16:JWO16"/>
    <mergeCell ref="JWQ16:JWS16"/>
    <mergeCell ref="JWY16:JWZ16"/>
    <mergeCell ref="JXB16:JXD16"/>
    <mergeCell ref="JUV16:JUW16"/>
    <mergeCell ref="JUY16:JVA16"/>
    <mergeCell ref="JVG16:JVH16"/>
    <mergeCell ref="JVJ16:JVL16"/>
    <mergeCell ref="JVR16:JVS16"/>
    <mergeCell ref="JVU16:JVW16"/>
    <mergeCell ref="JTO16:JTP16"/>
    <mergeCell ref="JTR16:JTT16"/>
    <mergeCell ref="JTZ16:JUA16"/>
    <mergeCell ref="JUC16:JUE16"/>
    <mergeCell ref="JUK16:JUL16"/>
    <mergeCell ref="JUN16:JUP16"/>
    <mergeCell ref="JSH16:JSI16"/>
    <mergeCell ref="JSK16:JSM16"/>
    <mergeCell ref="JSS16:JST16"/>
    <mergeCell ref="JSV16:JSX16"/>
    <mergeCell ref="JTD16:JTE16"/>
    <mergeCell ref="JTG16:JTI16"/>
    <mergeCell ref="JRA16:JRB16"/>
    <mergeCell ref="JRD16:JRF16"/>
    <mergeCell ref="JRL16:JRM16"/>
    <mergeCell ref="JRO16:JRQ16"/>
    <mergeCell ref="JRW16:JRX16"/>
    <mergeCell ref="JRZ16:JSB16"/>
    <mergeCell ref="JPT16:JPU16"/>
    <mergeCell ref="JPW16:JPY16"/>
    <mergeCell ref="JQE16:JQF16"/>
    <mergeCell ref="JQH16:JQJ16"/>
    <mergeCell ref="JQP16:JQQ16"/>
    <mergeCell ref="JQS16:JQU16"/>
    <mergeCell ref="KDS16:KDT16"/>
    <mergeCell ref="KDV16:KDX16"/>
    <mergeCell ref="KED16:KEE16"/>
    <mergeCell ref="KEG16:KEI16"/>
    <mergeCell ref="KEO16:KEP16"/>
    <mergeCell ref="KER16:KET16"/>
    <mergeCell ref="KCL16:KCM16"/>
    <mergeCell ref="KCO16:KCQ16"/>
    <mergeCell ref="KCW16:KCX16"/>
    <mergeCell ref="KCZ16:KDB16"/>
    <mergeCell ref="KDH16:KDI16"/>
    <mergeCell ref="KDK16:KDM16"/>
    <mergeCell ref="KBE16:KBF16"/>
    <mergeCell ref="KBH16:KBJ16"/>
    <mergeCell ref="KBP16:KBQ16"/>
    <mergeCell ref="KBS16:KBU16"/>
    <mergeCell ref="KCA16:KCB16"/>
    <mergeCell ref="KCD16:KCF16"/>
    <mergeCell ref="JZX16:JZY16"/>
    <mergeCell ref="KAA16:KAC16"/>
    <mergeCell ref="KAI16:KAJ16"/>
    <mergeCell ref="KAL16:KAN16"/>
    <mergeCell ref="KAT16:KAU16"/>
    <mergeCell ref="KAW16:KAY16"/>
    <mergeCell ref="JYQ16:JYR16"/>
    <mergeCell ref="JYT16:JYV16"/>
    <mergeCell ref="JZB16:JZC16"/>
    <mergeCell ref="JZE16:JZG16"/>
    <mergeCell ref="JZM16:JZN16"/>
    <mergeCell ref="JZP16:JZR16"/>
    <mergeCell ref="JXJ16:JXK16"/>
    <mergeCell ref="JXM16:JXO16"/>
    <mergeCell ref="JXU16:JXV16"/>
    <mergeCell ref="JXX16:JXZ16"/>
    <mergeCell ref="JYF16:JYG16"/>
    <mergeCell ref="JYI16:JYK16"/>
    <mergeCell ref="KLI16:KLJ16"/>
    <mergeCell ref="KLL16:KLN16"/>
    <mergeCell ref="KLT16:KLU16"/>
    <mergeCell ref="KLW16:KLY16"/>
    <mergeCell ref="KME16:KMF16"/>
    <mergeCell ref="KMH16:KMJ16"/>
    <mergeCell ref="KKB16:KKC16"/>
    <mergeCell ref="KKE16:KKG16"/>
    <mergeCell ref="KKM16:KKN16"/>
    <mergeCell ref="KKP16:KKR16"/>
    <mergeCell ref="KKX16:KKY16"/>
    <mergeCell ref="KLA16:KLC16"/>
    <mergeCell ref="KIU16:KIV16"/>
    <mergeCell ref="KIX16:KIZ16"/>
    <mergeCell ref="KJF16:KJG16"/>
    <mergeCell ref="KJI16:KJK16"/>
    <mergeCell ref="KJQ16:KJR16"/>
    <mergeCell ref="KJT16:KJV16"/>
    <mergeCell ref="KHN16:KHO16"/>
    <mergeCell ref="KHQ16:KHS16"/>
    <mergeCell ref="KHY16:KHZ16"/>
    <mergeCell ref="KIB16:KID16"/>
    <mergeCell ref="KIJ16:KIK16"/>
    <mergeCell ref="KIM16:KIO16"/>
    <mergeCell ref="KGG16:KGH16"/>
    <mergeCell ref="KGJ16:KGL16"/>
    <mergeCell ref="KGR16:KGS16"/>
    <mergeCell ref="KGU16:KGW16"/>
    <mergeCell ref="KHC16:KHD16"/>
    <mergeCell ref="KHF16:KHH16"/>
    <mergeCell ref="KEZ16:KFA16"/>
    <mergeCell ref="KFC16:KFE16"/>
    <mergeCell ref="KFK16:KFL16"/>
    <mergeCell ref="KFN16:KFP16"/>
    <mergeCell ref="KFV16:KFW16"/>
    <mergeCell ref="KFY16:KGA16"/>
    <mergeCell ref="KSY16:KSZ16"/>
    <mergeCell ref="KTB16:KTD16"/>
    <mergeCell ref="KTJ16:KTK16"/>
    <mergeCell ref="KTM16:KTO16"/>
    <mergeCell ref="KTU16:KTV16"/>
    <mergeCell ref="KTX16:KTZ16"/>
    <mergeCell ref="KRR16:KRS16"/>
    <mergeCell ref="KRU16:KRW16"/>
    <mergeCell ref="KSC16:KSD16"/>
    <mergeCell ref="KSF16:KSH16"/>
    <mergeCell ref="KSN16:KSO16"/>
    <mergeCell ref="KSQ16:KSS16"/>
    <mergeCell ref="KQK16:KQL16"/>
    <mergeCell ref="KQN16:KQP16"/>
    <mergeCell ref="KQV16:KQW16"/>
    <mergeCell ref="KQY16:KRA16"/>
    <mergeCell ref="KRG16:KRH16"/>
    <mergeCell ref="KRJ16:KRL16"/>
    <mergeCell ref="KPD16:KPE16"/>
    <mergeCell ref="KPG16:KPI16"/>
    <mergeCell ref="KPO16:KPP16"/>
    <mergeCell ref="KPR16:KPT16"/>
    <mergeCell ref="KPZ16:KQA16"/>
    <mergeCell ref="KQC16:KQE16"/>
    <mergeCell ref="KNW16:KNX16"/>
    <mergeCell ref="KNZ16:KOB16"/>
    <mergeCell ref="KOH16:KOI16"/>
    <mergeCell ref="KOK16:KOM16"/>
    <mergeCell ref="KOS16:KOT16"/>
    <mergeCell ref="KOV16:KOX16"/>
    <mergeCell ref="KMP16:KMQ16"/>
    <mergeCell ref="KMS16:KMU16"/>
    <mergeCell ref="KNA16:KNB16"/>
    <mergeCell ref="KND16:KNF16"/>
    <mergeCell ref="KNL16:KNM16"/>
    <mergeCell ref="KNO16:KNQ16"/>
    <mergeCell ref="LAO16:LAP16"/>
    <mergeCell ref="LAR16:LAT16"/>
    <mergeCell ref="LAZ16:LBA16"/>
    <mergeCell ref="LBC16:LBE16"/>
    <mergeCell ref="LBK16:LBL16"/>
    <mergeCell ref="LBN16:LBP16"/>
    <mergeCell ref="KZH16:KZI16"/>
    <mergeCell ref="KZK16:KZM16"/>
    <mergeCell ref="KZS16:KZT16"/>
    <mergeCell ref="KZV16:KZX16"/>
    <mergeCell ref="LAD16:LAE16"/>
    <mergeCell ref="LAG16:LAI16"/>
    <mergeCell ref="KYA16:KYB16"/>
    <mergeCell ref="KYD16:KYF16"/>
    <mergeCell ref="KYL16:KYM16"/>
    <mergeCell ref="KYO16:KYQ16"/>
    <mergeCell ref="KYW16:KYX16"/>
    <mergeCell ref="KYZ16:KZB16"/>
    <mergeCell ref="KWT16:KWU16"/>
    <mergeCell ref="KWW16:KWY16"/>
    <mergeCell ref="KXE16:KXF16"/>
    <mergeCell ref="KXH16:KXJ16"/>
    <mergeCell ref="KXP16:KXQ16"/>
    <mergeCell ref="KXS16:KXU16"/>
    <mergeCell ref="KVM16:KVN16"/>
    <mergeCell ref="KVP16:KVR16"/>
    <mergeCell ref="KVX16:KVY16"/>
    <mergeCell ref="KWA16:KWC16"/>
    <mergeCell ref="KWI16:KWJ16"/>
    <mergeCell ref="KWL16:KWN16"/>
    <mergeCell ref="KUF16:KUG16"/>
    <mergeCell ref="KUI16:KUK16"/>
    <mergeCell ref="KUQ16:KUR16"/>
    <mergeCell ref="KUT16:KUV16"/>
    <mergeCell ref="KVB16:KVC16"/>
    <mergeCell ref="KVE16:KVG16"/>
    <mergeCell ref="LIE16:LIF16"/>
    <mergeCell ref="LIH16:LIJ16"/>
    <mergeCell ref="LIP16:LIQ16"/>
    <mergeCell ref="LIS16:LIU16"/>
    <mergeCell ref="LJA16:LJB16"/>
    <mergeCell ref="LJD16:LJF16"/>
    <mergeCell ref="LGX16:LGY16"/>
    <mergeCell ref="LHA16:LHC16"/>
    <mergeCell ref="LHI16:LHJ16"/>
    <mergeCell ref="LHL16:LHN16"/>
    <mergeCell ref="LHT16:LHU16"/>
    <mergeCell ref="LHW16:LHY16"/>
    <mergeCell ref="LFQ16:LFR16"/>
    <mergeCell ref="LFT16:LFV16"/>
    <mergeCell ref="LGB16:LGC16"/>
    <mergeCell ref="LGE16:LGG16"/>
    <mergeCell ref="LGM16:LGN16"/>
    <mergeCell ref="LGP16:LGR16"/>
    <mergeCell ref="LEJ16:LEK16"/>
    <mergeCell ref="LEM16:LEO16"/>
    <mergeCell ref="LEU16:LEV16"/>
    <mergeCell ref="LEX16:LEZ16"/>
    <mergeCell ref="LFF16:LFG16"/>
    <mergeCell ref="LFI16:LFK16"/>
    <mergeCell ref="LDC16:LDD16"/>
    <mergeCell ref="LDF16:LDH16"/>
    <mergeCell ref="LDN16:LDO16"/>
    <mergeCell ref="LDQ16:LDS16"/>
    <mergeCell ref="LDY16:LDZ16"/>
    <mergeCell ref="LEB16:LED16"/>
    <mergeCell ref="LBV16:LBW16"/>
    <mergeCell ref="LBY16:LCA16"/>
    <mergeCell ref="LCG16:LCH16"/>
    <mergeCell ref="LCJ16:LCL16"/>
    <mergeCell ref="LCR16:LCS16"/>
    <mergeCell ref="LCU16:LCW16"/>
    <mergeCell ref="LPU16:LPV16"/>
    <mergeCell ref="LPX16:LPZ16"/>
    <mergeCell ref="LQF16:LQG16"/>
    <mergeCell ref="LQI16:LQK16"/>
    <mergeCell ref="LQQ16:LQR16"/>
    <mergeCell ref="LQT16:LQV16"/>
    <mergeCell ref="LON16:LOO16"/>
    <mergeCell ref="LOQ16:LOS16"/>
    <mergeCell ref="LOY16:LOZ16"/>
    <mergeCell ref="LPB16:LPD16"/>
    <mergeCell ref="LPJ16:LPK16"/>
    <mergeCell ref="LPM16:LPO16"/>
    <mergeCell ref="LNG16:LNH16"/>
    <mergeCell ref="LNJ16:LNL16"/>
    <mergeCell ref="LNR16:LNS16"/>
    <mergeCell ref="LNU16:LNW16"/>
    <mergeCell ref="LOC16:LOD16"/>
    <mergeCell ref="LOF16:LOH16"/>
    <mergeCell ref="LLZ16:LMA16"/>
    <mergeCell ref="LMC16:LME16"/>
    <mergeCell ref="LMK16:LML16"/>
    <mergeCell ref="LMN16:LMP16"/>
    <mergeCell ref="LMV16:LMW16"/>
    <mergeCell ref="LMY16:LNA16"/>
    <mergeCell ref="LKS16:LKT16"/>
    <mergeCell ref="LKV16:LKX16"/>
    <mergeCell ref="LLD16:LLE16"/>
    <mergeCell ref="LLG16:LLI16"/>
    <mergeCell ref="LLO16:LLP16"/>
    <mergeCell ref="LLR16:LLT16"/>
    <mergeCell ref="LJL16:LJM16"/>
    <mergeCell ref="LJO16:LJQ16"/>
    <mergeCell ref="LJW16:LJX16"/>
    <mergeCell ref="LJZ16:LKB16"/>
    <mergeCell ref="LKH16:LKI16"/>
    <mergeCell ref="LKK16:LKM16"/>
    <mergeCell ref="LXK16:LXL16"/>
    <mergeCell ref="LXN16:LXP16"/>
    <mergeCell ref="LXV16:LXW16"/>
    <mergeCell ref="LXY16:LYA16"/>
    <mergeCell ref="LYG16:LYH16"/>
    <mergeCell ref="LYJ16:LYL16"/>
    <mergeCell ref="LWD16:LWE16"/>
    <mergeCell ref="LWG16:LWI16"/>
    <mergeCell ref="LWO16:LWP16"/>
    <mergeCell ref="LWR16:LWT16"/>
    <mergeCell ref="LWZ16:LXA16"/>
    <mergeCell ref="LXC16:LXE16"/>
    <mergeCell ref="LUW16:LUX16"/>
    <mergeCell ref="LUZ16:LVB16"/>
    <mergeCell ref="LVH16:LVI16"/>
    <mergeCell ref="LVK16:LVM16"/>
    <mergeCell ref="LVS16:LVT16"/>
    <mergeCell ref="LVV16:LVX16"/>
    <mergeCell ref="LTP16:LTQ16"/>
    <mergeCell ref="LTS16:LTU16"/>
    <mergeCell ref="LUA16:LUB16"/>
    <mergeCell ref="LUD16:LUF16"/>
    <mergeCell ref="LUL16:LUM16"/>
    <mergeCell ref="LUO16:LUQ16"/>
    <mergeCell ref="LSI16:LSJ16"/>
    <mergeCell ref="LSL16:LSN16"/>
    <mergeCell ref="LST16:LSU16"/>
    <mergeCell ref="LSW16:LSY16"/>
    <mergeCell ref="LTE16:LTF16"/>
    <mergeCell ref="LTH16:LTJ16"/>
    <mergeCell ref="LRB16:LRC16"/>
    <mergeCell ref="LRE16:LRG16"/>
    <mergeCell ref="LRM16:LRN16"/>
    <mergeCell ref="LRP16:LRR16"/>
    <mergeCell ref="LRX16:LRY16"/>
    <mergeCell ref="LSA16:LSC16"/>
    <mergeCell ref="MFA16:MFB16"/>
    <mergeCell ref="MFD16:MFF16"/>
    <mergeCell ref="MFL16:MFM16"/>
    <mergeCell ref="MFO16:MFQ16"/>
    <mergeCell ref="MFW16:MFX16"/>
    <mergeCell ref="MFZ16:MGB16"/>
    <mergeCell ref="MDT16:MDU16"/>
    <mergeCell ref="MDW16:MDY16"/>
    <mergeCell ref="MEE16:MEF16"/>
    <mergeCell ref="MEH16:MEJ16"/>
    <mergeCell ref="MEP16:MEQ16"/>
    <mergeCell ref="MES16:MEU16"/>
    <mergeCell ref="MCM16:MCN16"/>
    <mergeCell ref="MCP16:MCR16"/>
    <mergeCell ref="MCX16:MCY16"/>
    <mergeCell ref="MDA16:MDC16"/>
    <mergeCell ref="MDI16:MDJ16"/>
    <mergeCell ref="MDL16:MDN16"/>
    <mergeCell ref="MBF16:MBG16"/>
    <mergeCell ref="MBI16:MBK16"/>
    <mergeCell ref="MBQ16:MBR16"/>
    <mergeCell ref="MBT16:MBV16"/>
    <mergeCell ref="MCB16:MCC16"/>
    <mergeCell ref="MCE16:MCG16"/>
    <mergeCell ref="LZY16:LZZ16"/>
    <mergeCell ref="MAB16:MAD16"/>
    <mergeCell ref="MAJ16:MAK16"/>
    <mergeCell ref="MAM16:MAO16"/>
    <mergeCell ref="MAU16:MAV16"/>
    <mergeCell ref="MAX16:MAZ16"/>
    <mergeCell ref="LYR16:LYS16"/>
    <mergeCell ref="LYU16:LYW16"/>
    <mergeCell ref="LZC16:LZD16"/>
    <mergeCell ref="LZF16:LZH16"/>
    <mergeCell ref="LZN16:LZO16"/>
    <mergeCell ref="LZQ16:LZS16"/>
    <mergeCell ref="MMQ16:MMR16"/>
    <mergeCell ref="MMT16:MMV16"/>
    <mergeCell ref="MNB16:MNC16"/>
    <mergeCell ref="MNE16:MNG16"/>
    <mergeCell ref="MNM16:MNN16"/>
    <mergeCell ref="MNP16:MNR16"/>
    <mergeCell ref="MLJ16:MLK16"/>
    <mergeCell ref="MLM16:MLO16"/>
    <mergeCell ref="MLU16:MLV16"/>
    <mergeCell ref="MLX16:MLZ16"/>
    <mergeCell ref="MMF16:MMG16"/>
    <mergeCell ref="MMI16:MMK16"/>
    <mergeCell ref="MKC16:MKD16"/>
    <mergeCell ref="MKF16:MKH16"/>
    <mergeCell ref="MKN16:MKO16"/>
    <mergeCell ref="MKQ16:MKS16"/>
    <mergeCell ref="MKY16:MKZ16"/>
    <mergeCell ref="MLB16:MLD16"/>
    <mergeCell ref="MIV16:MIW16"/>
    <mergeCell ref="MIY16:MJA16"/>
    <mergeCell ref="MJG16:MJH16"/>
    <mergeCell ref="MJJ16:MJL16"/>
    <mergeCell ref="MJR16:MJS16"/>
    <mergeCell ref="MJU16:MJW16"/>
    <mergeCell ref="MHO16:MHP16"/>
    <mergeCell ref="MHR16:MHT16"/>
    <mergeCell ref="MHZ16:MIA16"/>
    <mergeCell ref="MIC16:MIE16"/>
    <mergeCell ref="MIK16:MIL16"/>
    <mergeCell ref="MIN16:MIP16"/>
    <mergeCell ref="MGH16:MGI16"/>
    <mergeCell ref="MGK16:MGM16"/>
    <mergeCell ref="MGS16:MGT16"/>
    <mergeCell ref="MGV16:MGX16"/>
    <mergeCell ref="MHD16:MHE16"/>
    <mergeCell ref="MHG16:MHI16"/>
    <mergeCell ref="MUG16:MUH16"/>
    <mergeCell ref="MUJ16:MUL16"/>
    <mergeCell ref="MUR16:MUS16"/>
    <mergeCell ref="MUU16:MUW16"/>
    <mergeCell ref="MVC16:MVD16"/>
    <mergeCell ref="MVF16:MVH16"/>
    <mergeCell ref="MSZ16:MTA16"/>
    <mergeCell ref="MTC16:MTE16"/>
    <mergeCell ref="MTK16:MTL16"/>
    <mergeCell ref="MTN16:MTP16"/>
    <mergeCell ref="MTV16:MTW16"/>
    <mergeCell ref="MTY16:MUA16"/>
    <mergeCell ref="MRS16:MRT16"/>
    <mergeCell ref="MRV16:MRX16"/>
    <mergeCell ref="MSD16:MSE16"/>
    <mergeCell ref="MSG16:MSI16"/>
    <mergeCell ref="MSO16:MSP16"/>
    <mergeCell ref="MSR16:MST16"/>
    <mergeCell ref="MQL16:MQM16"/>
    <mergeCell ref="MQO16:MQQ16"/>
    <mergeCell ref="MQW16:MQX16"/>
    <mergeCell ref="MQZ16:MRB16"/>
    <mergeCell ref="MRH16:MRI16"/>
    <mergeCell ref="MRK16:MRM16"/>
    <mergeCell ref="MPE16:MPF16"/>
    <mergeCell ref="MPH16:MPJ16"/>
    <mergeCell ref="MPP16:MPQ16"/>
    <mergeCell ref="MPS16:MPU16"/>
    <mergeCell ref="MQA16:MQB16"/>
    <mergeCell ref="MQD16:MQF16"/>
    <mergeCell ref="MNX16:MNY16"/>
    <mergeCell ref="MOA16:MOC16"/>
    <mergeCell ref="MOI16:MOJ16"/>
    <mergeCell ref="MOL16:MON16"/>
    <mergeCell ref="MOT16:MOU16"/>
    <mergeCell ref="MOW16:MOY16"/>
    <mergeCell ref="NBW16:NBX16"/>
    <mergeCell ref="NBZ16:NCB16"/>
    <mergeCell ref="NCH16:NCI16"/>
    <mergeCell ref="NCK16:NCM16"/>
    <mergeCell ref="NCS16:NCT16"/>
    <mergeCell ref="NCV16:NCX16"/>
    <mergeCell ref="NAP16:NAQ16"/>
    <mergeCell ref="NAS16:NAU16"/>
    <mergeCell ref="NBA16:NBB16"/>
    <mergeCell ref="NBD16:NBF16"/>
    <mergeCell ref="NBL16:NBM16"/>
    <mergeCell ref="NBO16:NBQ16"/>
    <mergeCell ref="MZI16:MZJ16"/>
    <mergeCell ref="MZL16:MZN16"/>
    <mergeCell ref="MZT16:MZU16"/>
    <mergeCell ref="MZW16:MZY16"/>
    <mergeCell ref="NAE16:NAF16"/>
    <mergeCell ref="NAH16:NAJ16"/>
    <mergeCell ref="MYB16:MYC16"/>
    <mergeCell ref="MYE16:MYG16"/>
    <mergeCell ref="MYM16:MYN16"/>
    <mergeCell ref="MYP16:MYR16"/>
    <mergeCell ref="MYX16:MYY16"/>
    <mergeCell ref="MZA16:MZC16"/>
    <mergeCell ref="MWU16:MWV16"/>
    <mergeCell ref="MWX16:MWZ16"/>
    <mergeCell ref="MXF16:MXG16"/>
    <mergeCell ref="MXI16:MXK16"/>
    <mergeCell ref="MXQ16:MXR16"/>
    <mergeCell ref="MXT16:MXV16"/>
    <mergeCell ref="MVN16:MVO16"/>
    <mergeCell ref="MVQ16:MVS16"/>
    <mergeCell ref="MVY16:MVZ16"/>
    <mergeCell ref="MWB16:MWD16"/>
    <mergeCell ref="MWJ16:MWK16"/>
    <mergeCell ref="MWM16:MWO16"/>
    <mergeCell ref="NJM16:NJN16"/>
    <mergeCell ref="NJP16:NJR16"/>
    <mergeCell ref="NJX16:NJY16"/>
    <mergeCell ref="NKA16:NKC16"/>
    <mergeCell ref="NKI16:NKJ16"/>
    <mergeCell ref="NKL16:NKN16"/>
    <mergeCell ref="NIF16:NIG16"/>
    <mergeCell ref="NII16:NIK16"/>
    <mergeCell ref="NIQ16:NIR16"/>
    <mergeCell ref="NIT16:NIV16"/>
    <mergeCell ref="NJB16:NJC16"/>
    <mergeCell ref="NJE16:NJG16"/>
    <mergeCell ref="NGY16:NGZ16"/>
    <mergeCell ref="NHB16:NHD16"/>
    <mergeCell ref="NHJ16:NHK16"/>
    <mergeCell ref="NHM16:NHO16"/>
    <mergeCell ref="NHU16:NHV16"/>
    <mergeCell ref="NHX16:NHZ16"/>
    <mergeCell ref="NFR16:NFS16"/>
    <mergeCell ref="NFU16:NFW16"/>
    <mergeCell ref="NGC16:NGD16"/>
    <mergeCell ref="NGF16:NGH16"/>
    <mergeCell ref="NGN16:NGO16"/>
    <mergeCell ref="NGQ16:NGS16"/>
    <mergeCell ref="NEK16:NEL16"/>
    <mergeCell ref="NEN16:NEP16"/>
    <mergeCell ref="NEV16:NEW16"/>
    <mergeCell ref="NEY16:NFA16"/>
    <mergeCell ref="NFG16:NFH16"/>
    <mergeCell ref="NFJ16:NFL16"/>
    <mergeCell ref="NDD16:NDE16"/>
    <mergeCell ref="NDG16:NDI16"/>
    <mergeCell ref="NDO16:NDP16"/>
    <mergeCell ref="NDR16:NDT16"/>
    <mergeCell ref="NDZ16:NEA16"/>
    <mergeCell ref="NEC16:NEE16"/>
    <mergeCell ref="NRC16:NRD16"/>
    <mergeCell ref="NRF16:NRH16"/>
    <mergeCell ref="NRN16:NRO16"/>
    <mergeCell ref="NRQ16:NRS16"/>
    <mergeCell ref="NRY16:NRZ16"/>
    <mergeCell ref="NSB16:NSD16"/>
    <mergeCell ref="NPV16:NPW16"/>
    <mergeCell ref="NPY16:NQA16"/>
    <mergeCell ref="NQG16:NQH16"/>
    <mergeCell ref="NQJ16:NQL16"/>
    <mergeCell ref="NQR16:NQS16"/>
    <mergeCell ref="NQU16:NQW16"/>
    <mergeCell ref="NOO16:NOP16"/>
    <mergeCell ref="NOR16:NOT16"/>
    <mergeCell ref="NOZ16:NPA16"/>
    <mergeCell ref="NPC16:NPE16"/>
    <mergeCell ref="NPK16:NPL16"/>
    <mergeCell ref="NPN16:NPP16"/>
    <mergeCell ref="NNH16:NNI16"/>
    <mergeCell ref="NNK16:NNM16"/>
    <mergeCell ref="NNS16:NNT16"/>
    <mergeCell ref="NNV16:NNX16"/>
    <mergeCell ref="NOD16:NOE16"/>
    <mergeCell ref="NOG16:NOI16"/>
    <mergeCell ref="NMA16:NMB16"/>
    <mergeCell ref="NMD16:NMF16"/>
    <mergeCell ref="NML16:NMM16"/>
    <mergeCell ref="NMO16:NMQ16"/>
    <mergeCell ref="NMW16:NMX16"/>
    <mergeCell ref="NMZ16:NNB16"/>
    <mergeCell ref="NKT16:NKU16"/>
    <mergeCell ref="NKW16:NKY16"/>
    <mergeCell ref="NLE16:NLF16"/>
    <mergeCell ref="NLH16:NLJ16"/>
    <mergeCell ref="NLP16:NLQ16"/>
    <mergeCell ref="NLS16:NLU16"/>
    <mergeCell ref="NYS16:NYT16"/>
    <mergeCell ref="NYV16:NYX16"/>
    <mergeCell ref="NZD16:NZE16"/>
    <mergeCell ref="NZG16:NZI16"/>
    <mergeCell ref="NZO16:NZP16"/>
    <mergeCell ref="NZR16:NZT16"/>
    <mergeCell ref="NXL16:NXM16"/>
    <mergeCell ref="NXO16:NXQ16"/>
    <mergeCell ref="NXW16:NXX16"/>
    <mergeCell ref="NXZ16:NYB16"/>
    <mergeCell ref="NYH16:NYI16"/>
    <mergeCell ref="NYK16:NYM16"/>
    <mergeCell ref="NWE16:NWF16"/>
    <mergeCell ref="NWH16:NWJ16"/>
    <mergeCell ref="NWP16:NWQ16"/>
    <mergeCell ref="NWS16:NWU16"/>
    <mergeCell ref="NXA16:NXB16"/>
    <mergeCell ref="NXD16:NXF16"/>
    <mergeCell ref="NUX16:NUY16"/>
    <mergeCell ref="NVA16:NVC16"/>
    <mergeCell ref="NVI16:NVJ16"/>
    <mergeCell ref="NVL16:NVN16"/>
    <mergeCell ref="NVT16:NVU16"/>
    <mergeCell ref="NVW16:NVY16"/>
    <mergeCell ref="NTQ16:NTR16"/>
    <mergeCell ref="NTT16:NTV16"/>
    <mergeCell ref="NUB16:NUC16"/>
    <mergeCell ref="NUE16:NUG16"/>
    <mergeCell ref="NUM16:NUN16"/>
    <mergeCell ref="NUP16:NUR16"/>
    <mergeCell ref="NSJ16:NSK16"/>
    <mergeCell ref="NSM16:NSO16"/>
    <mergeCell ref="NSU16:NSV16"/>
    <mergeCell ref="NSX16:NSZ16"/>
    <mergeCell ref="NTF16:NTG16"/>
    <mergeCell ref="NTI16:NTK16"/>
    <mergeCell ref="OGI16:OGJ16"/>
    <mergeCell ref="OGL16:OGN16"/>
    <mergeCell ref="OGT16:OGU16"/>
    <mergeCell ref="OGW16:OGY16"/>
    <mergeCell ref="OHE16:OHF16"/>
    <mergeCell ref="OHH16:OHJ16"/>
    <mergeCell ref="OFB16:OFC16"/>
    <mergeCell ref="OFE16:OFG16"/>
    <mergeCell ref="OFM16:OFN16"/>
    <mergeCell ref="OFP16:OFR16"/>
    <mergeCell ref="OFX16:OFY16"/>
    <mergeCell ref="OGA16:OGC16"/>
    <mergeCell ref="ODU16:ODV16"/>
    <mergeCell ref="ODX16:ODZ16"/>
    <mergeCell ref="OEF16:OEG16"/>
    <mergeCell ref="OEI16:OEK16"/>
    <mergeCell ref="OEQ16:OER16"/>
    <mergeCell ref="OET16:OEV16"/>
    <mergeCell ref="OCN16:OCO16"/>
    <mergeCell ref="OCQ16:OCS16"/>
    <mergeCell ref="OCY16:OCZ16"/>
    <mergeCell ref="ODB16:ODD16"/>
    <mergeCell ref="ODJ16:ODK16"/>
    <mergeCell ref="ODM16:ODO16"/>
    <mergeCell ref="OBG16:OBH16"/>
    <mergeCell ref="OBJ16:OBL16"/>
    <mergeCell ref="OBR16:OBS16"/>
    <mergeCell ref="OBU16:OBW16"/>
    <mergeCell ref="OCC16:OCD16"/>
    <mergeCell ref="OCF16:OCH16"/>
    <mergeCell ref="NZZ16:OAA16"/>
    <mergeCell ref="OAC16:OAE16"/>
    <mergeCell ref="OAK16:OAL16"/>
    <mergeCell ref="OAN16:OAP16"/>
    <mergeCell ref="OAV16:OAW16"/>
    <mergeCell ref="OAY16:OBA16"/>
    <mergeCell ref="ONY16:ONZ16"/>
    <mergeCell ref="OOB16:OOD16"/>
    <mergeCell ref="OOJ16:OOK16"/>
    <mergeCell ref="OOM16:OOO16"/>
    <mergeCell ref="OOU16:OOV16"/>
    <mergeCell ref="OOX16:OOZ16"/>
    <mergeCell ref="OMR16:OMS16"/>
    <mergeCell ref="OMU16:OMW16"/>
    <mergeCell ref="ONC16:OND16"/>
    <mergeCell ref="ONF16:ONH16"/>
    <mergeCell ref="ONN16:ONO16"/>
    <mergeCell ref="ONQ16:ONS16"/>
    <mergeCell ref="OLK16:OLL16"/>
    <mergeCell ref="OLN16:OLP16"/>
    <mergeCell ref="OLV16:OLW16"/>
    <mergeCell ref="OLY16:OMA16"/>
    <mergeCell ref="OMG16:OMH16"/>
    <mergeCell ref="OMJ16:OML16"/>
    <mergeCell ref="OKD16:OKE16"/>
    <mergeCell ref="OKG16:OKI16"/>
    <mergeCell ref="OKO16:OKP16"/>
    <mergeCell ref="OKR16:OKT16"/>
    <mergeCell ref="OKZ16:OLA16"/>
    <mergeCell ref="OLC16:OLE16"/>
    <mergeCell ref="OIW16:OIX16"/>
    <mergeCell ref="OIZ16:OJB16"/>
    <mergeCell ref="OJH16:OJI16"/>
    <mergeCell ref="OJK16:OJM16"/>
    <mergeCell ref="OJS16:OJT16"/>
    <mergeCell ref="OJV16:OJX16"/>
    <mergeCell ref="OHP16:OHQ16"/>
    <mergeCell ref="OHS16:OHU16"/>
    <mergeCell ref="OIA16:OIB16"/>
    <mergeCell ref="OID16:OIF16"/>
    <mergeCell ref="OIL16:OIM16"/>
    <mergeCell ref="OIO16:OIQ16"/>
    <mergeCell ref="OVO16:OVP16"/>
    <mergeCell ref="OVR16:OVT16"/>
    <mergeCell ref="OVZ16:OWA16"/>
    <mergeCell ref="OWC16:OWE16"/>
    <mergeCell ref="OWK16:OWL16"/>
    <mergeCell ref="OWN16:OWP16"/>
    <mergeCell ref="OUH16:OUI16"/>
    <mergeCell ref="OUK16:OUM16"/>
    <mergeCell ref="OUS16:OUT16"/>
    <mergeCell ref="OUV16:OUX16"/>
    <mergeCell ref="OVD16:OVE16"/>
    <mergeCell ref="OVG16:OVI16"/>
    <mergeCell ref="OTA16:OTB16"/>
    <mergeCell ref="OTD16:OTF16"/>
    <mergeCell ref="OTL16:OTM16"/>
    <mergeCell ref="OTO16:OTQ16"/>
    <mergeCell ref="OTW16:OTX16"/>
    <mergeCell ref="OTZ16:OUB16"/>
    <mergeCell ref="ORT16:ORU16"/>
    <mergeCell ref="ORW16:ORY16"/>
    <mergeCell ref="OSE16:OSF16"/>
    <mergeCell ref="OSH16:OSJ16"/>
    <mergeCell ref="OSP16:OSQ16"/>
    <mergeCell ref="OSS16:OSU16"/>
    <mergeCell ref="OQM16:OQN16"/>
    <mergeCell ref="OQP16:OQR16"/>
    <mergeCell ref="OQX16:OQY16"/>
    <mergeCell ref="ORA16:ORC16"/>
    <mergeCell ref="ORI16:ORJ16"/>
    <mergeCell ref="ORL16:ORN16"/>
    <mergeCell ref="OPF16:OPG16"/>
    <mergeCell ref="OPI16:OPK16"/>
    <mergeCell ref="OPQ16:OPR16"/>
    <mergeCell ref="OPT16:OPV16"/>
    <mergeCell ref="OQB16:OQC16"/>
    <mergeCell ref="OQE16:OQG16"/>
    <mergeCell ref="PDE16:PDF16"/>
    <mergeCell ref="PDH16:PDJ16"/>
    <mergeCell ref="PDP16:PDQ16"/>
    <mergeCell ref="PDS16:PDU16"/>
    <mergeCell ref="PEA16:PEB16"/>
    <mergeCell ref="PED16:PEF16"/>
    <mergeCell ref="PBX16:PBY16"/>
    <mergeCell ref="PCA16:PCC16"/>
    <mergeCell ref="PCI16:PCJ16"/>
    <mergeCell ref="PCL16:PCN16"/>
    <mergeCell ref="PCT16:PCU16"/>
    <mergeCell ref="PCW16:PCY16"/>
    <mergeCell ref="PAQ16:PAR16"/>
    <mergeCell ref="PAT16:PAV16"/>
    <mergeCell ref="PBB16:PBC16"/>
    <mergeCell ref="PBE16:PBG16"/>
    <mergeCell ref="PBM16:PBN16"/>
    <mergeCell ref="PBP16:PBR16"/>
    <mergeCell ref="OZJ16:OZK16"/>
    <mergeCell ref="OZM16:OZO16"/>
    <mergeCell ref="OZU16:OZV16"/>
    <mergeCell ref="OZX16:OZZ16"/>
    <mergeCell ref="PAF16:PAG16"/>
    <mergeCell ref="PAI16:PAK16"/>
    <mergeCell ref="OYC16:OYD16"/>
    <mergeCell ref="OYF16:OYH16"/>
    <mergeCell ref="OYN16:OYO16"/>
    <mergeCell ref="OYQ16:OYS16"/>
    <mergeCell ref="OYY16:OYZ16"/>
    <mergeCell ref="OZB16:OZD16"/>
    <mergeCell ref="OWV16:OWW16"/>
    <mergeCell ref="OWY16:OXA16"/>
    <mergeCell ref="OXG16:OXH16"/>
    <mergeCell ref="OXJ16:OXL16"/>
    <mergeCell ref="OXR16:OXS16"/>
    <mergeCell ref="OXU16:OXW16"/>
    <mergeCell ref="PKU16:PKV16"/>
    <mergeCell ref="PKX16:PKZ16"/>
    <mergeCell ref="PLF16:PLG16"/>
    <mergeCell ref="PLI16:PLK16"/>
    <mergeCell ref="PLQ16:PLR16"/>
    <mergeCell ref="PLT16:PLV16"/>
    <mergeCell ref="PJN16:PJO16"/>
    <mergeCell ref="PJQ16:PJS16"/>
    <mergeCell ref="PJY16:PJZ16"/>
    <mergeCell ref="PKB16:PKD16"/>
    <mergeCell ref="PKJ16:PKK16"/>
    <mergeCell ref="PKM16:PKO16"/>
    <mergeCell ref="PIG16:PIH16"/>
    <mergeCell ref="PIJ16:PIL16"/>
    <mergeCell ref="PIR16:PIS16"/>
    <mergeCell ref="PIU16:PIW16"/>
    <mergeCell ref="PJC16:PJD16"/>
    <mergeCell ref="PJF16:PJH16"/>
    <mergeCell ref="PGZ16:PHA16"/>
    <mergeCell ref="PHC16:PHE16"/>
    <mergeCell ref="PHK16:PHL16"/>
    <mergeCell ref="PHN16:PHP16"/>
    <mergeCell ref="PHV16:PHW16"/>
    <mergeCell ref="PHY16:PIA16"/>
    <mergeCell ref="PFS16:PFT16"/>
    <mergeCell ref="PFV16:PFX16"/>
    <mergeCell ref="PGD16:PGE16"/>
    <mergeCell ref="PGG16:PGI16"/>
    <mergeCell ref="PGO16:PGP16"/>
    <mergeCell ref="PGR16:PGT16"/>
    <mergeCell ref="PEL16:PEM16"/>
    <mergeCell ref="PEO16:PEQ16"/>
    <mergeCell ref="PEW16:PEX16"/>
    <mergeCell ref="PEZ16:PFB16"/>
    <mergeCell ref="PFH16:PFI16"/>
    <mergeCell ref="PFK16:PFM16"/>
    <mergeCell ref="PSK16:PSL16"/>
    <mergeCell ref="PSN16:PSP16"/>
    <mergeCell ref="PSV16:PSW16"/>
    <mergeCell ref="PSY16:PTA16"/>
    <mergeCell ref="PTG16:PTH16"/>
    <mergeCell ref="PTJ16:PTL16"/>
    <mergeCell ref="PRD16:PRE16"/>
    <mergeCell ref="PRG16:PRI16"/>
    <mergeCell ref="PRO16:PRP16"/>
    <mergeCell ref="PRR16:PRT16"/>
    <mergeCell ref="PRZ16:PSA16"/>
    <mergeCell ref="PSC16:PSE16"/>
    <mergeCell ref="PPW16:PPX16"/>
    <mergeCell ref="PPZ16:PQB16"/>
    <mergeCell ref="PQH16:PQI16"/>
    <mergeCell ref="PQK16:PQM16"/>
    <mergeCell ref="PQS16:PQT16"/>
    <mergeCell ref="PQV16:PQX16"/>
    <mergeCell ref="POP16:POQ16"/>
    <mergeCell ref="POS16:POU16"/>
    <mergeCell ref="PPA16:PPB16"/>
    <mergeCell ref="PPD16:PPF16"/>
    <mergeCell ref="PPL16:PPM16"/>
    <mergeCell ref="PPO16:PPQ16"/>
    <mergeCell ref="PNI16:PNJ16"/>
    <mergeCell ref="PNL16:PNN16"/>
    <mergeCell ref="PNT16:PNU16"/>
    <mergeCell ref="PNW16:PNY16"/>
    <mergeCell ref="POE16:POF16"/>
    <mergeCell ref="POH16:POJ16"/>
    <mergeCell ref="PMB16:PMC16"/>
    <mergeCell ref="PME16:PMG16"/>
    <mergeCell ref="PMM16:PMN16"/>
    <mergeCell ref="PMP16:PMR16"/>
    <mergeCell ref="PMX16:PMY16"/>
    <mergeCell ref="PNA16:PNC16"/>
    <mergeCell ref="QAA16:QAB16"/>
    <mergeCell ref="QAD16:QAF16"/>
    <mergeCell ref="QAL16:QAM16"/>
    <mergeCell ref="QAO16:QAQ16"/>
    <mergeCell ref="QAW16:QAX16"/>
    <mergeCell ref="QAZ16:QBB16"/>
    <mergeCell ref="PYT16:PYU16"/>
    <mergeCell ref="PYW16:PYY16"/>
    <mergeCell ref="PZE16:PZF16"/>
    <mergeCell ref="PZH16:PZJ16"/>
    <mergeCell ref="PZP16:PZQ16"/>
    <mergeCell ref="PZS16:PZU16"/>
    <mergeCell ref="PXM16:PXN16"/>
    <mergeCell ref="PXP16:PXR16"/>
    <mergeCell ref="PXX16:PXY16"/>
    <mergeCell ref="PYA16:PYC16"/>
    <mergeCell ref="PYI16:PYJ16"/>
    <mergeCell ref="PYL16:PYN16"/>
    <mergeCell ref="PWF16:PWG16"/>
    <mergeCell ref="PWI16:PWK16"/>
    <mergeCell ref="PWQ16:PWR16"/>
    <mergeCell ref="PWT16:PWV16"/>
    <mergeCell ref="PXB16:PXC16"/>
    <mergeCell ref="PXE16:PXG16"/>
    <mergeCell ref="PUY16:PUZ16"/>
    <mergeCell ref="PVB16:PVD16"/>
    <mergeCell ref="PVJ16:PVK16"/>
    <mergeCell ref="PVM16:PVO16"/>
    <mergeCell ref="PVU16:PVV16"/>
    <mergeCell ref="PVX16:PVZ16"/>
    <mergeCell ref="PTR16:PTS16"/>
    <mergeCell ref="PTU16:PTW16"/>
    <mergeCell ref="PUC16:PUD16"/>
    <mergeCell ref="PUF16:PUH16"/>
    <mergeCell ref="PUN16:PUO16"/>
    <mergeCell ref="PUQ16:PUS16"/>
    <mergeCell ref="QHQ16:QHR16"/>
    <mergeCell ref="QHT16:QHV16"/>
    <mergeCell ref="QIB16:QIC16"/>
    <mergeCell ref="QIE16:QIG16"/>
    <mergeCell ref="QIM16:QIN16"/>
    <mergeCell ref="QIP16:QIR16"/>
    <mergeCell ref="QGJ16:QGK16"/>
    <mergeCell ref="QGM16:QGO16"/>
    <mergeCell ref="QGU16:QGV16"/>
    <mergeCell ref="QGX16:QGZ16"/>
    <mergeCell ref="QHF16:QHG16"/>
    <mergeCell ref="QHI16:QHK16"/>
    <mergeCell ref="QFC16:QFD16"/>
    <mergeCell ref="QFF16:QFH16"/>
    <mergeCell ref="QFN16:QFO16"/>
    <mergeCell ref="QFQ16:QFS16"/>
    <mergeCell ref="QFY16:QFZ16"/>
    <mergeCell ref="QGB16:QGD16"/>
    <mergeCell ref="QDV16:QDW16"/>
    <mergeCell ref="QDY16:QEA16"/>
    <mergeCell ref="QEG16:QEH16"/>
    <mergeCell ref="QEJ16:QEL16"/>
    <mergeCell ref="QER16:QES16"/>
    <mergeCell ref="QEU16:QEW16"/>
    <mergeCell ref="QCO16:QCP16"/>
    <mergeCell ref="QCR16:QCT16"/>
    <mergeCell ref="QCZ16:QDA16"/>
    <mergeCell ref="QDC16:QDE16"/>
    <mergeCell ref="QDK16:QDL16"/>
    <mergeCell ref="QDN16:QDP16"/>
    <mergeCell ref="QBH16:QBI16"/>
    <mergeCell ref="QBK16:QBM16"/>
    <mergeCell ref="QBS16:QBT16"/>
    <mergeCell ref="QBV16:QBX16"/>
    <mergeCell ref="QCD16:QCE16"/>
    <mergeCell ref="QCG16:QCI16"/>
    <mergeCell ref="QPG16:QPH16"/>
    <mergeCell ref="QPJ16:QPL16"/>
    <mergeCell ref="QPR16:QPS16"/>
    <mergeCell ref="QPU16:QPW16"/>
    <mergeCell ref="QQC16:QQD16"/>
    <mergeCell ref="QQF16:QQH16"/>
    <mergeCell ref="QNZ16:QOA16"/>
    <mergeCell ref="QOC16:QOE16"/>
    <mergeCell ref="QOK16:QOL16"/>
    <mergeCell ref="QON16:QOP16"/>
    <mergeCell ref="QOV16:QOW16"/>
    <mergeCell ref="QOY16:QPA16"/>
    <mergeCell ref="QMS16:QMT16"/>
    <mergeCell ref="QMV16:QMX16"/>
    <mergeCell ref="QND16:QNE16"/>
    <mergeCell ref="QNG16:QNI16"/>
    <mergeCell ref="QNO16:QNP16"/>
    <mergeCell ref="QNR16:QNT16"/>
    <mergeCell ref="QLL16:QLM16"/>
    <mergeCell ref="QLO16:QLQ16"/>
    <mergeCell ref="QLW16:QLX16"/>
    <mergeCell ref="QLZ16:QMB16"/>
    <mergeCell ref="QMH16:QMI16"/>
    <mergeCell ref="QMK16:QMM16"/>
    <mergeCell ref="QKE16:QKF16"/>
    <mergeCell ref="QKH16:QKJ16"/>
    <mergeCell ref="QKP16:QKQ16"/>
    <mergeCell ref="QKS16:QKU16"/>
    <mergeCell ref="QLA16:QLB16"/>
    <mergeCell ref="QLD16:QLF16"/>
    <mergeCell ref="QIX16:QIY16"/>
    <mergeCell ref="QJA16:QJC16"/>
    <mergeCell ref="QJI16:QJJ16"/>
    <mergeCell ref="QJL16:QJN16"/>
    <mergeCell ref="QJT16:QJU16"/>
    <mergeCell ref="QJW16:QJY16"/>
    <mergeCell ref="QWW16:QWX16"/>
    <mergeCell ref="QWZ16:QXB16"/>
    <mergeCell ref="QXH16:QXI16"/>
    <mergeCell ref="QXK16:QXM16"/>
    <mergeCell ref="QXS16:QXT16"/>
    <mergeCell ref="QXV16:QXX16"/>
    <mergeCell ref="QVP16:QVQ16"/>
    <mergeCell ref="QVS16:QVU16"/>
    <mergeCell ref="QWA16:QWB16"/>
    <mergeCell ref="QWD16:QWF16"/>
    <mergeCell ref="QWL16:QWM16"/>
    <mergeCell ref="QWO16:QWQ16"/>
    <mergeCell ref="QUI16:QUJ16"/>
    <mergeCell ref="QUL16:QUN16"/>
    <mergeCell ref="QUT16:QUU16"/>
    <mergeCell ref="QUW16:QUY16"/>
    <mergeCell ref="QVE16:QVF16"/>
    <mergeCell ref="QVH16:QVJ16"/>
    <mergeCell ref="QTB16:QTC16"/>
    <mergeCell ref="QTE16:QTG16"/>
    <mergeCell ref="QTM16:QTN16"/>
    <mergeCell ref="QTP16:QTR16"/>
    <mergeCell ref="QTX16:QTY16"/>
    <mergeCell ref="QUA16:QUC16"/>
    <mergeCell ref="QRU16:QRV16"/>
    <mergeCell ref="QRX16:QRZ16"/>
    <mergeCell ref="QSF16:QSG16"/>
    <mergeCell ref="QSI16:QSK16"/>
    <mergeCell ref="QSQ16:QSR16"/>
    <mergeCell ref="QST16:QSV16"/>
    <mergeCell ref="QQN16:QQO16"/>
    <mergeCell ref="QQQ16:QQS16"/>
    <mergeCell ref="QQY16:QQZ16"/>
    <mergeCell ref="QRB16:QRD16"/>
    <mergeCell ref="QRJ16:QRK16"/>
    <mergeCell ref="QRM16:QRO16"/>
    <mergeCell ref="REM16:REN16"/>
    <mergeCell ref="REP16:RER16"/>
    <mergeCell ref="REX16:REY16"/>
    <mergeCell ref="RFA16:RFC16"/>
    <mergeCell ref="RFI16:RFJ16"/>
    <mergeCell ref="RFL16:RFN16"/>
    <mergeCell ref="RDF16:RDG16"/>
    <mergeCell ref="RDI16:RDK16"/>
    <mergeCell ref="RDQ16:RDR16"/>
    <mergeCell ref="RDT16:RDV16"/>
    <mergeCell ref="REB16:REC16"/>
    <mergeCell ref="REE16:REG16"/>
    <mergeCell ref="RBY16:RBZ16"/>
    <mergeCell ref="RCB16:RCD16"/>
    <mergeCell ref="RCJ16:RCK16"/>
    <mergeCell ref="RCM16:RCO16"/>
    <mergeCell ref="RCU16:RCV16"/>
    <mergeCell ref="RCX16:RCZ16"/>
    <mergeCell ref="RAR16:RAS16"/>
    <mergeCell ref="RAU16:RAW16"/>
    <mergeCell ref="RBC16:RBD16"/>
    <mergeCell ref="RBF16:RBH16"/>
    <mergeCell ref="RBN16:RBO16"/>
    <mergeCell ref="RBQ16:RBS16"/>
    <mergeCell ref="QZK16:QZL16"/>
    <mergeCell ref="QZN16:QZP16"/>
    <mergeCell ref="QZV16:QZW16"/>
    <mergeCell ref="QZY16:RAA16"/>
    <mergeCell ref="RAG16:RAH16"/>
    <mergeCell ref="RAJ16:RAL16"/>
    <mergeCell ref="QYD16:QYE16"/>
    <mergeCell ref="QYG16:QYI16"/>
    <mergeCell ref="QYO16:QYP16"/>
    <mergeCell ref="QYR16:QYT16"/>
    <mergeCell ref="QYZ16:QZA16"/>
    <mergeCell ref="QZC16:QZE16"/>
    <mergeCell ref="RMC16:RMD16"/>
    <mergeCell ref="RMF16:RMH16"/>
    <mergeCell ref="RMN16:RMO16"/>
    <mergeCell ref="RMQ16:RMS16"/>
    <mergeCell ref="RMY16:RMZ16"/>
    <mergeCell ref="RNB16:RND16"/>
    <mergeCell ref="RKV16:RKW16"/>
    <mergeCell ref="RKY16:RLA16"/>
    <mergeCell ref="RLG16:RLH16"/>
    <mergeCell ref="RLJ16:RLL16"/>
    <mergeCell ref="RLR16:RLS16"/>
    <mergeCell ref="RLU16:RLW16"/>
    <mergeCell ref="RJO16:RJP16"/>
    <mergeCell ref="RJR16:RJT16"/>
    <mergeCell ref="RJZ16:RKA16"/>
    <mergeCell ref="RKC16:RKE16"/>
    <mergeCell ref="RKK16:RKL16"/>
    <mergeCell ref="RKN16:RKP16"/>
    <mergeCell ref="RIH16:RII16"/>
    <mergeCell ref="RIK16:RIM16"/>
    <mergeCell ref="RIS16:RIT16"/>
    <mergeCell ref="RIV16:RIX16"/>
    <mergeCell ref="RJD16:RJE16"/>
    <mergeCell ref="RJG16:RJI16"/>
    <mergeCell ref="RHA16:RHB16"/>
    <mergeCell ref="RHD16:RHF16"/>
    <mergeCell ref="RHL16:RHM16"/>
    <mergeCell ref="RHO16:RHQ16"/>
    <mergeCell ref="RHW16:RHX16"/>
    <mergeCell ref="RHZ16:RIB16"/>
    <mergeCell ref="RFT16:RFU16"/>
    <mergeCell ref="RFW16:RFY16"/>
    <mergeCell ref="RGE16:RGF16"/>
    <mergeCell ref="RGH16:RGJ16"/>
    <mergeCell ref="RGP16:RGQ16"/>
    <mergeCell ref="RGS16:RGU16"/>
    <mergeCell ref="RTS16:RTT16"/>
    <mergeCell ref="RTV16:RTX16"/>
    <mergeCell ref="RUD16:RUE16"/>
    <mergeCell ref="RUG16:RUI16"/>
    <mergeCell ref="RUO16:RUP16"/>
    <mergeCell ref="RUR16:RUT16"/>
    <mergeCell ref="RSL16:RSM16"/>
    <mergeCell ref="RSO16:RSQ16"/>
    <mergeCell ref="RSW16:RSX16"/>
    <mergeCell ref="RSZ16:RTB16"/>
    <mergeCell ref="RTH16:RTI16"/>
    <mergeCell ref="RTK16:RTM16"/>
    <mergeCell ref="RRE16:RRF16"/>
    <mergeCell ref="RRH16:RRJ16"/>
    <mergeCell ref="RRP16:RRQ16"/>
    <mergeCell ref="RRS16:RRU16"/>
    <mergeCell ref="RSA16:RSB16"/>
    <mergeCell ref="RSD16:RSF16"/>
    <mergeCell ref="RPX16:RPY16"/>
    <mergeCell ref="RQA16:RQC16"/>
    <mergeCell ref="RQI16:RQJ16"/>
    <mergeCell ref="RQL16:RQN16"/>
    <mergeCell ref="RQT16:RQU16"/>
    <mergeCell ref="RQW16:RQY16"/>
    <mergeCell ref="ROQ16:ROR16"/>
    <mergeCell ref="ROT16:ROV16"/>
    <mergeCell ref="RPB16:RPC16"/>
    <mergeCell ref="RPE16:RPG16"/>
    <mergeCell ref="RPM16:RPN16"/>
    <mergeCell ref="RPP16:RPR16"/>
    <mergeCell ref="RNJ16:RNK16"/>
    <mergeCell ref="RNM16:RNO16"/>
    <mergeCell ref="RNU16:RNV16"/>
    <mergeCell ref="RNX16:RNZ16"/>
    <mergeCell ref="ROF16:ROG16"/>
    <mergeCell ref="ROI16:ROK16"/>
    <mergeCell ref="SBI16:SBJ16"/>
    <mergeCell ref="SBL16:SBN16"/>
    <mergeCell ref="SBT16:SBU16"/>
    <mergeCell ref="SBW16:SBY16"/>
    <mergeCell ref="SCE16:SCF16"/>
    <mergeCell ref="SCH16:SCJ16"/>
    <mergeCell ref="SAB16:SAC16"/>
    <mergeCell ref="SAE16:SAG16"/>
    <mergeCell ref="SAM16:SAN16"/>
    <mergeCell ref="SAP16:SAR16"/>
    <mergeCell ref="SAX16:SAY16"/>
    <mergeCell ref="SBA16:SBC16"/>
    <mergeCell ref="RYU16:RYV16"/>
    <mergeCell ref="RYX16:RYZ16"/>
    <mergeCell ref="RZF16:RZG16"/>
    <mergeCell ref="RZI16:RZK16"/>
    <mergeCell ref="RZQ16:RZR16"/>
    <mergeCell ref="RZT16:RZV16"/>
    <mergeCell ref="RXN16:RXO16"/>
    <mergeCell ref="RXQ16:RXS16"/>
    <mergeCell ref="RXY16:RXZ16"/>
    <mergeCell ref="RYB16:RYD16"/>
    <mergeCell ref="RYJ16:RYK16"/>
    <mergeCell ref="RYM16:RYO16"/>
    <mergeCell ref="RWG16:RWH16"/>
    <mergeCell ref="RWJ16:RWL16"/>
    <mergeCell ref="RWR16:RWS16"/>
    <mergeCell ref="RWU16:RWW16"/>
    <mergeCell ref="RXC16:RXD16"/>
    <mergeCell ref="RXF16:RXH16"/>
    <mergeCell ref="RUZ16:RVA16"/>
    <mergeCell ref="RVC16:RVE16"/>
    <mergeCell ref="RVK16:RVL16"/>
    <mergeCell ref="RVN16:RVP16"/>
    <mergeCell ref="RVV16:RVW16"/>
    <mergeCell ref="RVY16:RWA16"/>
    <mergeCell ref="SIY16:SIZ16"/>
    <mergeCell ref="SJB16:SJD16"/>
    <mergeCell ref="SJJ16:SJK16"/>
    <mergeCell ref="SJM16:SJO16"/>
    <mergeCell ref="SJU16:SJV16"/>
    <mergeCell ref="SJX16:SJZ16"/>
    <mergeCell ref="SHR16:SHS16"/>
    <mergeCell ref="SHU16:SHW16"/>
    <mergeCell ref="SIC16:SID16"/>
    <mergeCell ref="SIF16:SIH16"/>
    <mergeCell ref="SIN16:SIO16"/>
    <mergeCell ref="SIQ16:SIS16"/>
    <mergeCell ref="SGK16:SGL16"/>
    <mergeCell ref="SGN16:SGP16"/>
    <mergeCell ref="SGV16:SGW16"/>
    <mergeCell ref="SGY16:SHA16"/>
    <mergeCell ref="SHG16:SHH16"/>
    <mergeCell ref="SHJ16:SHL16"/>
    <mergeCell ref="SFD16:SFE16"/>
    <mergeCell ref="SFG16:SFI16"/>
    <mergeCell ref="SFO16:SFP16"/>
    <mergeCell ref="SFR16:SFT16"/>
    <mergeCell ref="SFZ16:SGA16"/>
    <mergeCell ref="SGC16:SGE16"/>
    <mergeCell ref="SDW16:SDX16"/>
    <mergeCell ref="SDZ16:SEB16"/>
    <mergeCell ref="SEH16:SEI16"/>
    <mergeCell ref="SEK16:SEM16"/>
    <mergeCell ref="SES16:SET16"/>
    <mergeCell ref="SEV16:SEX16"/>
    <mergeCell ref="SCP16:SCQ16"/>
    <mergeCell ref="SCS16:SCU16"/>
    <mergeCell ref="SDA16:SDB16"/>
    <mergeCell ref="SDD16:SDF16"/>
    <mergeCell ref="SDL16:SDM16"/>
    <mergeCell ref="SDO16:SDQ16"/>
    <mergeCell ref="SQO16:SQP16"/>
    <mergeCell ref="SQR16:SQT16"/>
    <mergeCell ref="SQZ16:SRA16"/>
    <mergeCell ref="SRC16:SRE16"/>
    <mergeCell ref="SRK16:SRL16"/>
    <mergeCell ref="SRN16:SRP16"/>
    <mergeCell ref="SPH16:SPI16"/>
    <mergeCell ref="SPK16:SPM16"/>
    <mergeCell ref="SPS16:SPT16"/>
    <mergeCell ref="SPV16:SPX16"/>
    <mergeCell ref="SQD16:SQE16"/>
    <mergeCell ref="SQG16:SQI16"/>
    <mergeCell ref="SOA16:SOB16"/>
    <mergeCell ref="SOD16:SOF16"/>
    <mergeCell ref="SOL16:SOM16"/>
    <mergeCell ref="SOO16:SOQ16"/>
    <mergeCell ref="SOW16:SOX16"/>
    <mergeCell ref="SOZ16:SPB16"/>
    <mergeCell ref="SMT16:SMU16"/>
    <mergeCell ref="SMW16:SMY16"/>
    <mergeCell ref="SNE16:SNF16"/>
    <mergeCell ref="SNH16:SNJ16"/>
    <mergeCell ref="SNP16:SNQ16"/>
    <mergeCell ref="SNS16:SNU16"/>
    <mergeCell ref="SLM16:SLN16"/>
    <mergeCell ref="SLP16:SLR16"/>
    <mergeCell ref="SLX16:SLY16"/>
    <mergeCell ref="SMA16:SMC16"/>
    <mergeCell ref="SMI16:SMJ16"/>
    <mergeCell ref="SML16:SMN16"/>
    <mergeCell ref="SKF16:SKG16"/>
    <mergeCell ref="SKI16:SKK16"/>
    <mergeCell ref="SKQ16:SKR16"/>
    <mergeCell ref="SKT16:SKV16"/>
    <mergeCell ref="SLB16:SLC16"/>
    <mergeCell ref="SLE16:SLG16"/>
    <mergeCell ref="SYE16:SYF16"/>
    <mergeCell ref="SYH16:SYJ16"/>
    <mergeCell ref="SYP16:SYQ16"/>
    <mergeCell ref="SYS16:SYU16"/>
    <mergeCell ref="SZA16:SZB16"/>
    <mergeCell ref="SZD16:SZF16"/>
    <mergeCell ref="SWX16:SWY16"/>
    <mergeCell ref="SXA16:SXC16"/>
    <mergeCell ref="SXI16:SXJ16"/>
    <mergeCell ref="SXL16:SXN16"/>
    <mergeCell ref="SXT16:SXU16"/>
    <mergeCell ref="SXW16:SXY16"/>
    <mergeCell ref="SVQ16:SVR16"/>
    <mergeCell ref="SVT16:SVV16"/>
    <mergeCell ref="SWB16:SWC16"/>
    <mergeCell ref="SWE16:SWG16"/>
    <mergeCell ref="SWM16:SWN16"/>
    <mergeCell ref="SWP16:SWR16"/>
    <mergeCell ref="SUJ16:SUK16"/>
    <mergeCell ref="SUM16:SUO16"/>
    <mergeCell ref="SUU16:SUV16"/>
    <mergeCell ref="SUX16:SUZ16"/>
    <mergeCell ref="SVF16:SVG16"/>
    <mergeCell ref="SVI16:SVK16"/>
    <mergeCell ref="STC16:STD16"/>
    <mergeCell ref="STF16:STH16"/>
    <mergeCell ref="STN16:STO16"/>
    <mergeCell ref="STQ16:STS16"/>
    <mergeCell ref="STY16:STZ16"/>
    <mergeCell ref="SUB16:SUD16"/>
    <mergeCell ref="SRV16:SRW16"/>
    <mergeCell ref="SRY16:SSA16"/>
    <mergeCell ref="SSG16:SSH16"/>
    <mergeCell ref="SSJ16:SSL16"/>
    <mergeCell ref="SSR16:SSS16"/>
    <mergeCell ref="SSU16:SSW16"/>
    <mergeCell ref="TFU16:TFV16"/>
    <mergeCell ref="TFX16:TFZ16"/>
    <mergeCell ref="TGF16:TGG16"/>
    <mergeCell ref="TGI16:TGK16"/>
    <mergeCell ref="TGQ16:TGR16"/>
    <mergeCell ref="TGT16:TGV16"/>
    <mergeCell ref="TEN16:TEO16"/>
    <mergeCell ref="TEQ16:TES16"/>
    <mergeCell ref="TEY16:TEZ16"/>
    <mergeCell ref="TFB16:TFD16"/>
    <mergeCell ref="TFJ16:TFK16"/>
    <mergeCell ref="TFM16:TFO16"/>
    <mergeCell ref="TDG16:TDH16"/>
    <mergeCell ref="TDJ16:TDL16"/>
    <mergeCell ref="TDR16:TDS16"/>
    <mergeCell ref="TDU16:TDW16"/>
    <mergeCell ref="TEC16:TED16"/>
    <mergeCell ref="TEF16:TEH16"/>
    <mergeCell ref="TBZ16:TCA16"/>
    <mergeCell ref="TCC16:TCE16"/>
    <mergeCell ref="TCK16:TCL16"/>
    <mergeCell ref="TCN16:TCP16"/>
    <mergeCell ref="TCV16:TCW16"/>
    <mergeCell ref="TCY16:TDA16"/>
    <mergeCell ref="TAS16:TAT16"/>
    <mergeCell ref="TAV16:TAX16"/>
    <mergeCell ref="TBD16:TBE16"/>
    <mergeCell ref="TBG16:TBI16"/>
    <mergeCell ref="TBO16:TBP16"/>
    <mergeCell ref="TBR16:TBT16"/>
    <mergeCell ref="SZL16:SZM16"/>
    <mergeCell ref="SZO16:SZQ16"/>
    <mergeCell ref="SZW16:SZX16"/>
    <mergeCell ref="SZZ16:TAB16"/>
    <mergeCell ref="TAH16:TAI16"/>
    <mergeCell ref="TAK16:TAM16"/>
    <mergeCell ref="TNK16:TNL16"/>
    <mergeCell ref="TNN16:TNP16"/>
    <mergeCell ref="TNV16:TNW16"/>
    <mergeCell ref="TNY16:TOA16"/>
    <mergeCell ref="TOG16:TOH16"/>
    <mergeCell ref="TOJ16:TOL16"/>
    <mergeCell ref="TMD16:TME16"/>
    <mergeCell ref="TMG16:TMI16"/>
    <mergeCell ref="TMO16:TMP16"/>
    <mergeCell ref="TMR16:TMT16"/>
    <mergeCell ref="TMZ16:TNA16"/>
    <mergeCell ref="TNC16:TNE16"/>
    <mergeCell ref="TKW16:TKX16"/>
    <mergeCell ref="TKZ16:TLB16"/>
    <mergeCell ref="TLH16:TLI16"/>
    <mergeCell ref="TLK16:TLM16"/>
    <mergeCell ref="TLS16:TLT16"/>
    <mergeCell ref="TLV16:TLX16"/>
    <mergeCell ref="TJP16:TJQ16"/>
    <mergeCell ref="TJS16:TJU16"/>
    <mergeCell ref="TKA16:TKB16"/>
    <mergeCell ref="TKD16:TKF16"/>
    <mergeCell ref="TKL16:TKM16"/>
    <mergeCell ref="TKO16:TKQ16"/>
    <mergeCell ref="TII16:TIJ16"/>
    <mergeCell ref="TIL16:TIN16"/>
    <mergeCell ref="TIT16:TIU16"/>
    <mergeCell ref="TIW16:TIY16"/>
    <mergeCell ref="TJE16:TJF16"/>
    <mergeCell ref="TJH16:TJJ16"/>
    <mergeCell ref="THB16:THC16"/>
    <mergeCell ref="THE16:THG16"/>
    <mergeCell ref="THM16:THN16"/>
    <mergeCell ref="THP16:THR16"/>
    <mergeCell ref="THX16:THY16"/>
    <mergeCell ref="TIA16:TIC16"/>
    <mergeCell ref="TVA16:TVB16"/>
    <mergeCell ref="TVD16:TVF16"/>
    <mergeCell ref="TVL16:TVM16"/>
    <mergeCell ref="TVO16:TVQ16"/>
    <mergeCell ref="TVW16:TVX16"/>
    <mergeCell ref="TVZ16:TWB16"/>
    <mergeCell ref="TTT16:TTU16"/>
    <mergeCell ref="TTW16:TTY16"/>
    <mergeCell ref="TUE16:TUF16"/>
    <mergeCell ref="TUH16:TUJ16"/>
    <mergeCell ref="TUP16:TUQ16"/>
    <mergeCell ref="TUS16:TUU16"/>
    <mergeCell ref="TSM16:TSN16"/>
    <mergeCell ref="TSP16:TSR16"/>
    <mergeCell ref="TSX16:TSY16"/>
    <mergeCell ref="TTA16:TTC16"/>
    <mergeCell ref="TTI16:TTJ16"/>
    <mergeCell ref="TTL16:TTN16"/>
    <mergeCell ref="TRF16:TRG16"/>
    <mergeCell ref="TRI16:TRK16"/>
    <mergeCell ref="TRQ16:TRR16"/>
    <mergeCell ref="TRT16:TRV16"/>
    <mergeCell ref="TSB16:TSC16"/>
    <mergeCell ref="TSE16:TSG16"/>
    <mergeCell ref="TPY16:TPZ16"/>
    <mergeCell ref="TQB16:TQD16"/>
    <mergeCell ref="TQJ16:TQK16"/>
    <mergeCell ref="TQM16:TQO16"/>
    <mergeCell ref="TQU16:TQV16"/>
    <mergeCell ref="TQX16:TQZ16"/>
    <mergeCell ref="TOR16:TOS16"/>
    <mergeCell ref="TOU16:TOW16"/>
    <mergeCell ref="TPC16:TPD16"/>
    <mergeCell ref="TPF16:TPH16"/>
    <mergeCell ref="TPN16:TPO16"/>
    <mergeCell ref="TPQ16:TPS16"/>
    <mergeCell ref="UCQ16:UCR16"/>
    <mergeCell ref="UCT16:UCV16"/>
    <mergeCell ref="UDB16:UDC16"/>
    <mergeCell ref="UDE16:UDG16"/>
    <mergeCell ref="UDM16:UDN16"/>
    <mergeCell ref="UDP16:UDR16"/>
    <mergeCell ref="UBJ16:UBK16"/>
    <mergeCell ref="UBM16:UBO16"/>
    <mergeCell ref="UBU16:UBV16"/>
    <mergeCell ref="UBX16:UBZ16"/>
    <mergeCell ref="UCF16:UCG16"/>
    <mergeCell ref="UCI16:UCK16"/>
    <mergeCell ref="UAC16:UAD16"/>
    <mergeCell ref="UAF16:UAH16"/>
    <mergeCell ref="UAN16:UAO16"/>
    <mergeCell ref="UAQ16:UAS16"/>
    <mergeCell ref="UAY16:UAZ16"/>
    <mergeCell ref="UBB16:UBD16"/>
    <mergeCell ref="TYV16:TYW16"/>
    <mergeCell ref="TYY16:TZA16"/>
    <mergeCell ref="TZG16:TZH16"/>
    <mergeCell ref="TZJ16:TZL16"/>
    <mergeCell ref="TZR16:TZS16"/>
    <mergeCell ref="TZU16:TZW16"/>
    <mergeCell ref="TXO16:TXP16"/>
    <mergeCell ref="TXR16:TXT16"/>
    <mergeCell ref="TXZ16:TYA16"/>
    <mergeCell ref="TYC16:TYE16"/>
    <mergeCell ref="TYK16:TYL16"/>
    <mergeCell ref="TYN16:TYP16"/>
    <mergeCell ref="TWH16:TWI16"/>
    <mergeCell ref="TWK16:TWM16"/>
    <mergeCell ref="TWS16:TWT16"/>
    <mergeCell ref="TWV16:TWX16"/>
    <mergeCell ref="TXD16:TXE16"/>
    <mergeCell ref="TXG16:TXI16"/>
    <mergeCell ref="UKG16:UKH16"/>
    <mergeCell ref="UKJ16:UKL16"/>
    <mergeCell ref="UKR16:UKS16"/>
    <mergeCell ref="UKU16:UKW16"/>
    <mergeCell ref="ULC16:ULD16"/>
    <mergeCell ref="ULF16:ULH16"/>
    <mergeCell ref="UIZ16:UJA16"/>
    <mergeCell ref="UJC16:UJE16"/>
    <mergeCell ref="UJK16:UJL16"/>
    <mergeCell ref="UJN16:UJP16"/>
    <mergeCell ref="UJV16:UJW16"/>
    <mergeCell ref="UJY16:UKA16"/>
    <mergeCell ref="UHS16:UHT16"/>
    <mergeCell ref="UHV16:UHX16"/>
    <mergeCell ref="UID16:UIE16"/>
    <mergeCell ref="UIG16:UII16"/>
    <mergeCell ref="UIO16:UIP16"/>
    <mergeCell ref="UIR16:UIT16"/>
    <mergeCell ref="UGL16:UGM16"/>
    <mergeCell ref="UGO16:UGQ16"/>
    <mergeCell ref="UGW16:UGX16"/>
    <mergeCell ref="UGZ16:UHB16"/>
    <mergeCell ref="UHH16:UHI16"/>
    <mergeCell ref="UHK16:UHM16"/>
    <mergeCell ref="UFE16:UFF16"/>
    <mergeCell ref="UFH16:UFJ16"/>
    <mergeCell ref="UFP16:UFQ16"/>
    <mergeCell ref="UFS16:UFU16"/>
    <mergeCell ref="UGA16:UGB16"/>
    <mergeCell ref="UGD16:UGF16"/>
    <mergeCell ref="UDX16:UDY16"/>
    <mergeCell ref="UEA16:UEC16"/>
    <mergeCell ref="UEI16:UEJ16"/>
    <mergeCell ref="UEL16:UEN16"/>
    <mergeCell ref="UET16:UEU16"/>
    <mergeCell ref="UEW16:UEY16"/>
    <mergeCell ref="URW16:URX16"/>
    <mergeCell ref="URZ16:USB16"/>
    <mergeCell ref="USH16:USI16"/>
    <mergeCell ref="USK16:USM16"/>
    <mergeCell ref="USS16:UST16"/>
    <mergeCell ref="USV16:USX16"/>
    <mergeCell ref="UQP16:UQQ16"/>
    <mergeCell ref="UQS16:UQU16"/>
    <mergeCell ref="URA16:URB16"/>
    <mergeCell ref="URD16:URF16"/>
    <mergeCell ref="URL16:URM16"/>
    <mergeCell ref="URO16:URQ16"/>
    <mergeCell ref="UPI16:UPJ16"/>
    <mergeCell ref="UPL16:UPN16"/>
    <mergeCell ref="UPT16:UPU16"/>
    <mergeCell ref="UPW16:UPY16"/>
    <mergeCell ref="UQE16:UQF16"/>
    <mergeCell ref="UQH16:UQJ16"/>
    <mergeCell ref="UOB16:UOC16"/>
    <mergeCell ref="UOE16:UOG16"/>
    <mergeCell ref="UOM16:UON16"/>
    <mergeCell ref="UOP16:UOR16"/>
    <mergeCell ref="UOX16:UOY16"/>
    <mergeCell ref="UPA16:UPC16"/>
    <mergeCell ref="UMU16:UMV16"/>
    <mergeCell ref="UMX16:UMZ16"/>
    <mergeCell ref="UNF16:UNG16"/>
    <mergeCell ref="UNI16:UNK16"/>
    <mergeCell ref="UNQ16:UNR16"/>
    <mergeCell ref="UNT16:UNV16"/>
    <mergeCell ref="ULN16:ULO16"/>
    <mergeCell ref="ULQ16:ULS16"/>
    <mergeCell ref="ULY16:ULZ16"/>
    <mergeCell ref="UMB16:UMD16"/>
    <mergeCell ref="UMJ16:UMK16"/>
    <mergeCell ref="UMM16:UMO16"/>
    <mergeCell ref="UZM16:UZN16"/>
    <mergeCell ref="UZP16:UZR16"/>
    <mergeCell ref="UZX16:UZY16"/>
    <mergeCell ref="VAA16:VAC16"/>
    <mergeCell ref="VAI16:VAJ16"/>
    <mergeCell ref="VAL16:VAN16"/>
    <mergeCell ref="UYF16:UYG16"/>
    <mergeCell ref="UYI16:UYK16"/>
    <mergeCell ref="UYQ16:UYR16"/>
    <mergeCell ref="UYT16:UYV16"/>
    <mergeCell ref="UZB16:UZC16"/>
    <mergeCell ref="UZE16:UZG16"/>
    <mergeCell ref="UWY16:UWZ16"/>
    <mergeCell ref="UXB16:UXD16"/>
    <mergeCell ref="UXJ16:UXK16"/>
    <mergeCell ref="UXM16:UXO16"/>
    <mergeCell ref="UXU16:UXV16"/>
    <mergeCell ref="UXX16:UXZ16"/>
    <mergeCell ref="UVR16:UVS16"/>
    <mergeCell ref="UVU16:UVW16"/>
    <mergeCell ref="UWC16:UWD16"/>
    <mergeCell ref="UWF16:UWH16"/>
    <mergeCell ref="UWN16:UWO16"/>
    <mergeCell ref="UWQ16:UWS16"/>
    <mergeCell ref="UUK16:UUL16"/>
    <mergeCell ref="UUN16:UUP16"/>
    <mergeCell ref="UUV16:UUW16"/>
    <mergeCell ref="UUY16:UVA16"/>
    <mergeCell ref="UVG16:UVH16"/>
    <mergeCell ref="UVJ16:UVL16"/>
    <mergeCell ref="UTD16:UTE16"/>
    <mergeCell ref="UTG16:UTI16"/>
    <mergeCell ref="UTO16:UTP16"/>
    <mergeCell ref="UTR16:UTT16"/>
    <mergeCell ref="UTZ16:UUA16"/>
    <mergeCell ref="UUC16:UUE16"/>
    <mergeCell ref="VHC16:VHD16"/>
    <mergeCell ref="VHF16:VHH16"/>
    <mergeCell ref="VHN16:VHO16"/>
    <mergeCell ref="VHQ16:VHS16"/>
    <mergeCell ref="VHY16:VHZ16"/>
    <mergeCell ref="VIB16:VID16"/>
    <mergeCell ref="VFV16:VFW16"/>
    <mergeCell ref="VFY16:VGA16"/>
    <mergeCell ref="VGG16:VGH16"/>
    <mergeCell ref="VGJ16:VGL16"/>
    <mergeCell ref="VGR16:VGS16"/>
    <mergeCell ref="VGU16:VGW16"/>
    <mergeCell ref="VEO16:VEP16"/>
    <mergeCell ref="VER16:VET16"/>
    <mergeCell ref="VEZ16:VFA16"/>
    <mergeCell ref="VFC16:VFE16"/>
    <mergeCell ref="VFK16:VFL16"/>
    <mergeCell ref="VFN16:VFP16"/>
    <mergeCell ref="VDH16:VDI16"/>
    <mergeCell ref="VDK16:VDM16"/>
    <mergeCell ref="VDS16:VDT16"/>
    <mergeCell ref="VDV16:VDX16"/>
    <mergeCell ref="VED16:VEE16"/>
    <mergeCell ref="VEG16:VEI16"/>
    <mergeCell ref="VCA16:VCB16"/>
    <mergeCell ref="VCD16:VCF16"/>
    <mergeCell ref="VCL16:VCM16"/>
    <mergeCell ref="VCO16:VCQ16"/>
    <mergeCell ref="VCW16:VCX16"/>
    <mergeCell ref="VCZ16:VDB16"/>
    <mergeCell ref="VAT16:VAU16"/>
    <mergeCell ref="VAW16:VAY16"/>
    <mergeCell ref="VBE16:VBF16"/>
    <mergeCell ref="VBH16:VBJ16"/>
    <mergeCell ref="VBP16:VBQ16"/>
    <mergeCell ref="VBS16:VBU16"/>
    <mergeCell ref="VOS16:VOT16"/>
    <mergeCell ref="VOV16:VOX16"/>
    <mergeCell ref="VPD16:VPE16"/>
    <mergeCell ref="VPG16:VPI16"/>
    <mergeCell ref="VPO16:VPP16"/>
    <mergeCell ref="VPR16:VPT16"/>
    <mergeCell ref="VNL16:VNM16"/>
    <mergeCell ref="VNO16:VNQ16"/>
    <mergeCell ref="VNW16:VNX16"/>
    <mergeCell ref="VNZ16:VOB16"/>
    <mergeCell ref="VOH16:VOI16"/>
    <mergeCell ref="VOK16:VOM16"/>
    <mergeCell ref="VME16:VMF16"/>
    <mergeCell ref="VMH16:VMJ16"/>
    <mergeCell ref="VMP16:VMQ16"/>
    <mergeCell ref="VMS16:VMU16"/>
    <mergeCell ref="VNA16:VNB16"/>
    <mergeCell ref="VND16:VNF16"/>
    <mergeCell ref="VKX16:VKY16"/>
    <mergeCell ref="VLA16:VLC16"/>
    <mergeCell ref="VLI16:VLJ16"/>
    <mergeCell ref="VLL16:VLN16"/>
    <mergeCell ref="VLT16:VLU16"/>
    <mergeCell ref="VLW16:VLY16"/>
    <mergeCell ref="VJQ16:VJR16"/>
    <mergeCell ref="VJT16:VJV16"/>
    <mergeCell ref="VKB16:VKC16"/>
    <mergeCell ref="VKE16:VKG16"/>
    <mergeCell ref="VKM16:VKN16"/>
    <mergeCell ref="VKP16:VKR16"/>
    <mergeCell ref="VIJ16:VIK16"/>
    <mergeCell ref="VIM16:VIO16"/>
    <mergeCell ref="VIU16:VIV16"/>
    <mergeCell ref="VIX16:VIZ16"/>
    <mergeCell ref="VJF16:VJG16"/>
    <mergeCell ref="VJI16:VJK16"/>
    <mergeCell ref="VWI16:VWJ16"/>
    <mergeCell ref="VWL16:VWN16"/>
    <mergeCell ref="VWT16:VWU16"/>
    <mergeCell ref="VWW16:VWY16"/>
    <mergeCell ref="VXE16:VXF16"/>
    <mergeCell ref="VXH16:VXJ16"/>
    <mergeCell ref="VVB16:VVC16"/>
    <mergeCell ref="VVE16:VVG16"/>
    <mergeCell ref="VVM16:VVN16"/>
    <mergeCell ref="VVP16:VVR16"/>
    <mergeCell ref="VVX16:VVY16"/>
    <mergeCell ref="VWA16:VWC16"/>
    <mergeCell ref="VTU16:VTV16"/>
    <mergeCell ref="VTX16:VTZ16"/>
    <mergeCell ref="VUF16:VUG16"/>
    <mergeCell ref="VUI16:VUK16"/>
    <mergeCell ref="VUQ16:VUR16"/>
    <mergeCell ref="VUT16:VUV16"/>
    <mergeCell ref="VSN16:VSO16"/>
    <mergeCell ref="VSQ16:VSS16"/>
    <mergeCell ref="VSY16:VSZ16"/>
    <mergeCell ref="VTB16:VTD16"/>
    <mergeCell ref="VTJ16:VTK16"/>
    <mergeCell ref="VTM16:VTO16"/>
    <mergeCell ref="VRG16:VRH16"/>
    <mergeCell ref="VRJ16:VRL16"/>
    <mergeCell ref="VRR16:VRS16"/>
    <mergeCell ref="VRU16:VRW16"/>
    <mergeCell ref="VSC16:VSD16"/>
    <mergeCell ref="VSF16:VSH16"/>
    <mergeCell ref="VPZ16:VQA16"/>
    <mergeCell ref="VQC16:VQE16"/>
    <mergeCell ref="VQK16:VQL16"/>
    <mergeCell ref="VQN16:VQP16"/>
    <mergeCell ref="VQV16:VQW16"/>
    <mergeCell ref="VQY16:VRA16"/>
    <mergeCell ref="WEJ16:WEK16"/>
    <mergeCell ref="WEM16:WEO16"/>
    <mergeCell ref="WEU16:WEV16"/>
    <mergeCell ref="WEX16:WEZ16"/>
    <mergeCell ref="WCR16:WCS16"/>
    <mergeCell ref="WCU16:WCW16"/>
    <mergeCell ref="WDC16:WDD16"/>
    <mergeCell ref="WDF16:WDH16"/>
    <mergeCell ref="WDN16:WDO16"/>
    <mergeCell ref="WDQ16:WDS16"/>
    <mergeCell ref="WBK16:WBL16"/>
    <mergeCell ref="WBN16:WBP16"/>
    <mergeCell ref="WBV16:WBW16"/>
    <mergeCell ref="WBY16:WCA16"/>
    <mergeCell ref="WCG16:WCH16"/>
    <mergeCell ref="WCJ16:WCL16"/>
    <mergeCell ref="WAD16:WAE16"/>
    <mergeCell ref="WAG16:WAI16"/>
    <mergeCell ref="WAO16:WAP16"/>
    <mergeCell ref="WAR16:WAT16"/>
    <mergeCell ref="WAZ16:WBA16"/>
    <mergeCell ref="WBC16:WBE16"/>
    <mergeCell ref="VYW16:VYX16"/>
    <mergeCell ref="VYZ16:VZB16"/>
    <mergeCell ref="VZH16:VZI16"/>
    <mergeCell ref="VZK16:VZM16"/>
    <mergeCell ref="VZS16:VZT16"/>
    <mergeCell ref="VZV16:VZX16"/>
    <mergeCell ref="VXP16:VXQ16"/>
    <mergeCell ref="VXS16:VXU16"/>
    <mergeCell ref="VYA16:VYB16"/>
    <mergeCell ref="VYD16:VYF16"/>
    <mergeCell ref="VYL16:VYM16"/>
    <mergeCell ref="VYO16:VYQ16"/>
    <mergeCell ref="IB17:ID17"/>
    <mergeCell ref="IJ17:IK17"/>
    <mergeCell ref="IM17:IO17"/>
    <mergeCell ref="IU17:IV17"/>
    <mergeCell ref="IX17:IZ17"/>
    <mergeCell ref="GR17:GS17"/>
    <mergeCell ref="WRM16:WRN16"/>
    <mergeCell ref="WRP16:WRR16"/>
    <mergeCell ref="WPJ16:WPK16"/>
    <mergeCell ref="WPM16:WPO16"/>
    <mergeCell ref="WPU16:WPV16"/>
    <mergeCell ref="WPX16:WPZ16"/>
    <mergeCell ref="WQF16:WQG16"/>
    <mergeCell ref="WQI16:WQK16"/>
    <mergeCell ref="WOC16:WOD16"/>
    <mergeCell ref="WOF16:WOH16"/>
    <mergeCell ref="WON16:WOO16"/>
    <mergeCell ref="WOQ16:WOS16"/>
    <mergeCell ref="WOY16:WOZ16"/>
    <mergeCell ref="WPB16:WPD16"/>
    <mergeCell ref="WMV16:WMW16"/>
    <mergeCell ref="WMY16:WNA16"/>
    <mergeCell ref="WNG16:WNH16"/>
    <mergeCell ref="WNJ16:WNL16"/>
    <mergeCell ref="WNR16:WNS16"/>
    <mergeCell ref="WNU16:WNW16"/>
    <mergeCell ref="WLO16:WLP16"/>
    <mergeCell ref="WLR16:WLT16"/>
    <mergeCell ref="WLZ16:WMA16"/>
    <mergeCell ref="WMC16:WME16"/>
    <mergeCell ref="WMK16:WML16"/>
    <mergeCell ref="WMN16:WMP16"/>
    <mergeCell ref="WKH16:WKI16"/>
    <mergeCell ref="WKK16:WKM16"/>
    <mergeCell ref="WKS16:WKT16"/>
    <mergeCell ref="WKV16:WKX16"/>
    <mergeCell ref="WLD16:WLE16"/>
    <mergeCell ref="WLG16:WLI16"/>
    <mergeCell ref="WJA16:WJB16"/>
    <mergeCell ref="WJD16:WJF16"/>
    <mergeCell ref="WJL16:WJM16"/>
    <mergeCell ref="WJO16:WJQ16"/>
    <mergeCell ref="WJW16:WJX16"/>
    <mergeCell ref="WJZ16:WKB16"/>
    <mergeCell ref="WHT16:WHU16"/>
    <mergeCell ref="WHW16:WHY16"/>
    <mergeCell ref="WIE16:WIF16"/>
    <mergeCell ref="WIH16:WIJ16"/>
    <mergeCell ref="WIP16:WIQ16"/>
    <mergeCell ref="WIS16:WIU16"/>
    <mergeCell ref="WGM16:WGN16"/>
    <mergeCell ref="WGP16:WGR16"/>
    <mergeCell ref="WGX16:WGY16"/>
    <mergeCell ref="WHA16:WHC16"/>
    <mergeCell ref="WHI16:WHJ16"/>
    <mergeCell ref="WHL16:WHN16"/>
    <mergeCell ref="WFF16:WFG16"/>
    <mergeCell ref="WFI16:WFK16"/>
    <mergeCell ref="WFQ16:WFR16"/>
    <mergeCell ref="WFT16:WFV16"/>
    <mergeCell ref="WGB16:WGC16"/>
    <mergeCell ref="WGE16:WGG16"/>
    <mergeCell ref="WDY16:WDZ16"/>
    <mergeCell ref="WEB16:WED16"/>
    <mergeCell ref="MS17:MU17"/>
    <mergeCell ref="KM17:KN17"/>
    <mergeCell ref="KP17:KR17"/>
    <mergeCell ref="KX17:KY17"/>
    <mergeCell ref="LA17:LC17"/>
    <mergeCell ref="LI17:LJ17"/>
    <mergeCell ref="LL17:LN17"/>
    <mergeCell ref="K17:M17"/>
    <mergeCell ref="S17:T17"/>
    <mergeCell ref="V17:X17"/>
    <mergeCell ref="AD17:AE17"/>
    <mergeCell ref="WZN16:WZO16"/>
    <mergeCell ref="WZQ16:WZS16"/>
    <mergeCell ref="WZY16:WZZ16"/>
    <mergeCell ref="XAB16:XAD16"/>
    <mergeCell ref="XAJ16:XAK16"/>
    <mergeCell ref="XAM16:XAO16"/>
    <mergeCell ref="WYG16:WYH16"/>
    <mergeCell ref="WYJ16:WYL16"/>
    <mergeCell ref="WYR16:WYS16"/>
    <mergeCell ref="WYU16:WYW16"/>
    <mergeCell ref="WZC16:WZD16"/>
    <mergeCell ref="WZF16:WZH16"/>
    <mergeCell ref="WWZ16:WXA16"/>
    <mergeCell ref="WXC16:WXE16"/>
    <mergeCell ref="WXK16:WXL16"/>
    <mergeCell ref="WXN16:WXP16"/>
    <mergeCell ref="WXV16:WXW16"/>
    <mergeCell ref="WXY16:WYA16"/>
    <mergeCell ref="WVS16:WVT16"/>
    <mergeCell ref="WVV16:WVX16"/>
    <mergeCell ref="WWD16:WWE16"/>
    <mergeCell ref="WWG16:WWI16"/>
    <mergeCell ref="WWO16:WWP16"/>
    <mergeCell ref="WWR16:WWT16"/>
    <mergeCell ref="WUL16:WUM16"/>
    <mergeCell ref="WUO16:WUQ16"/>
    <mergeCell ref="WUW16:WUX16"/>
    <mergeCell ref="WUZ16:WVB16"/>
    <mergeCell ref="WVH16:WVI16"/>
    <mergeCell ref="WVK16:WVM16"/>
    <mergeCell ref="WTE16:WTF16"/>
    <mergeCell ref="WTH16:WTJ16"/>
    <mergeCell ref="WTP16:WTQ16"/>
    <mergeCell ref="WTS16:WTU16"/>
    <mergeCell ref="WUA16:WUB16"/>
    <mergeCell ref="WUD16:WUF16"/>
    <mergeCell ref="WRX16:WRY16"/>
    <mergeCell ref="WSA16:WSC16"/>
    <mergeCell ref="WSI16:WSJ16"/>
    <mergeCell ref="WSL16:WSN16"/>
    <mergeCell ref="WST16:WSU16"/>
    <mergeCell ref="WSW16:WSY16"/>
    <mergeCell ref="WQQ16:WQR16"/>
    <mergeCell ref="WQT16:WQV16"/>
    <mergeCell ref="WRB16:WRC16"/>
    <mergeCell ref="WRE16:WRG16"/>
    <mergeCell ref="JF17:JG17"/>
    <mergeCell ref="JI17:JK17"/>
    <mergeCell ref="JQ17:JR17"/>
    <mergeCell ref="JT17:JV17"/>
    <mergeCell ref="KB17:KC17"/>
    <mergeCell ref="KE17:KG17"/>
    <mergeCell ref="HY17:HZ17"/>
    <mergeCell ref="TJ17:TK17"/>
    <mergeCell ref="TM17:TO17"/>
    <mergeCell ref="TU17:TV17"/>
    <mergeCell ref="TX17:TZ17"/>
    <mergeCell ref="UF17:UG17"/>
    <mergeCell ref="UI17:UK17"/>
    <mergeCell ref="SC17:SD17"/>
    <mergeCell ref="SF17:SH17"/>
    <mergeCell ref="SN17:SO17"/>
    <mergeCell ref="SQ17:SS17"/>
    <mergeCell ref="SY17:SZ17"/>
    <mergeCell ref="TB17:TD17"/>
    <mergeCell ref="GU17:GW17"/>
    <mergeCell ref="HC17:HD17"/>
    <mergeCell ref="HF17:HH17"/>
    <mergeCell ref="HN17:HO17"/>
    <mergeCell ref="HQ17:HS17"/>
    <mergeCell ref="FK17:FL17"/>
    <mergeCell ref="FN17:FP17"/>
    <mergeCell ref="FV17:FW17"/>
    <mergeCell ref="FY17:GA17"/>
    <mergeCell ref="GG17:GH17"/>
    <mergeCell ref="GJ17:GL17"/>
    <mergeCell ref="ED17:EE17"/>
    <mergeCell ref="EG17:EI17"/>
    <mergeCell ref="EO17:EP17"/>
    <mergeCell ref="ER17:ET17"/>
    <mergeCell ref="EZ17:FA17"/>
    <mergeCell ref="FC17:FE17"/>
    <mergeCell ref="CW17:CX17"/>
    <mergeCell ref="CZ17:DB17"/>
    <mergeCell ref="DH17:DI17"/>
    <mergeCell ref="DK17:DM17"/>
    <mergeCell ref="DS17:DT17"/>
    <mergeCell ref="DV17:DX17"/>
    <mergeCell ref="QV17:QW17"/>
    <mergeCell ref="QY17:RA17"/>
    <mergeCell ref="RG17:RH17"/>
    <mergeCell ref="RJ17:RL17"/>
    <mergeCell ref="RR17:RS17"/>
    <mergeCell ref="RU17:RW17"/>
    <mergeCell ref="PO17:PP17"/>
    <mergeCell ref="PR17:PT17"/>
    <mergeCell ref="PZ17:QA17"/>
    <mergeCell ref="QC17:QE17"/>
    <mergeCell ref="QK17:QL17"/>
    <mergeCell ref="QN17:QP17"/>
    <mergeCell ref="OH17:OI17"/>
    <mergeCell ref="OK17:OM17"/>
    <mergeCell ref="OS17:OT17"/>
    <mergeCell ref="OV17:OX17"/>
    <mergeCell ref="PD17:PE17"/>
    <mergeCell ref="PG17:PI17"/>
    <mergeCell ref="NA17:NB17"/>
    <mergeCell ref="ND17:NF17"/>
    <mergeCell ref="NL17:NM17"/>
    <mergeCell ref="NO17:NQ17"/>
    <mergeCell ref="NW17:NX17"/>
    <mergeCell ref="NZ17:OB17"/>
    <mergeCell ref="LT17:LU17"/>
    <mergeCell ref="LW17:LY17"/>
    <mergeCell ref="ME17:MF17"/>
    <mergeCell ref="MH17:MJ17"/>
    <mergeCell ref="MP17:MQ17"/>
    <mergeCell ref="AAZ17:ABA17"/>
    <mergeCell ref="ABC17:ABE17"/>
    <mergeCell ref="ABK17:ABL17"/>
    <mergeCell ref="ABN17:ABP17"/>
    <mergeCell ref="ABV17:ABW17"/>
    <mergeCell ref="ABY17:ACA17"/>
    <mergeCell ref="ZS17:ZT17"/>
    <mergeCell ref="ZV17:ZX17"/>
    <mergeCell ref="AAD17:AAE17"/>
    <mergeCell ref="AAG17:AAI17"/>
    <mergeCell ref="AAO17:AAP17"/>
    <mergeCell ref="AAR17:AAT17"/>
    <mergeCell ref="YL17:YM17"/>
    <mergeCell ref="YO17:YQ17"/>
    <mergeCell ref="YW17:YX17"/>
    <mergeCell ref="YZ17:ZB17"/>
    <mergeCell ref="ZH17:ZI17"/>
    <mergeCell ref="ZK17:ZM17"/>
    <mergeCell ref="XE17:XF17"/>
    <mergeCell ref="XH17:XJ17"/>
    <mergeCell ref="XP17:XQ17"/>
    <mergeCell ref="XS17:XU17"/>
    <mergeCell ref="YA17:YB17"/>
    <mergeCell ref="YD17:YF17"/>
    <mergeCell ref="VX17:VY17"/>
    <mergeCell ref="WA17:WC17"/>
    <mergeCell ref="WI17:WJ17"/>
    <mergeCell ref="WL17:WN17"/>
    <mergeCell ref="WT17:WU17"/>
    <mergeCell ref="WW17:WY17"/>
    <mergeCell ref="UQ17:UR17"/>
    <mergeCell ref="UT17:UV17"/>
    <mergeCell ref="VB17:VC17"/>
    <mergeCell ref="VE17:VG17"/>
    <mergeCell ref="VM17:VN17"/>
    <mergeCell ref="VP17:VR17"/>
    <mergeCell ref="AIP17:AIQ17"/>
    <mergeCell ref="AIS17:AIU17"/>
    <mergeCell ref="AJA17:AJB17"/>
    <mergeCell ref="AJD17:AJF17"/>
    <mergeCell ref="AJL17:AJM17"/>
    <mergeCell ref="AJO17:AJQ17"/>
    <mergeCell ref="AHI17:AHJ17"/>
    <mergeCell ref="AHL17:AHN17"/>
    <mergeCell ref="AHT17:AHU17"/>
    <mergeCell ref="AHW17:AHY17"/>
    <mergeCell ref="AIE17:AIF17"/>
    <mergeCell ref="AIH17:AIJ17"/>
    <mergeCell ref="AGB17:AGC17"/>
    <mergeCell ref="AGE17:AGG17"/>
    <mergeCell ref="AGM17:AGN17"/>
    <mergeCell ref="AGP17:AGR17"/>
    <mergeCell ref="AGX17:AGY17"/>
    <mergeCell ref="AHA17:AHC17"/>
    <mergeCell ref="AEU17:AEV17"/>
    <mergeCell ref="AEX17:AEZ17"/>
    <mergeCell ref="AFF17:AFG17"/>
    <mergeCell ref="AFI17:AFK17"/>
    <mergeCell ref="AFQ17:AFR17"/>
    <mergeCell ref="AFT17:AFV17"/>
    <mergeCell ref="ADN17:ADO17"/>
    <mergeCell ref="ADQ17:ADS17"/>
    <mergeCell ref="ADY17:ADZ17"/>
    <mergeCell ref="AEB17:AED17"/>
    <mergeCell ref="AEJ17:AEK17"/>
    <mergeCell ref="AEM17:AEO17"/>
    <mergeCell ref="ACG17:ACH17"/>
    <mergeCell ref="ACJ17:ACL17"/>
    <mergeCell ref="ACR17:ACS17"/>
    <mergeCell ref="ACU17:ACW17"/>
    <mergeCell ref="ADC17:ADD17"/>
    <mergeCell ref="ADF17:ADH17"/>
    <mergeCell ref="AQF17:AQG17"/>
    <mergeCell ref="AQI17:AQK17"/>
    <mergeCell ref="AQQ17:AQR17"/>
    <mergeCell ref="AQT17:AQV17"/>
    <mergeCell ref="ARB17:ARC17"/>
    <mergeCell ref="ARE17:ARG17"/>
    <mergeCell ref="AOY17:AOZ17"/>
    <mergeCell ref="APB17:APD17"/>
    <mergeCell ref="APJ17:APK17"/>
    <mergeCell ref="APM17:APO17"/>
    <mergeCell ref="APU17:APV17"/>
    <mergeCell ref="APX17:APZ17"/>
    <mergeCell ref="ANR17:ANS17"/>
    <mergeCell ref="ANU17:ANW17"/>
    <mergeCell ref="AOC17:AOD17"/>
    <mergeCell ref="AOF17:AOH17"/>
    <mergeCell ref="AON17:AOO17"/>
    <mergeCell ref="AOQ17:AOS17"/>
    <mergeCell ref="AMK17:AML17"/>
    <mergeCell ref="AMN17:AMP17"/>
    <mergeCell ref="AMV17:AMW17"/>
    <mergeCell ref="AMY17:ANA17"/>
    <mergeCell ref="ANG17:ANH17"/>
    <mergeCell ref="ANJ17:ANL17"/>
    <mergeCell ref="ALD17:ALE17"/>
    <mergeCell ref="ALG17:ALI17"/>
    <mergeCell ref="ALO17:ALP17"/>
    <mergeCell ref="ALR17:ALT17"/>
    <mergeCell ref="ALZ17:AMA17"/>
    <mergeCell ref="AMC17:AME17"/>
    <mergeCell ref="AJW17:AJX17"/>
    <mergeCell ref="AJZ17:AKB17"/>
    <mergeCell ref="AKH17:AKI17"/>
    <mergeCell ref="AKK17:AKM17"/>
    <mergeCell ref="AKS17:AKT17"/>
    <mergeCell ref="AKV17:AKX17"/>
    <mergeCell ref="AXV17:AXW17"/>
    <mergeCell ref="AXY17:AYA17"/>
    <mergeCell ref="AYG17:AYH17"/>
    <mergeCell ref="AYJ17:AYL17"/>
    <mergeCell ref="AYR17:AYS17"/>
    <mergeCell ref="AYU17:AYW17"/>
    <mergeCell ref="AWO17:AWP17"/>
    <mergeCell ref="AWR17:AWT17"/>
    <mergeCell ref="AWZ17:AXA17"/>
    <mergeCell ref="AXC17:AXE17"/>
    <mergeCell ref="AXK17:AXL17"/>
    <mergeCell ref="AXN17:AXP17"/>
    <mergeCell ref="AVH17:AVI17"/>
    <mergeCell ref="AVK17:AVM17"/>
    <mergeCell ref="AVS17:AVT17"/>
    <mergeCell ref="AVV17:AVX17"/>
    <mergeCell ref="AWD17:AWE17"/>
    <mergeCell ref="AWG17:AWI17"/>
    <mergeCell ref="AUA17:AUB17"/>
    <mergeCell ref="AUD17:AUF17"/>
    <mergeCell ref="AUL17:AUM17"/>
    <mergeCell ref="AUO17:AUQ17"/>
    <mergeCell ref="AUW17:AUX17"/>
    <mergeCell ref="AUZ17:AVB17"/>
    <mergeCell ref="AST17:ASU17"/>
    <mergeCell ref="ASW17:ASY17"/>
    <mergeCell ref="ATE17:ATF17"/>
    <mergeCell ref="ATH17:ATJ17"/>
    <mergeCell ref="ATP17:ATQ17"/>
    <mergeCell ref="ATS17:ATU17"/>
    <mergeCell ref="ARM17:ARN17"/>
    <mergeCell ref="ARP17:ARR17"/>
    <mergeCell ref="ARX17:ARY17"/>
    <mergeCell ref="ASA17:ASC17"/>
    <mergeCell ref="ASI17:ASJ17"/>
    <mergeCell ref="ASL17:ASN17"/>
    <mergeCell ref="BFL17:BFM17"/>
    <mergeCell ref="BFO17:BFQ17"/>
    <mergeCell ref="BFW17:BFX17"/>
    <mergeCell ref="BFZ17:BGB17"/>
    <mergeCell ref="BGH17:BGI17"/>
    <mergeCell ref="BGK17:BGM17"/>
    <mergeCell ref="BEE17:BEF17"/>
    <mergeCell ref="BEH17:BEJ17"/>
    <mergeCell ref="BEP17:BEQ17"/>
    <mergeCell ref="BES17:BEU17"/>
    <mergeCell ref="BFA17:BFB17"/>
    <mergeCell ref="BFD17:BFF17"/>
    <mergeCell ref="BCX17:BCY17"/>
    <mergeCell ref="BDA17:BDC17"/>
    <mergeCell ref="BDI17:BDJ17"/>
    <mergeCell ref="BDL17:BDN17"/>
    <mergeCell ref="BDT17:BDU17"/>
    <mergeCell ref="BDW17:BDY17"/>
    <mergeCell ref="BBQ17:BBR17"/>
    <mergeCell ref="BBT17:BBV17"/>
    <mergeCell ref="BCB17:BCC17"/>
    <mergeCell ref="BCE17:BCG17"/>
    <mergeCell ref="BCM17:BCN17"/>
    <mergeCell ref="BCP17:BCR17"/>
    <mergeCell ref="BAJ17:BAK17"/>
    <mergeCell ref="BAM17:BAO17"/>
    <mergeCell ref="BAU17:BAV17"/>
    <mergeCell ref="BAX17:BAZ17"/>
    <mergeCell ref="BBF17:BBG17"/>
    <mergeCell ref="BBI17:BBK17"/>
    <mergeCell ref="AZC17:AZD17"/>
    <mergeCell ref="AZF17:AZH17"/>
    <mergeCell ref="AZN17:AZO17"/>
    <mergeCell ref="AZQ17:AZS17"/>
    <mergeCell ref="AZY17:AZZ17"/>
    <mergeCell ref="BAB17:BAD17"/>
    <mergeCell ref="BNB17:BNC17"/>
    <mergeCell ref="BNE17:BNG17"/>
    <mergeCell ref="BNM17:BNN17"/>
    <mergeCell ref="BNP17:BNR17"/>
    <mergeCell ref="BNX17:BNY17"/>
    <mergeCell ref="BOA17:BOC17"/>
    <mergeCell ref="BLU17:BLV17"/>
    <mergeCell ref="BLX17:BLZ17"/>
    <mergeCell ref="BMF17:BMG17"/>
    <mergeCell ref="BMI17:BMK17"/>
    <mergeCell ref="BMQ17:BMR17"/>
    <mergeCell ref="BMT17:BMV17"/>
    <mergeCell ref="BKN17:BKO17"/>
    <mergeCell ref="BKQ17:BKS17"/>
    <mergeCell ref="BKY17:BKZ17"/>
    <mergeCell ref="BLB17:BLD17"/>
    <mergeCell ref="BLJ17:BLK17"/>
    <mergeCell ref="BLM17:BLO17"/>
    <mergeCell ref="BJG17:BJH17"/>
    <mergeCell ref="BJJ17:BJL17"/>
    <mergeCell ref="BJR17:BJS17"/>
    <mergeCell ref="BJU17:BJW17"/>
    <mergeCell ref="BKC17:BKD17"/>
    <mergeCell ref="BKF17:BKH17"/>
    <mergeCell ref="BHZ17:BIA17"/>
    <mergeCell ref="BIC17:BIE17"/>
    <mergeCell ref="BIK17:BIL17"/>
    <mergeCell ref="BIN17:BIP17"/>
    <mergeCell ref="BIV17:BIW17"/>
    <mergeCell ref="BIY17:BJA17"/>
    <mergeCell ref="BGS17:BGT17"/>
    <mergeCell ref="BGV17:BGX17"/>
    <mergeCell ref="BHD17:BHE17"/>
    <mergeCell ref="BHG17:BHI17"/>
    <mergeCell ref="BHO17:BHP17"/>
    <mergeCell ref="BHR17:BHT17"/>
    <mergeCell ref="BUR17:BUS17"/>
    <mergeCell ref="BUU17:BUW17"/>
    <mergeCell ref="BVC17:BVD17"/>
    <mergeCell ref="BVF17:BVH17"/>
    <mergeCell ref="BVN17:BVO17"/>
    <mergeCell ref="BVQ17:BVS17"/>
    <mergeCell ref="BTK17:BTL17"/>
    <mergeCell ref="BTN17:BTP17"/>
    <mergeCell ref="BTV17:BTW17"/>
    <mergeCell ref="BTY17:BUA17"/>
    <mergeCell ref="BUG17:BUH17"/>
    <mergeCell ref="BUJ17:BUL17"/>
    <mergeCell ref="BSD17:BSE17"/>
    <mergeCell ref="BSG17:BSI17"/>
    <mergeCell ref="BSO17:BSP17"/>
    <mergeCell ref="BSR17:BST17"/>
    <mergeCell ref="BSZ17:BTA17"/>
    <mergeCell ref="BTC17:BTE17"/>
    <mergeCell ref="BQW17:BQX17"/>
    <mergeCell ref="BQZ17:BRB17"/>
    <mergeCell ref="BRH17:BRI17"/>
    <mergeCell ref="BRK17:BRM17"/>
    <mergeCell ref="BRS17:BRT17"/>
    <mergeCell ref="BRV17:BRX17"/>
    <mergeCell ref="BPP17:BPQ17"/>
    <mergeCell ref="BPS17:BPU17"/>
    <mergeCell ref="BQA17:BQB17"/>
    <mergeCell ref="BQD17:BQF17"/>
    <mergeCell ref="BQL17:BQM17"/>
    <mergeCell ref="BQO17:BQQ17"/>
    <mergeCell ref="BOI17:BOJ17"/>
    <mergeCell ref="BOL17:BON17"/>
    <mergeCell ref="BOT17:BOU17"/>
    <mergeCell ref="BOW17:BOY17"/>
    <mergeCell ref="BPE17:BPF17"/>
    <mergeCell ref="BPH17:BPJ17"/>
    <mergeCell ref="CCH17:CCI17"/>
    <mergeCell ref="CCK17:CCM17"/>
    <mergeCell ref="CCS17:CCT17"/>
    <mergeCell ref="CCV17:CCX17"/>
    <mergeCell ref="CDD17:CDE17"/>
    <mergeCell ref="CDG17:CDI17"/>
    <mergeCell ref="CBA17:CBB17"/>
    <mergeCell ref="CBD17:CBF17"/>
    <mergeCell ref="CBL17:CBM17"/>
    <mergeCell ref="CBO17:CBQ17"/>
    <mergeCell ref="CBW17:CBX17"/>
    <mergeCell ref="CBZ17:CCB17"/>
    <mergeCell ref="BZT17:BZU17"/>
    <mergeCell ref="BZW17:BZY17"/>
    <mergeCell ref="CAE17:CAF17"/>
    <mergeCell ref="CAH17:CAJ17"/>
    <mergeCell ref="CAP17:CAQ17"/>
    <mergeCell ref="CAS17:CAU17"/>
    <mergeCell ref="BYM17:BYN17"/>
    <mergeCell ref="BYP17:BYR17"/>
    <mergeCell ref="BYX17:BYY17"/>
    <mergeCell ref="BZA17:BZC17"/>
    <mergeCell ref="BZI17:BZJ17"/>
    <mergeCell ref="BZL17:BZN17"/>
    <mergeCell ref="BXF17:BXG17"/>
    <mergeCell ref="BXI17:BXK17"/>
    <mergeCell ref="BXQ17:BXR17"/>
    <mergeCell ref="BXT17:BXV17"/>
    <mergeCell ref="BYB17:BYC17"/>
    <mergeCell ref="BYE17:BYG17"/>
    <mergeCell ref="BVY17:BVZ17"/>
    <mergeCell ref="BWB17:BWD17"/>
    <mergeCell ref="BWJ17:BWK17"/>
    <mergeCell ref="BWM17:BWO17"/>
    <mergeCell ref="BWU17:BWV17"/>
    <mergeCell ref="BWX17:BWZ17"/>
    <mergeCell ref="CJX17:CJY17"/>
    <mergeCell ref="CKA17:CKC17"/>
    <mergeCell ref="CKI17:CKJ17"/>
    <mergeCell ref="CKL17:CKN17"/>
    <mergeCell ref="CKT17:CKU17"/>
    <mergeCell ref="CKW17:CKY17"/>
    <mergeCell ref="CIQ17:CIR17"/>
    <mergeCell ref="CIT17:CIV17"/>
    <mergeCell ref="CJB17:CJC17"/>
    <mergeCell ref="CJE17:CJG17"/>
    <mergeCell ref="CJM17:CJN17"/>
    <mergeCell ref="CJP17:CJR17"/>
    <mergeCell ref="CHJ17:CHK17"/>
    <mergeCell ref="CHM17:CHO17"/>
    <mergeCell ref="CHU17:CHV17"/>
    <mergeCell ref="CHX17:CHZ17"/>
    <mergeCell ref="CIF17:CIG17"/>
    <mergeCell ref="CII17:CIK17"/>
    <mergeCell ref="CGC17:CGD17"/>
    <mergeCell ref="CGF17:CGH17"/>
    <mergeCell ref="CGN17:CGO17"/>
    <mergeCell ref="CGQ17:CGS17"/>
    <mergeCell ref="CGY17:CGZ17"/>
    <mergeCell ref="CHB17:CHD17"/>
    <mergeCell ref="CEV17:CEW17"/>
    <mergeCell ref="CEY17:CFA17"/>
    <mergeCell ref="CFG17:CFH17"/>
    <mergeCell ref="CFJ17:CFL17"/>
    <mergeCell ref="CFR17:CFS17"/>
    <mergeCell ref="CFU17:CFW17"/>
    <mergeCell ref="CDO17:CDP17"/>
    <mergeCell ref="CDR17:CDT17"/>
    <mergeCell ref="CDZ17:CEA17"/>
    <mergeCell ref="CEC17:CEE17"/>
    <mergeCell ref="CEK17:CEL17"/>
    <mergeCell ref="CEN17:CEP17"/>
    <mergeCell ref="CRN17:CRO17"/>
    <mergeCell ref="CRQ17:CRS17"/>
    <mergeCell ref="CRY17:CRZ17"/>
    <mergeCell ref="CSB17:CSD17"/>
    <mergeCell ref="CSJ17:CSK17"/>
    <mergeCell ref="CSM17:CSO17"/>
    <mergeCell ref="CQG17:CQH17"/>
    <mergeCell ref="CQJ17:CQL17"/>
    <mergeCell ref="CQR17:CQS17"/>
    <mergeCell ref="CQU17:CQW17"/>
    <mergeCell ref="CRC17:CRD17"/>
    <mergeCell ref="CRF17:CRH17"/>
    <mergeCell ref="COZ17:CPA17"/>
    <mergeCell ref="CPC17:CPE17"/>
    <mergeCell ref="CPK17:CPL17"/>
    <mergeCell ref="CPN17:CPP17"/>
    <mergeCell ref="CPV17:CPW17"/>
    <mergeCell ref="CPY17:CQA17"/>
    <mergeCell ref="CNS17:CNT17"/>
    <mergeCell ref="CNV17:CNX17"/>
    <mergeCell ref="COD17:COE17"/>
    <mergeCell ref="COG17:COI17"/>
    <mergeCell ref="COO17:COP17"/>
    <mergeCell ref="COR17:COT17"/>
    <mergeCell ref="CML17:CMM17"/>
    <mergeCell ref="CMO17:CMQ17"/>
    <mergeCell ref="CMW17:CMX17"/>
    <mergeCell ref="CMZ17:CNB17"/>
    <mergeCell ref="CNH17:CNI17"/>
    <mergeCell ref="CNK17:CNM17"/>
    <mergeCell ref="CLE17:CLF17"/>
    <mergeCell ref="CLH17:CLJ17"/>
    <mergeCell ref="CLP17:CLQ17"/>
    <mergeCell ref="CLS17:CLU17"/>
    <mergeCell ref="CMA17:CMB17"/>
    <mergeCell ref="CMD17:CMF17"/>
    <mergeCell ref="CZD17:CZE17"/>
    <mergeCell ref="CZG17:CZI17"/>
    <mergeCell ref="CZO17:CZP17"/>
    <mergeCell ref="CZR17:CZT17"/>
    <mergeCell ref="CZZ17:DAA17"/>
    <mergeCell ref="DAC17:DAE17"/>
    <mergeCell ref="CXW17:CXX17"/>
    <mergeCell ref="CXZ17:CYB17"/>
    <mergeCell ref="CYH17:CYI17"/>
    <mergeCell ref="CYK17:CYM17"/>
    <mergeCell ref="CYS17:CYT17"/>
    <mergeCell ref="CYV17:CYX17"/>
    <mergeCell ref="CWP17:CWQ17"/>
    <mergeCell ref="CWS17:CWU17"/>
    <mergeCell ref="CXA17:CXB17"/>
    <mergeCell ref="CXD17:CXF17"/>
    <mergeCell ref="CXL17:CXM17"/>
    <mergeCell ref="CXO17:CXQ17"/>
    <mergeCell ref="CVI17:CVJ17"/>
    <mergeCell ref="CVL17:CVN17"/>
    <mergeCell ref="CVT17:CVU17"/>
    <mergeCell ref="CVW17:CVY17"/>
    <mergeCell ref="CWE17:CWF17"/>
    <mergeCell ref="CWH17:CWJ17"/>
    <mergeCell ref="CUB17:CUC17"/>
    <mergeCell ref="CUE17:CUG17"/>
    <mergeCell ref="CUM17:CUN17"/>
    <mergeCell ref="CUP17:CUR17"/>
    <mergeCell ref="CUX17:CUY17"/>
    <mergeCell ref="CVA17:CVC17"/>
    <mergeCell ref="CSU17:CSV17"/>
    <mergeCell ref="CSX17:CSZ17"/>
    <mergeCell ref="CTF17:CTG17"/>
    <mergeCell ref="CTI17:CTK17"/>
    <mergeCell ref="CTQ17:CTR17"/>
    <mergeCell ref="CTT17:CTV17"/>
    <mergeCell ref="DGT17:DGU17"/>
    <mergeCell ref="DGW17:DGY17"/>
    <mergeCell ref="DHE17:DHF17"/>
    <mergeCell ref="DHH17:DHJ17"/>
    <mergeCell ref="DHP17:DHQ17"/>
    <mergeCell ref="DHS17:DHU17"/>
    <mergeCell ref="DFM17:DFN17"/>
    <mergeCell ref="DFP17:DFR17"/>
    <mergeCell ref="DFX17:DFY17"/>
    <mergeCell ref="DGA17:DGC17"/>
    <mergeCell ref="DGI17:DGJ17"/>
    <mergeCell ref="DGL17:DGN17"/>
    <mergeCell ref="DEF17:DEG17"/>
    <mergeCell ref="DEI17:DEK17"/>
    <mergeCell ref="DEQ17:DER17"/>
    <mergeCell ref="DET17:DEV17"/>
    <mergeCell ref="DFB17:DFC17"/>
    <mergeCell ref="DFE17:DFG17"/>
    <mergeCell ref="DCY17:DCZ17"/>
    <mergeCell ref="DDB17:DDD17"/>
    <mergeCell ref="DDJ17:DDK17"/>
    <mergeCell ref="DDM17:DDO17"/>
    <mergeCell ref="DDU17:DDV17"/>
    <mergeCell ref="DDX17:DDZ17"/>
    <mergeCell ref="DBR17:DBS17"/>
    <mergeCell ref="DBU17:DBW17"/>
    <mergeCell ref="DCC17:DCD17"/>
    <mergeCell ref="DCF17:DCH17"/>
    <mergeCell ref="DCN17:DCO17"/>
    <mergeCell ref="DCQ17:DCS17"/>
    <mergeCell ref="DAK17:DAL17"/>
    <mergeCell ref="DAN17:DAP17"/>
    <mergeCell ref="DAV17:DAW17"/>
    <mergeCell ref="DAY17:DBA17"/>
    <mergeCell ref="DBG17:DBH17"/>
    <mergeCell ref="DBJ17:DBL17"/>
    <mergeCell ref="DOJ17:DOK17"/>
    <mergeCell ref="DOM17:DOO17"/>
    <mergeCell ref="DOU17:DOV17"/>
    <mergeCell ref="DOX17:DOZ17"/>
    <mergeCell ref="DPF17:DPG17"/>
    <mergeCell ref="DPI17:DPK17"/>
    <mergeCell ref="DNC17:DND17"/>
    <mergeCell ref="DNF17:DNH17"/>
    <mergeCell ref="DNN17:DNO17"/>
    <mergeCell ref="DNQ17:DNS17"/>
    <mergeCell ref="DNY17:DNZ17"/>
    <mergeCell ref="DOB17:DOD17"/>
    <mergeCell ref="DLV17:DLW17"/>
    <mergeCell ref="DLY17:DMA17"/>
    <mergeCell ref="DMG17:DMH17"/>
    <mergeCell ref="DMJ17:DML17"/>
    <mergeCell ref="DMR17:DMS17"/>
    <mergeCell ref="DMU17:DMW17"/>
    <mergeCell ref="DKO17:DKP17"/>
    <mergeCell ref="DKR17:DKT17"/>
    <mergeCell ref="DKZ17:DLA17"/>
    <mergeCell ref="DLC17:DLE17"/>
    <mergeCell ref="DLK17:DLL17"/>
    <mergeCell ref="DLN17:DLP17"/>
    <mergeCell ref="DJH17:DJI17"/>
    <mergeCell ref="DJK17:DJM17"/>
    <mergeCell ref="DJS17:DJT17"/>
    <mergeCell ref="DJV17:DJX17"/>
    <mergeCell ref="DKD17:DKE17"/>
    <mergeCell ref="DKG17:DKI17"/>
    <mergeCell ref="DIA17:DIB17"/>
    <mergeCell ref="DID17:DIF17"/>
    <mergeCell ref="DIL17:DIM17"/>
    <mergeCell ref="DIO17:DIQ17"/>
    <mergeCell ref="DIW17:DIX17"/>
    <mergeCell ref="DIZ17:DJB17"/>
    <mergeCell ref="DVZ17:DWA17"/>
    <mergeCell ref="DWC17:DWE17"/>
    <mergeCell ref="DWK17:DWL17"/>
    <mergeCell ref="DWN17:DWP17"/>
    <mergeCell ref="DWV17:DWW17"/>
    <mergeCell ref="DWY17:DXA17"/>
    <mergeCell ref="DUS17:DUT17"/>
    <mergeCell ref="DUV17:DUX17"/>
    <mergeCell ref="DVD17:DVE17"/>
    <mergeCell ref="DVG17:DVI17"/>
    <mergeCell ref="DVO17:DVP17"/>
    <mergeCell ref="DVR17:DVT17"/>
    <mergeCell ref="DTL17:DTM17"/>
    <mergeCell ref="DTO17:DTQ17"/>
    <mergeCell ref="DTW17:DTX17"/>
    <mergeCell ref="DTZ17:DUB17"/>
    <mergeCell ref="DUH17:DUI17"/>
    <mergeCell ref="DUK17:DUM17"/>
    <mergeCell ref="DSE17:DSF17"/>
    <mergeCell ref="DSH17:DSJ17"/>
    <mergeCell ref="DSP17:DSQ17"/>
    <mergeCell ref="DSS17:DSU17"/>
    <mergeCell ref="DTA17:DTB17"/>
    <mergeCell ref="DTD17:DTF17"/>
    <mergeCell ref="DQX17:DQY17"/>
    <mergeCell ref="DRA17:DRC17"/>
    <mergeCell ref="DRI17:DRJ17"/>
    <mergeCell ref="DRL17:DRN17"/>
    <mergeCell ref="DRT17:DRU17"/>
    <mergeCell ref="DRW17:DRY17"/>
    <mergeCell ref="DPQ17:DPR17"/>
    <mergeCell ref="DPT17:DPV17"/>
    <mergeCell ref="DQB17:DQC17"/>
    <mergeCell ref="DQE17:DQG17"/>
    <mergeCell ref="DQM17:DQN17"/>
    <mergeCell ref="DQP17:DQR17"/>
    <mergeCell ref="EDP17:EDQ17"/>
    <mergeCell ref="EDS17:EDU17"/>
    <mergeCell ref="EEA17:EEB17"/>
    <mergeCell ref="EED17:EEF17"/>
    <mergeCell ref="EEL17:EEM17"/>
    <mergeCell ref="EEO17:EEQ17"/>
    <mergeCell ref="ECI17:ECJ17"/>
    <mergeCell ref="ECL17:ECN17"/>
    <mergeCell ref="ECT17:ECU17"/>
    <mergeCell ref="ECW17:ECY17"/>
    <mergeCell ref="EDE17:EDF17"/>
    <mergeCell ref="EDH17:EDJ17"/>
    <mergeCell ref="EBB17:EBC17"/>
    <mergeCell ref="EBE17:EBG17"/>
    <mergeCell ref="EBM17:EBN17"/>
    <mergeCell ref="EBP17:EBR17"/>
    <mergeCell ref="EBX17:EBY17"/>
    <mergeCell ref="ECA17:ECC17"/>
    <mergeCell ref="DZU17:DZV17"/>
    <mergeCell ref="DZX17:DZZ17"/>
    <mergeCell ref="EAF17:EAG17"/>
    <mergeCell ref="EAI17:EAK17"/>
    <mergeCell ref="EAQ17:EAR17"/>
    <mergeCell ref="EAT17:EAV17"/>
    <mergeCell ref="DYN17:DYO17"/>
    <mergeCell ref="DYQ17:DYS17"/>
    <mergeCell ref="DYY17:DYZ17"/>
    <mergeCell ref="DZB17:DZD17"/>
    <mergeCell ref="DZJ17:DZK17"/>
    <mergeCell ref="DZM17:DZO17"/>
    <mergeCell ref="DXG17:DXH17"/>
    <mergeCell ref="DXJ17:DXL17"/>
    <mergeCell ref="DXR17:DXS17"/>
    <mergeCell ref="DXU17:DXW17"/>
    <mergeCell ref="DYC17:DYD17"/>
    <mergeCell ref="DYF17:DYH17"/>
    <mergeCell ref="ELF17:ELG17"/>
    <mergeCell ref="ELI17:ELK17"/>
    <mergeCell ref="ELQ17:ELR17"/>
    <mergeCell ref="ELT17:ELV17"/>
    <mergeCell ref="EMB17:EMC17"/>
    <mergeCell ref="EME17:EMG17"/>
    <mergeCell ref="EJY17:EJZ17"/>
    <mergeCell ref="EKB17:EKD17"/>
    <mergeCell ref="EKJ17:EKK17"/>
    <mergeCell ref="EKM17:EKO17"/>
    <mergeCell ref="EKU17:EKV17"/>
    <mergeCell ref="EKX17:EKZ17"/>
    <mergeCell ref="EIR17:EIS17"/>
    <mergeCell ref="EIU17:EIW17"/>
    <mergeCell ref="EJC17:EJD17"/>
    <mergeCell ref="EJF17:EJH17"/>
    <mergeCell ref="EJN17:EJO17"/>
    <mergeCell ref="EJQ17:EJS17"/>
    <mergeCell ref="EHK17:EHL17"/>
    <mergeCell ref="EHN17:EHP17"/>
    <mergeCell ref="EHV17:EHW17"/>
    <mergeCell ref="EHY17:EIA17"/>
    <mergeCell ref="EIG17:EIH17"/>
    <mergeCell ref="EIJ17:EIL17"/>
    <mergeCell ref="EGD17:EGE17"/>
    <mergeCell ref="EGG17:EGI17"/>
    <mergeCell ref="EGO17:EGP17"/>
    <mergeCell ref="EGR17:EGT17"/>
    <mergeCell ref="EGZ17:EHA17"/>
    <mergeCell ref="EHC17:EHE17"/>
    <mergeCell ref="EEW17:EEX17"/>
    <mergeCell ref="EEZ17:EFB17"/>
    <mergeCell ref="EFH17:EFI17"/>
    <mergeCell ref="EFK17:EFM17"/>
    <mergeCell ref="EFS17:EFT17"/>
    <mergeCell ref="EFV17:EFX17"/>
    <mergeCell ref="ESV17:ESW17"/>
    <mergeCell ref="ESY17:ETA17"/>
    <mergeCell ref="ETG17:ETH17"/>
    <mergeCell ref="ETJ17:ETL17"/>
    <mergeCell ref="ETR17:ETS17"/>
    <mergeCell ref="ETU17:ETW17"/>
    <mergeCell ref="ERO17:ERP17"/>
    <mergeCell ref="ERR17:ERT17"/>
    <mergeCell ref="ERZ17:ESA17"/>
    <mergeCell ref="ESC17:ESE17"/>
    <mergeCell ref="ESK17:ESL17"/>
    <mergeCell ref="ESN17:ESP17"/>
    <mergeCell ref="EQH17:EQI17"/>
    <mergeCell ref="EQK17:EQM17"/>
    <mergeCell ref="EQS17:EQT17"/>
    <mergeCell ref="EQV17:EQX17"/>
    <mergeCell ref="ERD17:ERE17"/>
    <mergeCell ref="ERG17:ERI17"/>
    <mergeCell ref="EPA17:EPB17"/>
    <mergeCell ref="EPD17:EPF17"/>
    <mergeCell ref="EPL17:EPM17"/>
    <mergeCell ref="EPO17:EPQ17"/>
    <mergeCell ref="EPW17:EPX17"/>
    <mergeCell ref="EPZ17:EQB17"/>
    <mergeCell ref="ENT17:ENU17"/>
    <mergeCell ref="ENW17:ENY17"/>
    <mergeCell ref="EOE17:EOF17"/>
    <mergeCell ref="EOH17:EOJ17"/>
    <mergeCell ref="EOP17:EOQ17"/>
    <mergeCell ref="EOS17:EOU17"/>
    <mergeCell ref="EMM17:EMN17"/>
    <mergeCell ref="EMP17:EMR17"/>
    <mergeCell ref="EMX17:EMY17"/>
    <mergeCell ref="ENA17:ENC17"/>
    <mergeCell ref="ENI17:ENJ17"/>
    <mergeCell ref="ENL17:ENN17"/>
    <mergeCell ref="FAL17:FAM17"/>
    <mergeCell ref="FAO17:FAQ17"/>
    <mergeCell ref="FAW17:FAX17"/>
    <mergeCell ref="FAZ17:FBB17"/>
    <mergeCell ref="FBH17:FBI17"/>
    <mergeCell ref="FBK17:FBM17"/>
    <mergeCell ref="EZE17:EZF17"/>
    <mergeCell ref="EZH17:EZJ17"/>
    <mergeCell ref="EZP17:EZQ17"/>
    <mergeCell ref="EZS17:EZU17"/>
    <mergeCell ref="FAA17:FAB17"/>
    <mergeCell ref="FAD17:FAF17"/>
    <mergeCell ref="EXX17:EXY17"/>
    <mergeCell ref="EYA17:EYC17"/>
    <mergeCell ref="EYI17:EYJ17"/>
    <mergeCell ref="EYL17:EYN17"/>
    <mergeCell ref="EYT17:EYU17"/>
    <mergeCell ref="EYW17:EYY17"/>
    <mergeCell ref="EWQ17:EWR17"/>
    <mergeCell ref="EWT17:EWV17"/>
    <mergeCell ref="EXB17:EXC17"/>
    <mergeCell ref="EXE17:EXG17"/>
    <mergeCell ref="EXM17:EXN17"/>
    <mergeCell ref="EXP17:EXR17"/>
    <mergeCell ref="EVJ17:EVK17"/>
    <mergeCell ref="EVM17:EVO17"/>
    <mergeCell ref="EVU17:EVV17"/>
    <mergeCell ref="EVX17:EVZ17"/>
    <mergeCell ref="EWF17:EWG17"/>
    <mergeCell ref="EWI17:EWK17"/>
    <mergeCell ref="EUC17:EUD17"/>
    <mergeCell ref="EUF17:EUH17"/>
    <mergeCell ref="EUN17:EUO17"/>
    <mergeCell ref="EUQ17:EUS17"/>
    <mergeCell ref="EUY17:EUZ17"/>
    <mergeCell ref="EVB17:EVD17"/>
    <mergeCell ref="FIB17:FIC17"/>
    <mergeCell ref="FIE17:FIG17"/>
    <mergeCell ref="FIM17:FIN17"/>
    <mergeCell ref="FIP17:FIR17"/>
    <mergeCell ref="FIX17:FIY17"/>
    <mergeCell ref="FJA17:FJC17"/>
    <mergeCell ref="FGU17:FGV17"/>
    <mergeCell ref="FGX17:FGZ17"/>
    <mergeCell ref="FHF17:FHG17"/>
    <mergeCell ref="FHI17:FHK17"/>
    <mergeCell ref="FHQ17:FHR17"/>
    <mergeCell ref="FHT17:FHV17"/>
    <mergeCell ref="FFN17:FFO17"/>
    <mergeCell ref="FFQ17:FFS17"/>
    <mergeCell ref="FFY17:FFZ17"/>
    <mergeCell ref="FGB17:FGD17"/>
    <mergeCell ref="FGJ17:FGK17"/>
    <mergeCell ref="FGM17:FGO17"/>
    <mergeCell ref="FEG17:FEH17"/>
    <mergeCell ref="FEJ17:FEL17"/>
    <mergeCell ref="FER17:FES17"/>
    <mergeCell ref="FEU17:FEW17"/>
    <mergeCell ref="FFC17:FFD17"/>
    <mergeCell ref="FFF17:FFH17"/>
    <mergeCell ref="FCZ17:FDA17"/>
    <mergeCell ref="FDC17:FDE17"/>
    <mergeCell ref="FDK17:FDL17"/>
    <mergeCell ref="FDN17:FDP17"/>
    <mergeCell ref="FDV17:FDW17"/>
    <mergeCell ref="FDY17:FEA17"/>
    <mergeCell ref="FBS17:FBT17"/>
    <mergeCell ref="FBV17:FBX17"/>
    <mergeCell ref="FCD17:FCE17"/>
    <mergeCell ref="FCG17:FCI17"/>
    <mergeCell ref="FCO17:FCP17"/>
    <mergeCell ref="FCR17:FCT17"/>
    <mergeCell ref="FPR17:FPS17"/>
    <mergeCell ref="FPU17:FPW17"/>
    <mergeCell ref="FQC17:FQD17"/>
    <mergeCell ref="FQF17:FQH17"/>
    <mergeCell ref="FQN17:FQO17"/>
    <mergeCell ref="FQQ17:FQS17"/>
    <mergeCell ref="FOK17:FOL17"/>
    <mergeCell ref="FON17:FOP17"/>
    <mergeCell ref="FOV17:FOW17"/>
    <mergeCell ref="FOY17:FPA17"/>
    <mergeCell ref="FPG17:FPH17"/>
    <mergeCell ref="FPJ17:FPL17"/>
    <mergeCell ref="FND17:FNE17"/>
    <mergeCell ref="FNG17:FNI17"/>
    <mergeCell ref="FNO17:FNP17"/>
    <mergeCell ref="FNR17:FNT17"/>
    <mergeCell ref="FNZ17:FOA17"/>
    <mergeCell ref="FOC17:FOE17"/>
    <mergeCell ref="FLW17:FLX17"/>
    <mergeCell ref="FLZ17:FMB17"/>
    <mergeCell ref="FMH17:FMI17"/>
    <mergeCell ref="FMK17:FMM17"/>
    <mergeCell ref="FMS17:FMT17"/>
    <mergeCell ref="FMV17:FMX17"/>
    <mergeCell ref="FKP17:FKQ17"/>
    <mergeCell ref="FKS17:FKU17"/>
    <mergeCell ref="FLA17:FLB17"/>
    <mergeCell ref="FLD17:FLF17"/>
    <mergeCell ref="FLL17:FLM17"/>
    <mergeCell ref="FLO17:FLQ17"/>
    <mergeCell ref="FJI17:FJJ17"/>
    <mergeCell ref="FJL17:FJN17"/>
    <mergeCell ref="FJT17:FJU17"/>
    <mergeCell ref="FJW17:FJY17"/>
    <mergeCell ref="FKE17:FKF17"/>
    <mergeCell ref="FKH17:FKJ17"/>
    <mergeCell ref="FXH17:FXI17"/>
    <mergeCell ref="FXK17:FXM17"/>
    <mergeCell ref="FXS17:FXT17"/>
    <mergeCell ref="FXV17:FXX17"/>
    <mergeCell ref="FYD17:FYE17"/>
    <mergeCell ref="FYG17:FYI17"/>
    <mergeCell ref="FWA17:FWB17"/>
    <mergeCell ref="FWD17:FWF17"/>
    <mergeCell ref="FWL17:FWM17"/>
    <mergeCell ref="FWO17:FWQ17"/>
    <mergeCell ref="FWW17:FWX17"/>
    <mergeCell ref="FWZ17:FXB17"/>
    <mergeCell ref="FUT17:FUU17"/>
    <mergeCell ref="FUW17:FUY17"/>
    <mergeCell ref="FVE17:FVF17"/>
    <mergeCell ref="FVH17:FVJ17"/>
    <mergeCell ref="FVP17:FVQ17"/>
    <mergeCell ref="FVS17:FVU17"/>
    <mergeCell ref="FTM17:FTN17"/>
    <mergeCell ref="FTP17:FTR17"/>
    <mergeCell ref="FTX17:FTY17"/>
    <mergeCell ref="FUA17:FUC17"/>
    <mergeCell ref="FUI17:FUJ17"/>
    <mergeCell ref="FUL17:FUN17"/>
    <mergeCell ref="FSF17:FSG17"/>
    <mergeCell ref="FSI17:FSK17"/>
    <mergeCell ref="FSQ17:FSR17"/>
    <mergeCell ref="FST17:FSV17"/>
    <mergeCell ref="FTB17:FTC17"/>
    <mergeCell ref="FTE17:FTG17"/>
    <mergeCell ref="FQY17:FQZ17"/>
    <mergeCell ref="FRB17:FRD17"/>
    <mergeCell ref="FRJ17:FRK17"/>
    <mergeCell ref="FRM17:FRO17"/>
    <mergeCell ref="FRU17:FRV17"/>
    <mergeCell ref="FRX17:FRZ17"/>
    <mergeCell ref="GEX17:GEY17"/>
    <mergeCell ref="GFA17:GFC17"/>
    <mergeCell ref="GFI17:GFJ17"/>
    <mergeCell ref="GFL17:GFN17"/>
    <mergeCell ref="GFT17:GFU17"/>
    <mergeCell ref="GFW17:GFY17"/>
    <mergeCell ref="GDQ17:GDR17"/>
    <mergeCell ref="GDT17:GDV17"/>
    <mergeCell ref="GEB17:GEC17"/>
    <mergeCell ref="GEE17:GEG17"/>
    <mergeCell ref="GEM17:GEN17"/>
    <mergeCell ref="GEP17:GER17"/>
    <mergeCell ref="GCJ17:GCK17"/>
    <mergeCell ref="GCM17:GCO17"/>
    <mergeCell ref="GCU17:GCV17"/>
    <mergeCell ref="GCX17:GCZ17"/>
    <mergeCell ref="GDF17:GDG17"/>
    <mergeCell ref="GDI17:GDK17"/>
    <mergeCell ref="GBC17:GBD17"/>
    <mergeCell ref="GBF17:GBH17"/>
    <mergeCell ref="GBN17:GBO17"/>
    <mergeCell ref="GBQ17:GBS17"/>
    <mergeCell ref="GBY17:GBZ17"/>
    <mergeCell ref="GCB17:GCD17"/>
    <mergeCell ref="FZV17:FZW17"/>
    <mergeCell ref="FZY17:GAA17"/>
    <mergeCell ref="GAG17:GAH17"/>
    <mergeCell ref="GAJ17:GAL17"/>
    <mergeCell ref="GAR17:GAS17"/>
    <mergeCell ref="GAU17:GAW17"/>
    <mergeCell ref="FYO17:FYP17"/>
    <mergeCell ref="FYR17:FYT17"/>
    <mergeCell ref="FYZ17:FZA17"/>
    <mergeCell ref="FZC17:FZE17"/>
    <mergeCell ref="FZK17:FZL17"/>
    <mergeCell ref="FZN17:FZP17"/>
    <mergeCell ref="GMN17:GMO17"/>
    <mergeCell ref="GMQ17:GMS17"/>
    <mergeCell ref="GMY17:GMZ17"/>
    <mergeCell ref="GNB17:GND17"/>
    <mergeCell ref="GNJ17:GNK17"/>
    <mergeCell ref="GNM17:GNO17"/>
    <mergeCell ref="GLG17:GLH17"/>
    <mergeCell ref="GLJ17:GLL17"/>
    <mergeCell ref="GLR17:GLS17"/>
    <mergeCell ref="GLU17:GLW17"/>
    <mergeCell ref="GMC17:GMD17"/>
    <mergeCell ref="GMF17:GMH17"/>
    <mergeCell ref="GJZ17:GKA17"/>
    <mergeCell ref="GKC17:GKE17"/>
    <mergeCell ref="GKK17:GKL17"/>
    <mergeCell ref="GKN17:GKP17"/>
    <mergeCell ref="GKV17:GKW17"/>
    <mergeCell ref="GKY17:GLA17"/>
    <mergeCell ref="GIS17:GIT17"/>
    <mergeCell ref="GIV17:GIX17"/>
    <mergeCell ref="GJD17:GJE17"/>
    <mergeCell ref="GJG17:GJI17"/>
    <mergeCell ref="GJO17:GJP17"/>
    <mergeCell ref="GJR17:GJT17"/>
    <mergeCell ref="GHL17:GHM17"/>
    <mergeCell ref="GHO17:GHQ17"/>
    <mergeCell ref="GHW17:GHX17"/>
    <mergeCell ref="GHZ17:GIB17"/>
    <mergeCell ref="GIH17:GII17"/>
    <mergeCell ref="GIK17:GIM17"/>
    <mergeCell ref="GGE17:GGF17"/>
    <mergeCell ref="GGH17:GGJ17"/>
    <mergeCell ref="GGP17:GGQ17"/>
    <mergeCell ref="GGS17:GGU17"/>
    <mergeCell ref="GHA17:GHB17"/>
    <mergeCell ref="GHD17:GHF17"/>
    <mergeCell ref="GUD17:GUE17"/>
    <mergeCell ref="GUG17:GUI17"/>
    <mergeCell ref="GUO17:GUP17"/>
    <mergeCell ref="GUR17:GUT17"/>
    <mergeCell ref="GUZ17:GVA17"/>
    <mergeCell ref="GVC17:GVE17"/>
    <mergeCell ref="GSW17:GSX17"/>
    <mergeCell ref="GSZ17:GTB17"/>
    <mergeCell ref="GTH17:GTI17"/>
    <mergeCell ref="GTK17:GTM17"/>
    <mergeCell ref="GTS17:GTT17"/>
    <mergeCell ref="GTV17:GTX17"/>
    <mergeCell ref="GRP17:GRQ17"/>
    <mergeCell ref="GRS17:GRU17"/>
    <mergeCell ref="GSA17:GSB17"/>
    <mergeCell ref="GSD17:GSF17"/>
    <mergeCell ref="GSL17:GSM17"/>
    <mergeCell ref="GSO17:GSQ17"/>
    <mergeCell ref="GQI17:GQJ17"/>
    <mergeCell ref="GQL17:GQN17"/>
    <mergeCell ref="GQT17:GQU17"/>
    <mergeCell ref="GQW17:GQY17"/>
    <mergeCell ref="GRE17:GRF17"/>
    <mergeCell ref="GRH17:GRJ17"/>
    <mergeCell ref="GPB17:GPC17"/>
    <mergeCell ref="GPE17:GPG17"/>
    <mergeCell ref="GPM17:GPN17"/>
    <mergeCell ref="GPP17:GPR17"/>
    <mergeCell ref="GPX17:GPY17"/>
    <mergeCell ref="GQA17:GQC17"/>
    <mergeCell ref="GNU17:GNV17"/>
    <mergeCell ref="GNX17:GNZ17"/>
    <mergeCell ref="GOF17:GOG17"/>
    <mergeCell ref="GOI17:GOK17"/>
    <mergeCell ref="GOQ17:GOR17"/>
    <mergeCell ref="GOT17:GOV17"/>
    <mergeCell ref="HBT17:HBU17"/>
    <mergeCell ref="HBW17:HBY17"/>
    <mergeCell ref="HCE17:HCF17"/>
    <mergeCell ref="HCH17:HCJ17"/>
    <mergeCell ref="HCP17:HCQ17"/>
    <mergeCell ref="HCS17:HCU17"/>
    <mergeCell ref="HAM17:HAN17"/>
    <mergeCell ref="HAP17:HAR17"/>
    <mergeCell ref="HAX17:HAY17"/>
    <mergeCell ref="HBA17:HBC17"/>
    <mergeCell ref="HBI17:HBJ17"/>
    <mergeCell ref="HBL17:HBN17"/>
    <mergeCell ref="GZF17:GZG17"/>
    <mergeCell ref="GZI17:GZK17"/>
    <mergeCell ref="GZQ17:GZR17"/>
    <mergeCell ref="GZT17:GZV17"/>
    <mergeCell ref="HAB17:HAC17"/>
    <mergeCell ref="HAE17:HAG17"/>
    <mergeCell ref="GXY17:GXZ17"/>
    <mergeCell ref="GYB17:GYD17"/>
    <mergeCell ref="GYJ17:GYK17"/>
    <mergeCell ref="GYM17:GYO17"/>
    <mergeCell ref="GYU17:GYV17"/>
    <mergeCell ref="GYX17:GYZ17"/>
    <mergeCell ref="GWR17:GWS17"/>
    <mergeCell ref="GWU17:GWW17"/>
    <mergeCell ref="GXC17:GXD17"/>
    <mergeCell ref="GXF17:GXH17"/>
    <mergeCell ref="GXN17:GXO17"/>
    <mergeCell ref="GXQ17:GXS17"/>
    <mergeCell ref="GVK17:GVL17"/>
    <mergeCell ref="GVN17:GVP17"/>
    <mergeCell ref="GVV17:GVW17"/>
    <mergeCell ref="GVY17:GWA17"/>
    <mergeCell ref="GWG17:GWH17"/>
    <mergeCell ref="GWJ17:GWL17"/>
    <mergeCell ref="HJJ17:HJK17"/>
    <mergeCell ref="HJM17:HJO17"/>
    <mergeCell ref="HJU17:HJV17"/>
    <mergeCell ref="HJX17:HJZ17"/>
    <mergeCell ref="HKF17:HKG17"/>
    <mergeCell ref="HKI17:HKK17"/>
    <mergeCell ref="HIC17:HID17"/>
    <mergeCell ref="HIF17:HIH17"/>
    <mergeCell ref="HIN17:HIO17"/>
    <mergeCell ref="HIQ17:HIS17"/>
    <mergeCell ref="HIY17:HIZ17"/>
    <mergeCell ref="HJB17:HJD17"/>
    <mergeCell ref="HGV17:HGW17"/>
    <mergeCell ref="HGY17:HHA17"/>
    <mergeCell ref="HHG17:HHH17"/>
    <mergeCell ref="HHJ17:HHL17"/>
    <mergeCell ref="HHR17:HHS17"/>
    <mergeCell ref="HHU17:HHW17"/>
    <mergeCell ref="HFO17:HFP17"/>
    <mergeCell ref="HFR17:HFT17"/>
    <mergeCell ref="HFZ17:HGA17"/>
    <mergeCell ref="HGC17:HGE17"/>
    <mergeCell ref="HGK17:HGL17"/>
    <mergeCell ref="HGN17:HGP17"/>
    <mergeCell ref="HEH17:HEI17"/>
    <mergeCell ref="HEK17:HEM17"/>
    <mergeCell ref="HES17:HET17"/>
    <mergeCell ref="HEV17:HEX17"/>
    <mergeCell ref="HFD17:HFE17"/>
    <mergeCell ref="HFG17:HFI17"/>
    <mergeCell ref="HDA17:HDB17"/>
    <mergeCell ref="HDD17:HDF17"/>
    <mergeCell ref="HDL17:HDM17"/>
    <mergeCell ref="HDO17:HDQ17"/>
    <mergeCell ref="HDW17:HDX17"/>
    <mergeCell ref="HDZ17:HEB17"/>
    <mergeCell ref="HQZ17:HRA17"/>
    <mergeCell ref="HRC17:HRE17"/>
    <mergeCell ref="HRK17:HRL17"/>
    <mergeCell ref="HRN17:HRP17"/>
    <mergeCell ref="HRV17:HRW17"/>
    <mergeCell ref="HRY17:HSA17"/>
    <mergeCell ref="HPS17:HPT17"/>
    <mergeCell ref="HPV17:HPX17"/>
    <mergeCell ref="HQD17:HQE17"/>
    <mergeCell ref="HQG17:HQI17"/>
    <mergeCell ref="HQO17:HQP17"/>
    <mergeCell ref="HQR17:HQT17"/>
    <mergeCell ref="HOL17:HOM17"/>
    <mergeCell ref="HOO17:HOQ17"/>
    <mergeCell ref="HOW17:HOX17"/>
    <mergeCell ref="HOZ17:HPB17"/>
    <mergeCell ref="HPH17:HPI17"/>
    <mergeCell ref="HPK17:HPM17"/>
    <mergeCell ref="HNE17:HNF17"/>
    <mergeCell ref="HNH17:HNJ17"/>
    <mergeCell ref="HNP17:HNQ17"/>
    <mergeCell ref="HNS17:HNU17"/>
    <mergeCell ref="HOA17:HOB17"/>
    <mergeCell ref="HOD17:HOF17"/>
    <mergeCell ref="HLX17:HLY17"/>
    <mergeCell ref="HMA17:HMC17"/>
    <mergeCell ref="HMI17:HMJ17"/>
    <mergeCell ref="HML17:HMN17"/>
    <mergeCell ref="HMT17:HMU17"/>
    <mergeCell ref="HMW17:HMY17"/>
    <mergeCell ref="HKQ17:HKR17"/>
    <mergeCell ref="HKT17:HKV17"/>
    <mergeCell ref="HLB17:HLC17"/>
    <mergeCell ref="HLE17:HLG17"/>
    <mergeCell ref="HLM17:HLN17"/>
    <mergeCell ref="HLP17:HLR17"/>
    <mergeCell ref="HYP17:HYQ17"/>
    <mergeCell ref="HYS17:HYU17"/>
    <mergeCell ref="HZA17:HZB17"/>
    <mergeCell ref="HZD17:HZF17"/>
    <mergeCell ref="HZL17:HZM17"/>
    <mergeCell ref="HZO17:HZQ17"/>
    <mergeCell ref="HXI17:HXJ17"/>
    <mergeCell ref="HXL17:HXN17"/>
    <mergeCell ref="HXT17:HXU17"/>
    <mergeCell ref="HXW17:HXY17"/>
    <mergeCell ref="HYE17:HYF17"/>
    <mergeCell ref="HYH17:HYJ17"/>
    <mergeCell ref="HWB17:HWC17"/>
    <mergeCell ref="HWE17:HWG17"/>
    <mergeCell ref="HWM17:HWN17"/>
    <mergeCell ref="HWP17:HWR17"/>
    <mergeCell ref="HWX17:HWY17"/>
    <mergeCell ref="HXA17:HXC17"/>
    <mergeCell ref="HUU17:HUV17"/>
    <mergeCell ref="HUX17:HUZ17"/>
    <mergeCell ref="HVF17:HVG17"/>
    <mergeCell ref="HVI17:HVK17"/>
    <mergeCell ref="HVQ17:HVR17"/>
    <mergeCell ref="HVT17:HVV17"/>
    <mergeCell ref="HTN17:HTO17"/>
    <mergeCell ref="HTQ17:HTS17"/>
    <mergeCell ref="HTY17:HTZ17"/>
    <mergeCell ref="HUB17:HUD17"/>
    <mergeCell ref="HUJ17:HUK17"/>
    <mergeCell ref="HUM17:HUO17"/>
    <mergeCell ref="HSG17:HSH17"/>
    <mergeCell ref="HSJ17:HSL17"/>
    <mergeCell ref="HSR17:HSS17"/>
    <mergeCell ref="HSU17:HSW17"/>
    <mergeCell ref="HTC17:HTD17"/>
    <mergeCell ref="HTF17:HTH17"/>
    <mergeCell ref="IGF17:IGG17"/>
    <mergeCell ref="IGI17:IGK17"/>
    <mergeCell ref="IGQ17:IGR17"/>
    <mergeCell ref="IGT17:IGV17"/>
    <mergeCell ref="IHB17:IHC17"/>
    <mergeCell ref="IHE17:IHG17"/>
    <mergeCell ref="IEY17:IEZ17"/>
    <mergeCell ref="IFB17:IFD17"/>
    <mergeCell ref="IFJ17:IFK17"/>
    <mergeCell ref="IFM17:IFO17"/>
    <mergeCell ref="IFU17:IFV17"/>
    <mergeCell ref="IFX17:IFZ17"/>
    <mergeCell ref="IDR17:IDS17"/>
    <mergeCell ref="IDU17:IDW17"/>
    <mergeCell ref="IEC17:IED17"/>
    <mergeCell ref="IEF17:IEH17"/>
    <mergeCell ref="IEN17:IEO17"/>
    <mergeCell ref="IEQ17:IES17"/>
    <mergeCell ref="ICK17:ICL17"/>
    <mergeCell ref="ICN17:ICP17"/>
    <mergeCell ref="ICV17:ICW17"/>
    <mergeCell ref="ICY17:IDA17"/>
    <mergeCell ref="IDG17:IDH17"/>
    <mergeCell ref="IDJ17:IDL17"/>
    <mergeCell ref="IBD17:IBE17"/>
    <mergeCell ref="IBG17:IBI17"/>
    <mergeCell ref="IBO17:IBP17"/>
    <mergeCell ref="IBR17:IBT17"/>
    <mergeCell ref="IBZ17:ICA17"/>
    <mergeCell ref="ICC17:ICE17"/>
    <mergeCell ref="HZW17:HZX17"/>
    <mergeCell ref="HZZ17:IAB17"/>
    <mergeCell ref="IAH17:IAI17"/>
    <mergeCell ref="IAK17:IAM17"/>
    <mergeCell ref="IAS17:IAT17"/>
    <mergeCell ref="IAV17:IAX17"/>
    <mergeCell ref="INV17:INW17"/>
    <mergeCell ref="INY17:IOA17"/>
    <mergeCell ref="IOG17:IOH17"/>
    <mergeCell ref="IOJ17:IOL17"/>
    <mergeCell ref="IOR17:IOS17"/>
    <mergeCell ref="IOU17:IOW17"/>
    <mergeCell ref="IMO17:IMP17"/>
    <mergeCell ref="IMR17:IMT17"/>
    <mergeCell ref="IMZ17:INA17"/>
    <mergeCell ref="INC17:INE17"/>
    <mergeCell ref="INK17:INL17"/>
    <mergeCell ref="INN17:INP17"/>
    <mergeCell ref="ILH17:ILI17"/>
    <mergeCell ref="ILK17:ILM17"/>
    <mergeCell ref="ILS17:ILT17"/>
    <mergeCell ref="ILV17:ILX17"/>
    <mergeCell ref="IMD17:IME17"/>
    <mergeCell ref="IMG17:IMI17"/>
    <mergeCell ref="IKA17:IKB17"/>
    <mergeCell ref="IKD17:IKF17"/>
    <mergeCell ref="IKL17:IKM17"/>
    <mergeCell ref="IKO17:IKQ17"/>
    <mergeCell ref="IKW17:IKX17"/>
    <mergeCell ref="IKZ17:ILB17"/>
    <mergeCell ref="IIT17:IIU17"/>
    <mergeCell ref="IIW17:IIY17"/>
    <mergeCell ref="IJE17:IJF17"/>
    <mergeCell ref="IJH17:IJJ17"/>
    <mergeCell ref="IJP17:IJQ17"/>
    <mergeCell ref="IJS17:IJU17"/>
    <mergeCell ref="IHM17:IHN17"/>
    <mergeCell ref="IHP17:IHR17"/>
    <mergeCell ref="IHX17:IHY17"/>
    <mergeCell ref="IIA17:IIC17"/>
    <mergeCell ref="III17:IIJ17"/>
    <mergeCell ref="IIL17:IIN17"/>
    <mergeCell ref="IVL17:IVM17"/>
    <mergeCell ref="IVO17:IVQ17"/>
    <mergeCell ref="IVW17:IVX17"/>
    <mergeCell ref="IVZ17:IWB17"/>
    <mergeCell ref="IWH17:IWI17"/>
    <mergeCell ref="IWK17:IWM17"/>
    <mergeCell ref="IUE17:IUF17"/>
    <mergeCell ref="IUH17:IUJ17"/>
    <mergeCell ref="IUP17:IUQ17"/>
    <mergeCell ref="IUS17:IUU17"/>
    <mergeCell ref="IVA17:IVB17"/>
    <mergeCell ref="IVD17:IVF17"/>
    <mergeCell ref="ISX17:ISY17"/>
    <mergeCell ref="ITA17:ITC17"/>
    <mergeCell ref="ITI17:ITJ17"/>
    <mergeCell ref="ITL17:ITN17"/>
    <mergeCell ref="ITT17:ITU17"/>
    <mergeCell ref="ITW17:ITY17"/>
    <mergeCell ref="IRQ17:IRR17"/>
    <mergeCell ref="IRT17:IRV17"/>
    <mergeCell ref="ISB17:ISC17"/>
    <mergeCell ref="ISE17:ISG17"/>
    <mergeCell ref="ISM17:ISN17"/>
    <mergeCell ref="ISP17:ISR17"/>
    <mergeCell ref="IQJ17:IQK17"/>
    <mergeCell ref="IQM17:IQO17"/>
    <mergeCell ref="IQU17:IQV17"/>
    <mergeCell ref="IQX17:IQZ17"/>
    <mergeCell ref="IRF17:IRG17"/>
    <mergeCell ref="IRI17:IRK17"/>
    <mergeCell ref="IPC17:IPD17"/>
    <mergeCell ref="IPF17:IPH17"/>
    <mergeCell ref="IPN17:IPO17"/>
    <mergeCell ref="IPQ17:IPS17"/>
    <mergeCell ref="IPY17:IPZ17"/>
    <mergeCell ref="IQB17:IQD17"/>
    <mergeCell ref="JDB17:JDC17"/>
    <mergeCell ref="JDE17:JDG17"/>
    <mergeCell ref="JDM17:JDN17"/>
    <mergeCell ref="JDP17:JDR17"/>
    <mergeCell ref="JDX17:JDY17"/>
    <mergeCell ref="JEA17:JEC17"/>
    <mergeCell ref="JBU17:JBV17"/>
    <mergeCell ref="JBX17:JBZ17"/>
    <mergeCell ref="JCF17:JCG17"/>
    <mergeCell ref="JCI17:JCK17"/>
    <mergeCell ref="JCQ17:JCR17"/>
    <mergeCell ref="JCT17:JCV17"/>
    <mergeCell ref="JAN17:JAO17"/>
    <mergeCell ref="JAQ17:JAS17"/>
    <mergeCell ref="JAY17:JAZ17"/>
    <mergeCell ref="JBB17:JBD17"/>
    <mergeCell ref="JBJ17:JBK17"/>
    <mergeCell ref="JBM17:JBO17"/>
    <mergeCell ref="IZG17:IZH17"/>
    <mergeCell ref="IZJ17:IZL17"/>
    <mergeCell ref="IZR17:IZS17"/>
    <mergeCell ref="IZU17:IZW17"/>
    <mergeCell ref="JAC17:JAD17"/>
    <mergeCell ref="JAF17:JAH17"/>
    <mergeCell ref="IXZ17:IYA17"/>
    <mergeCell ref="IYC17:IYE17"/>
    <mergeCell ref="IYK17:IYL17"/>
    <mergeCell ref="IYN17:IYP17"/>
    <mergeCell ref="IYV17:IYW17"/>
    <mergeCell ref="IYY17:IZA17"/>
    <mergeCell ref="IWS17:IWT17"/>
    <mergeCell ref="IWV17:IWX17"/>
    <mergeCell ref="IXD17:IXE17"/>
    <mergeCell ref="IXG17:IXI17"/>
    <mergeCell ref="IXO17:IXP17"/>
    <mergeCell ref="IXR17:IXT17"/>
    <mergeCell ref="JKR17:JKS17"/>
    <mergeCell ref="JKU17:JKW17"/>
    <mergeCell ref="JLC17:JLD17"/>
    <mergeCell ref="JLF17:JLH17"/>
    <mergeCell ref="JLN17:JLO17"/>
    <mergeCell ref="JLQ17:JLS17"/>
    <mergeCell ref="JJK17:JJL17"/>
    <mergeCell ref="JJN17:JJP17"/>
    <mergeCell ref="JJV17:JJW17"/>
    <mergeCell ref="JJY17:JKA17"/>
    <mergeCell ref="JKG17:JKH17"/>
    <mergeCell ref="JKJ17:JKL17"/>
    <mergeCell ref="JID17:JIE17"/>
    <mergeCell ref="JIG17:JII17"/>
    <mergeCell ref="JIO17:JIP17"/>
    <mergeCell ref="JIR17:JIT17"/>
    <mergeCell ref="JIZ17:JJA17"/>
    <mergeCell ref="JJC17:JJE17"/>
    <mergeCell ref="JGW17:JGX17"/>
    <mergeCell ref="JGZ17:JHB17"/>
    <mergeCell ref="JHH17:JHI17"/>
    <mergeCell ref="JHK17:JHM17"/>
    <mergeCell ref="JHS17:JHT17"/>
    <mergeCell ref="JHV17:JHX17"/>
    <mergeCell ref="JFP17:JFQ17"/>
    <mergeCell ref="JFS17:JFU17"/>
    <mergeCell ref="JGA17:JGB17"/>
    <mergeCell ref="JGD17:JGF17"/>
    <mergeCell ref="JGL17:JGM17"/>
    <mergeCell ref="JGO17:JGQ17"/>
    <mergeCell ref="JEI17:JEJ17"/>
    <mergeCell ref="JEL17:JEN17"/>
    <mergeCell ref="JET17:JEU17"/>
    <mergeCell ref="JEW17:JEY17"/>
    <mergeCell ref="JFE17:JFF17"/>
    <mergeCell ref="JFH17:JFJ17"/>
    <mergeCell ref="JSH17:JSI17"/>
    <mergeCell ref="JSK17:JSM17"/>
    <mergeCell ref="JSS17:JST17"/>
    <mergeCell ref="JSV17:JSX17"/>
    <mergeCell ref="JTD17:JTE17"/>
    <mergeCell ref="JTG17:JTI17"/>
    <mergeCell ref="JRA17:JRB17"/>
    <mergeCell ref="JRD17:JRF17"/>
    <mergeCell ref="JRL17:JRM17"/>
    <mergeCell ref="JRO17:JRQ17"/>
    <mergeCell ref="JRW17:JRX17"/>
    <mergeCell ref="JRZ17:JSB17"/>
    <mergeCell ref="JPT17:JPU17"/>
    <mergeCell ref="JPW17:JPY17"/>
    <mergeCell ref="JQE17:JQF17"/>
    <mergeCell ref="JQH17:JQJ17"/>
    <mergeCell ref="JQP17:JQQ17"/>
    <mergeCell ref="JQS17:JQU17"/>
    <mergeCell ref="JOM17:JON17"/>
    <mergeCell ref="JOP17:JOR17"/>
    <mergeCell ref="JOX17:JOY17"/>
    <mergeCell ref="JPA17:JPC17"/>
    <mergeCell ref="JPI17:JPJ17"/>
    <mergeCell ref="JPL17:JPN17"/>
    <mergeCell ref="JNF17:JNG17"/>
    <mergeCell ref="JNI17:JNK17"/>
    <mergeCell ref="JNQ17:JNR17"/>
    <mergeCell ref="JNT17:JNV17"/>
    <mergeCell ref="JOB17:JOC17"/>
    <mergeCell ref="JOE17:JOG17"/>
    <mergeCell ref="JLY17:JLZ17"/>
    <mergeCell ref="JMB17:JMD17"/>
    <mergeCell ref="JMJ17:JMK17"/>
    <mergeCell ref="JMM17:JMO17"/>
    <mergeCell ref="JMU17:JMV17"/>
    <mergeCell ref="JMX17:JMZ17"/>
    <mergeCell ref="JZX17:JZY17"/>
    <mergeCell ref="KAA17:KAC17"/>
    <mergeCell ref="KAI17:KAJ17"/>
    <mergeCell ref="KAL17:KAN17"/>
    <mergeCell ref="KAT17:KAU17"/>
    <mergeCell ref="KAW17:KAY17"/>
    <mergeCell ref="JYQ17:JYR17"/>
    <mergeCell ref="JYT17:JYV17"/>
    <mergeCell ref="JZB17:JZC17"/>
    <mergeCell ref="JZE17:JZG17"/>
    <mergeCell ref="JZM17:JZN17"/>
    <mergeCell ref="JZP17:JZR17"/>
    <mergeCell ref="JXJ17:JXK17"/>
    <mergeCell ref="JXM17:JXO17"/>
    <mergeCell ref="JXU17:JXV17"/>
    <mergeCell ref="JXX17:JXZ17"/>
    <mergeCell ref="JYF17:JYG17"/>
    <mergeCell ref="JYI17:JYK17"/>
    <mergeCell ref="JWC17:JWD17"/>
    <mergeCell ref="JWF17:JWH17"/>
    <mergeCell ref="JWN17:JWO17"/>
    <mergeCell ref="JWQ17:JWS17"/>
    <mergeCell ref="JWY17:JWZ17"/>
    <mergeCell ref="JXB17:JXD17"/>
    <mergeCell ref="JUV17:JUW17"/>
    <mergeCell ref="JUY17:JVA17"/>
    <mergeCell ref="JVG17:JVH17"/>
    <mergeCell ref="JVJ17:JVL17"/>
    <mergeCell ref="JVR17:JVS17"/>
    <mergeCell ref="JVU17:JVW17"/>
    <mergeCell ref="JTO17:JTP17"/>
    <mergeCell ref="JTR17:JTT17"/>
    <mergeCell ref="JTZ17:JUA17"/>
    <mergeCell ref="JUC17:JUE17"/>
    <mergeCell ref="JUK17:JUL17"/>
    <mergeCell ref="JUN17:JUP17"/>
    <mergeCell ref="KHN17:KHO17"/>
    <mergeCell ref="KHQ17:KHS17"/>
    <mergeCell ref="KHY17:KHZ17"/>
    <mergeCell ref="KIB17:KID17"/>
    <mergeCell ref="KIJ17:KIK17"/>
    <mergeCell ref="KIM17:KIO17"/>
    <mergeCell ref="KGG17:KGH17"/>
    <mergeCell ref="KGJ17:KGL17"/>
    <mergeCell ref="KGR17:KGS17"/>
    <mergeCell ref="KGU17:KGW17"/>
    <mergeCell ref="KHC17:KHD17"/>
    <mergeCell ref="KHF17:KHH17"/>
    <mergeCell ref="KEZ17:KFA17"/>
    <mergeCell ref="KFC17:KFE17"/>
    <mergeCell ref="KFK17:KFL17"/>
    <mergeCell ref="KFN17:KFP17"/>
    <mergeCell ref="KFV17:KFW17"/>
    <mergeCell ref="KFY17:KGA17"/>
    <mergeCell ref="KDS17:KDT17"/>
    <mergeCell ref="KDV17:KDX17"/>
    <mergeCell ref="KED17:KEE17"/>
    <mergeCell ref="KEG17:KEI17"/>
    <mergeCell ref="KEO17:KEP17"/>
    <mergeCell ref="KER17:KET17"/>
    <mergeCell ref="KCL17:KCM17"/>
    <mergeCell ref="KCO17:KCQ17"/>
    <mergeCell ref="KCW17:KCX17"/>
    <mergeCell ref="KCZ17:KDB17"/>
    <mergeCell ref="KDH17:KDI17"/>
    <mergeCell ref="KDK17:KDM17"/>
    <mergeCell ref="KBE17:KBF17"/>
    <mergeCell ref="KBH17:KBJ17"/>
    <mergeCell ref="KBP17:KBQ17"/>
    <mergeCell ref="KBS17:KBU17"/>
    <mergeCell ref="KCA17:KCB17"/>
    <mergeCell ref="KCD17:KCF17"/>
    <mergeCell ref="KPD17:KPE17"/>
    <mergeCell ref="KPG17:KPI17"/>
    <mergeCell ref="KPO17:KPP17"/>
    <mergeCell ref="KPR17:KPT17"/>
    <mergeCell ref="KPZ17:KQA17"/>
    <mergeCell ref="KQC17:KQE17"/>
    <mergeCell ref="KNW17:KNX17"/>
    <mergeCell ref="KNZ17:KOB17"/>
    <mergeCell ref="KOH17:KOI17"/>
    <mergeCell ref="KOK17:KOM17"/>
    <mergeCell ref="KOS17:KOT17"/>
    <mergeCell ref="KOV17:KOX17"/>
    <mergeCell ref="KMP17:KMQ17"/>
    <mergeCell ref="KMS17:KMU17"/>
    <mergeCell ref="KNA17:KNB17"/>
    <mergeCell ref="KND17:KNF17"/>
    <mergeCell ref="KNL17:KNM17"/>
    <mergeCell ref="KNO17:KNQ17"/>
    <mergeCell ref="KLI17:KLJ17"/>
    <mergeCell ref="KLL17:KLN17"/>
    <mergeCell ref="KLT17:KLU17"/>
    <mergeCell ref="KLW17:KLY17"/>
    <mergeCell ref="KME17:KMF17"/>
    <mergeCell ref="KMH17:KMJ17"/>
    <mergeCell ref="KKB17:KKC17"/>
    <mergeCell ref="KKE17:KKG17"/>
    <mergeCell ref="KKM17:KKN17"/>
    <mergeCell ref="KKP17:KKR17"/>
    <mergeCell ref="KKX17:KKY17"/>
    <mergeCell ref="KLA17:KLC17"/>
    <mergeCell ref="KIU17:KIV17"/>
    <mergeCell ref="KIX17:KIZ17"/>
    <mergeCell ref="KJF17:KJG17"/>
    <mergeCell ref="KJI17:KJK17"/>
    <mergeCell ref="KJQ17:KJR17"/>
    <mergeCell ref="KJT17:KJV17"/>
    <mergeCell ref="KWT17:KWU17"/>
    <mergeCell ref="KWW17:KWY17"/>
    <mergeCell ref="KXE17:KXF17"/>
    <mergeCell ref="KXH17:KXJ17"/>
    <mergeCell ref="KXP17:KXQ17"/>
    <mergeCell ref="KXS17:KXU17"/>
    <mergeCell ref="KVM17:KVN17"/>
    <mergeCell ref="KVP17:KVR17"/>
    <mergeCell ref="KVX17:KVY17"/>
    <mergeCell ref="KWA17:KWC17"/>
    <mergeCell ref="KWI17:KWJ17"/>
    <mergeCell ref="KWL17:KWN17"/>
    <mergeCell ref="KUF17:KUG17"/>
    <mergeCell ref="KUI17:KUK17"/>
    <mergeCell ref="KUQ17:KUR17"/>
    <mergeCell ref="KUT17:KUV17"/>
    <mergeCell ref="KVB17:KVC17"/>
    <mergeCell ref="KVE17:KVG17"/>
    <mergeCell ref="KSY17:KSZ17"/>
    <mergeCell ref="KTB17:KTD17"/>
    <mergeCell ref="KTJ17:KTK17"/>
    <mergeCell ref="KTM17:KTO17"/>
    <mergeCell ref="KTU17:KTV17"/>
    <mergeCell ref="KTX17:KTZ17"/>
    <mergeCell ref="KRR17:KRS17"/>
    <mergeCell ref="KRU17:KRW17"/>
    <mergeCell ref="KSC17:KSD17"/>
    <mergeCell ref="KSF17:KSH17"/>
    <mergeCell ref="KSN17:KSO17"/>
    <mergeCell ref="KSQ17:KSS17"/>
    <mergeCell ref="KQK17:KQL17"/>
    <mergeCell ref="KQN17:KQP17"/>
    <mergeCell ref="KQV17:KQW17"/>
    <mergeCell ref="KQY17:KRA17"/>
    <mergeCell ref="KRG17:KRH17"/>
    <mergeCell ref="KRJ17:KRL17"/>
    <mergeCell ref="LEJ17:LEK17"/>
    <mergeCell ref="LEM17:LEO17"/>
    <mergeCell ref="LEU17:LEV17"/>
    <mergeCell ref="LEX17:LEZ17"/>
    <mergeCell ref="LFF17:LFG17"/>
    <mergeCell ref="LFI17:LFK17"/>
    <mergeCell ref="LDC17:LDD17"/>
    <mergeCell ref="LDF17:LDH17"/>
    <mergeCell ref="LDN17:LDO17"/>
    <mergeCell ref="LDQ17:LDS17"/>
    <mergeCell ref="LDY17:LDZ17"/>
    <mergeCell ref="LEB17:LED17"/>
    <mergeCell ref="LBV17:LBW17"/>
    <mergeCell ref="LBY17:LCA17"/>
    <mergeCell ref="LCG17:LCH17"/>
    <mergeCell ref="LCJ17:LCL17"/>
    <mergeCell ref="LCR17:LCS17"/>
    <mergeCell ref="LCU17:LCW17"/>
    <mergeCell ref="LAO17:LAP17"/>
    <mergeCell ref="LAR17:LAT17"/>
    <mergeCell ref="LAZ17:LBA17"/>
    <mergeCell ref="LBC17:LBE17"/>
    <mergeCell ref="LBK17:LBL17"/>
    <mergeCell ref="LBN17:LBP17"/>
    <mergeCell ref="KZH17:KZI17"/>
    <mergeCell ref="KZK17:KZM17"/>
    <mergeCell ref="KZS17:KZT17"/>
    <mergeCell ref="KZV17:KZX17"/>
    <mergeCell ref="LAD17:LAE17"/>
    <mergeCell ref="LAG17:LAI17"/>
    <mergeCell ref="KYA17:KYB17"/>
    <mergeCell ref="KYD17:KYF17"/>
    <mergeCell ref="KYL17:KYM17"/>
    <mergeCell ref="KYO17:KYQ17"/>
    <mergeCell ref="KYW17:KYX17"/>
    <mergeCell ref="KYZ17:KZB17"/>
    <mergeCell ref="LLZ17:LMA17"/>
    <mergeCell ref="LMC17:LME17"/>
    <mergeCell ref="LMK17:LML17"/>
    <mergeCell ref="LMN17:LMP17"/>
    <mergeCell ref="LMV17:LMW17"/>
    <mergeCell ref="LMY17:LNA17"/>
    <mergeCell ref="LKS17:LKT17"/>
    <mergeCell ref="LKV17:LKX17"/>
    <mergeCell ref="LLD17:LLE17"/>
    <mergeCell ref="LLG17:LLI17"/>
    <mergeCell ref="LLO17:LLP17"/>
    <mergeCell ref="LLR17:LLT17"/>
    <mergeCell ref="LJL17:LJM17"/>
    <mergeCell ref="LJO17:LJQ17"/>
    <mergeCell ref="LJW17:LJX17"/>
    <mergeCell ref="LJZ17:LKB17"/>
    <mergeCell ref="LKH17:LKI17"/>
    <mergeCell ref="LKK17:LKM17"/>
    <mergeCell ref="LIE17:LIF17"/>
    <mergeCell ref="LIH17:LIJ17"/>
    <mergeCell ref="LIP17:LIQ17"/>
    <mergeCell ref="LIS17:LIU17"/>
    <mergeCell ref="LJA17:LJB17"/>
    <mergeCell ref="LJD17:LJF17"/>
    <mergeCell ref="LGX17:LGY17"/>
    <mergeCell ref="LHA17:LHC17"/>
    <mergeCell ref="LHI17:LHJ17"/>
    <mergeCell ref="LHL17:LHN17"/>
    <mergeCell ref="LHT17:LHU17"/>
    <mergeCell ref="LHW17:LHY17"/>
    <mergeCell ref="LFQ17:LFR17"/>
    <mergeCell ref="LFT17:LFV17"/>
    <mergeCell ref="LGB17:LGC17"/>
    <mergeCell ref="LGE17:LGG17"/>
    <mergeCell ref="LGM17:LGN17"/>
    <mergeCell ref="LGP17:LGR17"/>
    <mergeCell ref="LTP17:LTQ17"/>
    <mergeCell ref="LTS17:LTU17"/>
    <mergeCell ref="LUA17:LUB17"/>
    <mergeCell ref="LUD17:LUF17"/>
    <mergeCell ref="LUL17:LUM17"/>
    <mergeCell ref="LUO17:LUQ17"/>
    <mergeCell ref="LSI17:LSJ17"/>
    <mergeCell ref="LSL17:LSN17"/>
    <mergeCell ref="LST17:LSU17"/>
    <mergeCell ref="LSW17:LSY17"/>
    <mergeCell ref="LTE17:LTF17"/>
    <mergeCell ref="LTH17:LTJ17"/>
    <mergeCell ref="LRB17:LRC17"/>
    <mergeCell ref="LRE17:LRG17"/>
    <mergeCell ref="LRM17:LRN17"/>
    <mergeCell ref="LRP17:LRR17"/>
    <mergeCell ref="LRX17:LRY17"/>
    <mergeCell ref="LSA17:LSC17"/>
    <mergeCell ref="LPU17:LPV17"/>
    <mergeCell ref="LPX17:LPZ17"/>
    <mergeCell ref="LQF17:LQG17"/>
    <mergeCell ref="LQI17:LQK17"/>
    <mergeCell ref="LQQ17:LQR17"/>
    <mergeCell ref="LQT17:LQV17"/>
    <mergeCell ref="LON17:LOO17"/>
    <mergeCell ref="LOQ17:LOS17"/>
    <mergeCell ref="LOY17:LOZ17"/>
    <mergeCell ref="LPB17:LPD17"/>
    <mergeCell ref="LPJ17:LPK17"/>
    <mergeCell ref="LPM17:LPO17"/>
    <mergeCell ref="LNG17:LNH17"/>
    <mergeCell ref="LNJ17:LNL17"/>
    <mergeCell ref="LNR17:LNS17"/>
    <mergeCell ref="LNU17:LNW17"/>
    <mergeCell ref="LOC17:LOD17"/>
    <mergeCell ref="LOF17:LOH17"/>
    <mergeCell ref="MBF17:MBG17"/>
    <mergeCell ref="MBI17:MBK17"/>
    <mergeCell ref="MBQ17:MBR17"/>
    <mergeCell ref="MBT17:MBV17"/>
    <mergeCell ref="MCB17:MCC17"/>
    <mergeCell ref="MCE17:MCG17"/>
    <mergeCell ref="LZY17:LZZ17"/>
    <mergeCell ref="MAB17:MAD17"/>
    <mergeCell ref="MAJ17:MAK17"/>
    <mergeCell ref="MAM17:MAO17"/>
    <mergeCell ref="MAU17:MAV17"/>
    <mergeCell ref="MAX17:MAZ17"/>
    <mergeCell ref="LYR17:LYS17"/>
    <mergeCell ref="LYU17:LYW17"/>
    <mergeCell ref="LZC17:LZD17"/>
    <mergeCell ref="LZF17:LZH17"/>
    <mergeCell ref="LZN17:LZO17"/>
    <mergeCell ref="LZQ17:LZS17"/>
    <mergeCell ref="LXK17:LXL17"/>
    <mergeCell ref="LXN17:LXP17"/>
    <mergeCell ref="LXV17:LXW17"/>
    <mergeCell ref="LXY17:LYA17"/>
    <mergeCell ref="LYG17:LYH17"/>
    <mergeCell ref="LYJ17:LYL17"/>
    <mergeCell ref="LWD17:LWE17"/>
    <mergeCell ref="LWG17:LWI17"/>
    <mergeCell ref="LWO17:LWP17"/>
    <mergeCell ref="LWR17:LWT17"/>
    <mergeCell ref="LWZ17:LXA17"/>
    <mergeCell ref="LXC17:LXE17"/>
    <mergeCell ref="LUW17:LUX17"/>
    <mergeCell ref="LUZ17:LVB17"/>
    <mergeCell ref="LVH17:LVI17"/>
    <mergeCell ref="LVK17:LVM17"/>
    <mergeCell ref="LVS17:LVT17"/>
    <mergeCell ref="LVV17:LVX17"/>
    <mergeCell ref="MIV17:MIW17"/>
    <mergeCell ref="MIY17:MJA17"/>
    <mergeCell ref="MJG17:MJH17"/>
    <mergeCell ref="MJJ17:MJL17"/>
    <mergeCell ref="MJR17:MJS17"/>
    <mergeCell ref="MJU17:MJW17"/>
    <mergeCell ref="MHO17:MHP17"/>
    <mergeCell ref="MHR17:MHT17"/>
    <mergeCell ref="MHZ17:MIA17"/>
    <mergeCell ref="MIC17:MIE17"/>
    <mergeCell ref="MIK17:MIL17"/>
    <mergeCell ref="MIN17:MIP17"/>
    <mergeCell ref="MGH17:MGI17"/>
    <mergeCell ref="MGK17:MGM17"/>
    <mergeCell ref="MGS17:MGT17"/>
    <mergeCell ref="MGV17:MGX17"/>
    <mergeCell ref="MHD17:MHE17"/>
    <mergeCell ref="MHG17:MHI17"/>
    <mergeCell ref="MFA17:MFB17"/>
    <mergeCell ref="MFD17:MFF17"/>
    <mergeCell ref="MFL17:MFM17"/>
    <mergeCell ref="MFO17:MFQ17"/>
    <mergeCell ref="MFW17:MFX17"/>
    <mergeCell ref="MFZ17:MGB17"/>
    <mergeCell ref="MDT17:MDU17"/>
    <mergeCell ref="MDW17:MDY17"/>
    <mergeCell ref="MEE17:MEF17"/>
    <mergeCell ref="MEH17:MEJ17"/>
    <mergeCell ref="MEP17:MEQ17"/>
    <mergeCell ref="MES17:MEU17"/>
    <mergeCell ref="MCM17:MCN17"/>
    <mergeCell ref="MCP17:MCR17"/>
    <mergeCell ref="MCX17:MCY17"/>
    <mergeCell ref="MDA17:MDC17"/>
    <mergeCell ref="MDI17:MDJ17"/>
    <mergeCell ref="MDL17:MDN17"/>
    <mergeCell ref="MQL17:MQM17"/>
    <mergeCell ref="MQO17:MQQ17"/>
    <mergeCell ref="MQW17:MQX17"/>
    <mergeCell ref="MQZ17:MRB17"/>
    <mergeCell ref="MRH17:MRI17"/>
    <mergeCell ref="MRK17:MRM17"/>
    <mergeCell ref="MPE17:MPF17"/>
    <mergeCell ref="MPH17:MPJ17"/>
    <mergeCell ref="MPP17:MPQ17"/>
    <mergeCell ref="MPS17:MPU17"/>
    <mergeCell ref="MQA17:MQB17"/>
    <mergeCell ref="MQD17:MQF17"/>
    <mergeCell ref="MNX17:MNY17"/>
    <mergeCell ref="MOA17:MOC17"/>
    <mergeCell ref="MOI17:MOJ17"/>
    <mergeCell ref="MOL17:MON17"/>
    <mergeCell ref="MOT17:MOU17"/>
    <mergeCell ref="MOW17:MOY17"/>
    <mergeCell ref="MMQ17:MMR17"/>
    <mergeCell ref="MMT17:MMV17"/>
    <mergeCell ref="MNB17:MNC17"/>
    <mergeCell ref="MNE17:MNG17"/>
    <mergeCell ref="MNM17:MNN17"/>
    <mergeCell ref="MNP17:MNR17"/>
    <mergeCell ref="MLJ17:MLK17"/>
    <mergeCell ref="MLM17:MLO17"/>
    <mergeCell ref="MLU17:MLV17"/>
    <mergeCell ref="MLX17:MLZ17"/>
    <mergeCell ref="MMF17:MMG17"/>
    <mergeCell ref="MMI17:MMK17"/>
    <mergeCell ref="MKC17:MKD17"/>
    <mergeCell ref="MKF17:MKH17"/>
    <mergeCell ref="MKN17:MKO17"/>
    <mergeCell ref="MKQ17:MKS17"/>
    <mergeCell ref="MKY17:MKZ17"/>
    <mergeCell ref="MLB17:MLD17"/>
    <mergeCell ref="MYB17:MYC17"/>
    <mergeCell ref="MYE17:MYG17"/>
    <mergeCell ref="MYM17:MYN17"/>
    <mergeCell ref="MYP17:MYR17"/>
    <mergeCell ref="MYX17:MYY17"/>
    <mergeCell ref="MZA17:MZC17"/>
    <mergeCell ref="MWU17:MWV17"/>
    <mergeCell ref="MWX17:MWZ17"/>
    <mergeCell ref="MXF17:MXG17"/>
    <mergeCell ref="MXI17:MXK17"/>
    <mergeCell ref="MXQ17:MXR17"/>
    <mergeCell ref="MXT17:MXV17"/>
    <mergeCell ref="MVN17:MVO17"/>
    <mergeCell ref="MVQ17:MVS17"/>
    <mergeCell ref="MVY17:MVZ17"/>
    <mergeCell ref="MWB17:MWD17"/>
    <mergeCell ref="MWJ17:MWK17"/>
    <mergeCell ref="MWM17:MWO17"/>
    <mergeCell ref="MUG17:MUH17"/>
    <mergeCell ref="MUJ17:MUL17"/>
    <mergeCell ref="MUR17:MUS17"/>
    <mergeCell ref="MUU17:MUW17"/>
    <mergeCell ref="MVC17:MVD17"/>
    <mergeCell ref="MVF17:MVH17"/>
    <mergeCell ref="MSZ17:MTA17"/>
    <mergeCell ref="MTC17:MTE17"/>
    <mergeCell ref="MTK17:MTL17"/>
    <mergeCell ref="MTN17:MTP17"/>
    <mergeCell ref="MTV17:MTW17"/>
    <mergeCell ref="MTY17:MUA17"/>
    <mergeCell ref="MRS17:MRT17"/>
    <mergeCell ref="MRV17:MRX17"/>
    <mergeCell ref="MSD17:MSE17"/>
    <mergeCell ref="MSG17:MSI17"/>
    <mergeCell ref="MSO17:MSP17"/>
    <mergeCell ref="MSR17:MST17"/>
    <mergeCell ref="NFR17:NFS17"/>
    <mergeCell ref="NFU17:NFW17"/>
    <mergeCell ref="NGC17:NGD17"/>
    <mergeCell ref="NGF17:NGH17"/>
    <mergeCell ref="NGN17:NGO17"/>
    <mergeCell ref="NGQ17:NGS17"/>
    <mergeCell ref="NEK17:NEL17"/>
    <mergeCell ref="NEN17:NEP17"/>
    <mergeCell ref="NEV17:NEW17"/>
    <mergeCell ref="NEY17:NFA17"/>
    <mergeCell ref="NFG17:NFH17"/>
    <mergeCell ref="NFJ17:NFL17"/>
    <mergeCell ref="NDD17:NDE17"/>
    <mergeCell ref="NDG17:NDI17"/>
    <mergeCell ref="NDO17:NDP17"/>
    <mergeCell ref="NDR17:NDT17"/>
    <mergeCell ref="NDZ17:NEA17"/>
    <mergeCell ref="NEC17:NEE17"/>
    <mergeCell ref="NBW17:NBX17"/>
    <mergeCell ref="NBZ17:NCB17"/>
    <mergeCell ref="NCH17:NCI17"/>
    <mergeCell ref="NCK17:NCM17"/>
    <mergeCell ref="NCS17:NCT17"/>
    <mergeCell ref="NCV17:NCX17"/>
    <mergeCell ref="NAP17:NAQ17"/>
    <mergeCell ref="NAS17:NAU17"/>
    <mergeCell ref="NBA17:NBB17"/>
    <mergeCell ref="NBD17:NBF17"/>
    <mergeCell ref="NBL17:NBM17"/>
    <mergeCell ref="NBO17:NBQ17"/>
    <mergeCell ref="MZI17:MZJ17"/>
    <mergeCell ref="MZL17:MZN17"/>
    <mergeCell ref="MZT17:MZU17"/>
    <mergeCell ref="MZW17:MZY17"/>
    <mergeCell ref="NAE17:NAF17"/>
    <mergeCell ref="NAH17:NAJ17"/>
    <mergeCell ref="NNH17:NNI17"/>
    <mergeCell ref="NNK17:NNM17"/>
    <mergeCell ref="NNS17:NNT17"/>
    <mergeCell ref="NNV17:NNX17"/>
    <mergeCell ref="NOD17:NOE17"/>
    <mergeCell ref="NOG17:NOI17"/>
    <mergeCell ref="NMA17:NMB17"/>
    <mergeCell ref="NMD17:NMF17"/>
    <mergeCell ref="NML17:NMM17"/>
    <mergeCell ref="NMO17:NMQ17"/>
    <mergeCell ref="NMW17:NMX17"/>
    <mergeCell ref="NMZ17:NNB17"/>
    <mergeCell ref="NKT17:NKU17"/>
    <mergeCell ref="NKW17:NKY17"/>
    <mergeCell ref="NLE17:NLF17"/>
    <mergeCell ref="NLH17:NLJ17"/>
    <mergeCell ref="NLP17:NLQ17"/>
    <mergeCell ref="NLS17:NLU17"/>
    <mergeCell ref="NJM17:NJN17"/>
    <mergeCell ref="NJP17:NJR17"/>
    <mergeCell ref="NJX17:NJY17"/>
    <mergeCell ref="NKA17:NKC17"/>
    <mergeCell ref="NKI17:NKJ17"/>
    <mergeCell ref="NKL17:NKN17"/>
    <mergeCell ref="NIF17:NIG17"/>
    <mergeCell ref="NII17:NIK17"/>
    <mergeCell ref="NIQ17:NIR17"/>
    <mergeCell ref="NIT17:NIV17"/>
    <mergeCell ref="NJB17:NJC17"/>
    <mergeCell ref="NJE17:NJG17"/>
    <mergeCell ref="NGY17:NGZ17"/>
    <mergeCell ref="NHB17:NHD17"/>
    <mergeCell ref="NHJ17:NHK17"/>
    <mergeCell ref="NHM17:NHO17"/>
    <mergeCell ref="NHU17:NHV17"/>
    <mergeCell ref="NHX17:NHZ17"/>
    <mergeCell ref="NUX17:NUY17"/>
    <mergeCell ref="NVA17:NVC17"/>
    <mergeCell ref="NVI17:NVJ17"/>
    <mergeCell ref="NVL17:NVN17"/>
    <mergeCell ref="NVT17:NVU17"/>
    <mergeCell ref="NVW17:NVY17"/>
    <mergeCell ref="NTQ17:NTR17"/>
    <mergeCell ref="NTT17:NTV17"/>
    <mergeCell ref="NUB17:NUC17"/>
    <mergeCell ref="NUE17:NUG17"/>
    <mergeCell ref="NUM17:NUN17"/>
    <mergeCell ref="NUP17:NUR17"/>
    <mergeCell ref="NSJ17:NSK17"/>
    <mergeCell ref="NSM17:NSO17"/>
    <mergeCell ref="NSU17:NSV17"/>
    <mergeCell ref="NSX17:NSZ17"/>
    <mergeCell ref="NTF17:NTG17"/>
    <mergeCell ref="NTI17:NTK17"/>
    <mergeCell ref="NRC17:NRD17"/>
    <mergeCell ref="NRF17:NRH17"/>
    <mergeCell ref="NRN17:NRO17"/>
    <mergeCell ref="NRQ17:NRS17"/>
    <mergeCell ref="NRY17:NRZ17"/>
    <mergeCell ref="NSB17:NSD17"/>
    <mergeCell ref="NPV17:NPW17"/>
    <mergeCell ref="NPY17:NQA17"/>
    <mergeCell ref="NQG17:NQH17"/>
    <mergeCell ref="NQJ17:NQL17"/>
    <mergeCell ref="NQR17:NQS17"/>
    <mergeCell ref="NQU17:NQW17"/>
    <mergeCell ref="NOO17:NOP17"/>
    <mergeCell ref="NOR17:NOT17"/>
    <mergeCell ref="NOZ17:NPA17"/>
    <mergeCell ref="NPC17:NPE17"/>
    <mergeCell ref="NPK17:NPL17"/>
    <mergeCell ref="NPN17:NPP17"/>
    <mergeCell ref="OCN17:OCO17"/>
    <mergeCell ref="OCQ17:OCS17"/>
    <mergeCell ref="OCY17:OCZ17"/>
    <mergeCell ref="ODB17:ODD17"/>
    <mergeCell ref="ODJ17:ODK17"/>
    <mergeCell ref="ODM17:ODO17"/>
    <mergeCell ref="OBG17:OBH17"/>
    <mergeCell ref="OBJ17:OBL17"/>
    <mergeCell ref="OBR17:OBS17"/>
    <mergeCell ref="OBU17:OBW17"/>
    <mergeCell ref="OCC17:OCD17"/>
    <mergeCell ref="OCF17:OCH17"/>
    <mergeCell ref="NZZ17:OAA17"/>
    <mergeCell ref="OAC17:OAE17"/>
    <mergeCell ref="OAK17:OAL17"/>
    <mergeCell ref="OAN17:OAP17"/>
    <mergeCell ref="OAV17:OAW17"/>
    <mergeCell ref="OAY17:OBA17"/>
    <mergeCell ref="NYS17:NYT17"/>
    <mergeCell ref="NYV17:NYX17"/>
    <mergeCell ref="NZD17:NZE17"/>
    <mergeCell ref="NZG17:NZI17"/>
    <mergeCell ref="NZO17:NZP17"/>
    <mergeCell ref="NZR17:NZT17"/>
    <mergeCell ref="NXL17:NXM17"/>
    <mergeCell ref="NXO17:NXQ17"/>
    <mergeCell ref="NXW17:NXX17"/>
    <mergeCell ref="NXZ17:NYB17"/>
    <mergeCell ref="NYH17:NYI17"/>
    <mergeCell ref="NYK17:NYM17"/>
    <mergeCell ref="NWE17:NWF17"/>
    <mergeCell ref="NWH17:NWJ17"/>
    <mergeCell ref="NWP17:NWQ17"/>
    <mergeCell ref="NWS17:NWU17"/>
    <mergeCell ref="NXA17:NXB17"/>
    <mergeCell ref="NXD17:NXF17"/>
    <mergeCell ref="OKD17:OKE17"/>
    <mergeCell ref="OKG17:OKI17"/>
    <mergeCell ref="OKO17:OKP17"/>
    <mergeCell ref="OKR17:OKT17"/>
    <mergeCell ref="OKZ17:OLA17"/>
    <mergeCell ref="OLC17:OLE17"/>
    <mergeCell ref="OIW17:OIX17"/>
    <mergeCell ref="OIZ17:OJB17"/>
    <mergeCell ref="OJH17:OJI17"/>
    <mergeCell ref="OJK17:OJM17"/>
    <mergeCell ref="OJS17:OJT17"/>
    <mergeCell ref="OJV17:OJX17"/>
    <mergeCell ref="OHP17:OHQ17"/>
    <mergeCell ref="OHS17:OHU17"/>
    <mergeCell ref="OIA17:OIB17"/>
    <mergeCell ref="OID17:OIF17"/>
    <mergeCell ref="OIL17:OIM17"/>
    <mergeCell ref="OIO17:OIQ17"/>
    <mergeCell ref="OGI17:OGJ17"/>
    <mergeCell ref="OGL17:OGN17"/>
    <mergeCell ref="OGT17:OGU17"/>
    <mergeCell ref="OGW17:OGY17"/>
    <mergeCell ref="OHE17:OHF17"/>
    <mergeCell ref="OHH17:OHJ17"/>
    <mergeCell ref="OFB17:OFC17"/>
    <mergeCell ref="OFE17:OFG17"/>
    <mergeCell ref="OFM17:OFN17"/>
    <mergeCell ref="OFP17:OFR17"/>
    <mergeCell ref="OFX17:OFY17"/>
    <mergeCell ref="OGA17:OGC17"/>
    <mergeCell ref="ODU17:ODV17"/>
    <mergeCell ref="ODX17:ODZ17"/>
    <mergeCell ref="OEF17:OEG17"/>
    <mergeCell ref="OEI17:OEK17"/>
    <mergeCell ref="OEQ17:OER17"/>
    <mergeCell ref="OET17:OEV17"/>
    <mergeCell ref="ORT17:ORU17"/>
    <mergeCell ref="ORW17:ORY17"/>
    <mergeCell ref="OSE17:OSF17"/>
    <mergeCell ref="OSH17:OSJ17"/>
    <mergeCell ref="OSP17:OSQ17"/>
    <mergeCell ref="OSS17:OSU17"/>
    <mergeCell ref="OQM17:OQN17"/>
    <mergeCell ref="OQP17:OQR17"/>
    <mergeCell ref="OQX17:OQY17"/>
    <mergeCell ref="ORA17:ORC17"/>
    <mergeCell ref="ORI17:ORJ17"/>
    <mergeCell ref="ORL17:ORN17"/>
    <mergeCell ref="OPF17:OPG17"/>
    <mergeCell ref="OPI17:OPK17"/>
    <mergeCell ref="OPQ17:OPR17"/>
    <mergeCell ref="OPT17:OPV17"/>
    <mergeCell ref="OQB17:OQC17"/>
    <mergeCell ref="OQE17:OQG17"/>
    <mergeCell ref="ONY17:ONZ17"/>
    <mergeCell ref="OOB17:OOD17"/>
    <mergeCell ref="OOJ17:OOK17"/>
    <mergeCell ref="OOM17:OOO17"/>
    <mergeCell ref="OOU17:OOV17"/>
    <mergeCell ref="OOX17:OOZ17"/>
    <mergeCell ref="OMR17:OMS17"/>
    <mergeCell ref="OMU17:OMW17"/>
    <mergeCell ref="ONC17:OND17"/>
    <mergeCell ref="ONF17:ONH17"/>
    <mergeCell ref="ONN17:ONO17"/>
    <mergeCell ref="ONQ17:ONS17"/>
    <mergeCell ref="OLK17:OLL17"/>
    <mergeCell ref="OLN17:OLP17"/>
    <mergeCell ref="OLV17:OLW17"/>
    <mergeCell ref="OLY17:OMA17"/>
    <mergeCell ref="OMG17:OMH17"/>
    <mergeCell ref="OMJ17:OML17"/>
    <mergeCell ref="OZJ17:OZK17"/>
    <mergeCell ref="OZM17:OZO17"/>
    <mergeCell ref="OZU17:OZV17"/>
    <mergeCell ref="OZX17:OZZ17"/>
    <mergeCell ref="PAF17:PAG17"/>
    <mergeCell ref="PAI17:PAK17"/>
    <mergeCell ref="OYC17:OYD17"/>
    <mergeCell ref="OYF17:OYH17"/>
    <mergeCell ref="OYN17:OYO17"/>
    <mergeCell ref="OYQ17:OYS17"/>
    <mergeCell ref="OYY17:OYZ17"/>
    <mergeCell ref="OZB17:OZD17"/>
    <mergeCell ref="OWV17:OWW17"/>
    <mergeCell ref="OWY17:OXA17"/>
    <mergeCell ref="OXG17:OXH17"/>
    <mergeCell ref="OXJ17:OXL17"/>
    <mergeCell ref="OXR17:OXS17"/>
    <mergeCell ref="OXU17:OXW17"/>
    <mergeCell ref="OVO17:OVP17"/>
    <mergeCell ref="OVR17:OVT17"/>
    <mergeCell ref="OVZ17:OWA17"/>
    <mergeCell ref="OWC17:OWE17"/>
    <mergeCell ref="OWK17:OWL17"/>
    <mergeCell ref="OWN17:OWP17"/>
    <mergeCell ref="OUH17:OUI17"/>
    <mergeCell ref="OUK17:OUM17"/>
    <mergeCell ref="OUS17:OUT17"/>
    <mergeCell ref="OUV17:OUX17"/>
    <mergeCell ref="OVD17:OVE17"/>
    <mergeCell ref="OVG17:OVI17"/>
    <mergeCell ref="OTA17:OTB17"/>
    <mergeCell ref="OTD17:OTF17"/>
    <mergeCell ref="OTL17:OTM17"/>
    <mergeCell ref="OTO17:OTQ17"/>
    <mergeCell ref="OTW17:OTX17"/>
    <mergeCell ref="OTZ17:OUB17"/>
    <mergeCell ref="PGZ17:PHA17"/>
    <mergeCell ref="PHC17:PHE17"/>
    <mergeCell ref="PHK17:PHL17"/>
    <mergeCell ref="PHN17:PHP17"/>
    <mergeCell ref="PHV17:PHW17"/>
    <mergeCell ref="PHY17:PIA17"/>
    <mergeCell ref="PFS17:PFT17"/>
    <mergeCell ref="PFV17:PFX17"/>
    <mergeCell ref="PGD17:PGE17"/>
    <mergeCell ref="PGG17:PGI17"/>
    <mergeCell ref="PGO17:PGP17"/>
    <mergeCell ref="PGR17:PGT17"/>
    <mergeCell ref="PEL17:PEM17"/>
    <mergeCell ref="PEO17:PEQ17"/>
    <mergeCell ref="PEW17:PEX17"/>
    <mergeCell ref="PEZ17:PFB17"/>
    <mergeCell ref="PFH17:PFI17"/>
    <mergeCell ref="PFK17:PFM17"/>
    <mergeCell ref="PDE17:PDF17"/>
    <mergeCell ref="PDH17:PDJ17"/>
    <mergeCell ref="PDP17:PDQ17"/>
    <mergeCell ref="PDS17:PDU17"/>
    <mergeCell ref="PEA17:PEB17"/>
    <mergeCell ref="PED17:PEF17"/>
    <mergeCell ref="PBX17:PBY17"/>
    <mergeCell ref="PCA17:PCC17"/>
    <mergeCell ref="PCI17:PCJ17"/>
    <mergeCell ref="PCL17:PCN17"/>
    <mergeCell ref="PCT17:PCU17"/>
    <mergeCell ref="PCW17:PCY17"/>
    <mergeCell ref="PAQ17:PAR17"/>
    <mergeCell ref="PAT17:PAV17"/>
    <mergeCell ref="PBB17:PBC17"/>
    <mergeCell ref="PBE17:PBG17"/>
    <mergeCell ref="PBM17:PBN17"/>
    <mergeCell ref="PBP17:PBR17"/>
    <mergeCell ref="POP17:POQ17"/>
    <mergeCell ref="POS17:POU17"/>
    <mergeCell ref="PPA17:PPB17"/>
    <mergeCell ref="PPD17:PPF17"/>
    <mergeCell ref="PPL17:PPM17"/>
    <mergeCell ref="PPO17:PPQ17"/>
    <mergeCell ref="PNI17:PNJ17"/>
    <mergeCell ref="PNL17:PNN17"/>
    <mergeCell ref="PNT17:PNU17"/>
    <mergeCell ref="PNW17:PNY17"/>
    <mergeCell ref="POE17:POF17"/>
    <mergeCell ref="POH17:POJ17"/>
    <mergeCell ref="PMB17:PMC17"/>
    <mergeCell ref="PME17:PMG17"/>
    <mergeCell ref="PMM17:PMN17"/>
    <mergeCell ref="PMP17:PMR17"/>
    <mergeCell ref="PMX17:PMY17"/>
    <mergeCell ref="PNA17:PNC17"/>
    <mergeCell ref="PKU17:PKV17"/>
    <mergeCell ref="PKX17:PKZ17"/>
    <mergeCell ref="PLF17:PLG17"/>
    <mergeCell ref="PLI17:PLK17"/>
    <mergeCell ref="PLQ17:PLR17"/>
    <mergeCell ref="PLT17:PLV17"/>
    <mergeCell ref="PJN17:PJO17"/>
    <mergeCell ref="PJQ17:PJS17"/>
    <mergeCell ref="PJY17:PJZ17"/>
    <mergeCell ref="PKB17:PKD17"/>
    <mergeCell ref="PKJ17:PKK17"/>
    <mergeCell ref="PKM17:PKO17"/>
    <mergeCell ref="PIG17:PIH17"/>
    <mergeCell ref="PIJ17:PIL17"/>
    <mergeCell ref="PIR17:PIS17"/>
    <mergeCell ref="PIU17:PIW17"/>
    <mergeCell ref="PJC17:PJD17"/>
    <mergeCell ref="PJF17:PJH17"/>
    <mergeCell ref="PWF17:PWG17"/>
    <mergeCell ref="PWI17:PWK17"/>
    <mergeCell ref="PWQ17:PWR17"/>
    <mergeCell ref="PWT17:PWV17"/>
    <mergeCell ref="PXB17:PXC17"/>
    <mergeCell ref="PXE17:PXG17"/>
    <mergeCell ref="PUY17:PUZ17"/>
    <mergeCell ref="PVB17:PVD17"/>
    <mergeCell ref="PVJ17:PVK17"/>
    <mergeCell ref="PVM17:PVO17"/>
    <mergeCell ref="PVU17:PVV17"/>
    <mergeCell ref="PVX17:PVZ17"/>
    <mergeCell ref="PTR17:PTS17"/>
    <mergeCell ref="PTU17:PTW17"/>
    <mergeCell ref="PUC17:PUD17"/>
    <mergeCell ref="PUF17:PUH17"/>
    <mergeCell ref="PUN17:PUO17"/>
    <mergeCell ref="PUQ17:PUS17"/>
    <mergeCell ref="PSK17:PSL17"/>
    <mergeCell ref="PSN17:PSP17"/>
    <mergeCell ref="PSV17:PSW17"/>
    <mergeCell ref="PSY17:PTA17"/>
    <mergeCell ref="PTG17:PTH17"/>
    <mergeCell ref="PTJ17:PTL17"/>
    <mergeCell ref="PRD17:PRE17"/>
    <mergeCell ref="PRG17:PRI17"/>
    <mergeCell ref="PRO17:PRP17"/>
    <mergeCell ref="PRR17:PRT17"/>
    <mergeCell ref="PRZ17:PSA17"/>
    <mergeCell ref="PSC17:PSE17"/>
    <mergeCell ref="PPW17:PPX17"/>
    <mergeCell ref="PPZ17:PQB17"/>
    <mergeCell ref="PQH17:PQI17"/>
    <mergeCell ref="PQK17:PQM17"/>
    <mergeCell ref="PQS17:PQT17"/>
    <mergeCell ref="PQV17:PQX17"/>
    <mergeCell ref="QDV17:QDW17"/>
    <mergeCell ref="QDY17:QEA17"/>
    <mergeCell ref="QEG17:QEH17"/>
    <mergeCell ref="QEJ17:QEL17"/>
    <mergeCell ref="QER17:QES17"/>
    <mergeCell ref="QEU17:QEW17"/>
    <mergeCell ref="QCO17:QCP17"/>
    <mergeCell ref="QCR17:QCT17"/>
    <mergeCell ref="QCZ17:QDA17"/>
    <mergeCell ref="QDC17:QDE17"/>
    <mergeCell ref="QDK17:QDL17"/>
    <mergeCell ref="QDN17:QDP17"/>
    <mergeCell ref="QBH17:QBI17"/>
    <mergeCell ref="QBK17:QBM17"/>
    <mergeCell ref="QBS17:QBT17"/>
    <mergeCell ref="QBV17:QBX17"/>
    <mergeCell ref="QCD17:QCE17"/>
    <mergeCell ref="QCG17:QCI17"/>
    <mergeCell ref="QAA17:QAB17"/>
    <mergeCell ref="QAD17:QAF17"/>
    <mergeCell ref="QAL17:QAM17"/>
    <mergeCell ref="QAO17:QAQ17"/>
    <mergeCell ref="QAW17:QAX17"/>
    <mergeCell ref="QAZ17:QBB17"/>
    <mergeCell ref="PYT17:PYU17"/>
    <mergeCell ref="PYW17:PYY17"/>
    <mergeCell ref="PZE17:PZF17"/>
    <mergeCell ref="PZH17:PZJ17"/>
    <mergeCell ref="PZP17:PZQ17"/>
    <mergeCell ref="PZS17:PZU17"/>
    <mergeCell ref="PXM17:PXN17"/>
    <mergeCell ref="PXP17:PXR17"/>
    <mergeCell ref="PXX17:PXY17"/>
    <mergeCell ref="PYA17:PYC17"/>
    <mergeCell ref="PYI17:PYJ17"/>
    <mergeCell ref="PYL17:PYN17"/>
    <mergeCell ref="QLL17:QLM17"/>
    <mergeCell ref="QLO17:QLQ17"/>
    <mergeCell ref="QLW17:QLX17"/>
    <mergeCell ref="QLZ17:QMB17"/>
    <mergeCell ref="QMH17:QMI17"/>
    <mergeCell ref="QMK17:QMM17"/>
    <mergeCell ref="QKE17:QKF17"/>
    <mergeCell ref="QKH17:QKJ17"/>
    <mergeCell ref="QKP17:QKQ17"/>
    <mergeCell ref="QKS17:QKU17"/>
    <mergeCell ref="QLA17:QLB17"/>
    <mergeCell ref="QLD17:QLF17"/>
    <mergeCell ref="QIX17:QIY17"/>
    <mergeCell ref="QJA17:QJC17"/>
    <mergeCell ref="QJI17:QJJ17"/>
    <mergeCell ref="QJL17:QJN17"/>
    <mergeCell ref="QJT17:QJU17"/>
    <mergeCell ref="QJW17:QJY17"/>
    <mergeCell ref="QHQ17:QHR17"/>
    <mergeCell ref="QHT17:QHV17"/>
    <mergeCell ref="QIB17:QIC17"/>
    <mergeCell ref="QIE17:QIG17"/>
    <mergeCell ref="QIM17:QIN17"/>
    <mergeCell ref="QIP17:QIR17"/>
    <mergeCell ref="QGJ17:QGK17"/>
    <mergeCell ref="QGM17:QGO17"/>
    <mergeCell ref="QGU17:QGV17"/>
    <mergeCell ref="QGX17:QGZ17"/>
    <mergeCell ref="QHF17:QHG17"/>
    <mergeCell ref="QHI17:QHK17"/>
    <mergeCell ref="QFC17:QFD17"/>
    <mergeCell ref="QFF17:QFH17"/>
    <mergeCell ref="QFN17:QFO17"/>
    <mergeCell ref="QFQ17:QFS17"/>
    <mergeCell ref="QFY17:QFZ17"/>
    <mergeCell ref="QGB17:QGD17"/>
    <mergeCell ref="QTB17:QTC17"/>
    <mergeCell ref="QTE17:QTG17"/>
    <mergeCell ref="QTM17:QTN17"/>
    <mergeCell ref="QTP17:QTR17"/>
    <mergeCell ref="QTX17:QTY17"/>
    <mergeCell ref="QUA17:QUC17"/>
    <mergeCell ref="QRU17:QRV17"/>
    <mergeCell ref="QRX17:QRZ17"/>
    <mergeCell ref="QSF17:QSG17"/>
    <mergeCell ref="QSI17:QSK17"/>
    <mergeCell ref="QSQ17:QSR17"/>
    <mergeCell ref="QST17:QSV17"/>
    <mergeCell ref="QQN17:QQO17"/>
    <mergeCell ref="QQQ17:QQS17"/>
    <mergeCell ref="QQY17:QQZ17"/>
    <mergeCell ref="QRB17:QRD17"/>
    <mergeCell ref="QRJ17:QRK17"/>
    <mergeCell ref="QRM17:QRO17"/>
    <mergeCell ref="QPG17:QPH17"/>
    <mergeCell ref="QPJ17:QPL17"/>
    <mergeCell ref="QPR17:QPS17"/>
    <mergeCell ref="QPU17:QPW17"/>
    <mergeCell ref="QQC17:QQD17"/>
    <mergeCell ref="QQF17:QQH17"/>
    <mergeCell ref="QNZ17:QOA17"/>
    <mergeCell ref="QOC17:QOE17"/>
    <mergeCell ref="QOK17:QOL17"/>
    <mergeCell ref="QON17:QOP17"/>
    <mergeCell ref="QOV17:QOW17"/>
    <mergeCell ref="QOY17:QPA17"/>
    <mergeCell ref="QMS17:QMT17"/>
    <mergeCell ref="QMV17:QMX17"/>
    <mergeCell ref="QND17:QNE17"/>
    <mergeCell ref="QNG17:QNI17"/>
    <mergeCell ref="QNO17:QNP17"/>
    <mergeCell ref="QNR17:QNT17"/>
    <mergeCell ref="RAR17:RAS17"/>
    <mergeCell ref="RAU17:RAW17"/>
    <mergeCell ref="RBC17:RBD17"/>
    <mergeCell ref="RBF17:RBH17"/>
    <mergeCell ref="RBN17:RBO17"/>
    <mergeCell ref="RBQ17:RBS17"/>
    <mergeCell ref="QZK17:QZL17"/>
    <mergeCell ref="QZN17:QZP17"/>
    <mergeCell ref="QZV17:QZW17"/>
    <mergeCell ref="QZY17:RAA17"/>
    <mergeCell ref="RAG17:RAH17"/>
    <mergeCell ref="RAJ17:RAL17"/>
    <mergeCell ref="QYD17:QYE17"/>
    <mergeCell ref="QYG17:QYI17"/>
    <mergeCell ref="QYO17:QYP17"/>
    <mergeCell ref="QYR17:QYT17"/>
    <mergeCell ref="QYZ17:QZA17"/>
    <mergeCell ref="QZC17:QZE17"/>
    <mergeCell ref="QWW17:QWX17"/>
    <mergeCell ref="QWZ17:QXB17"/>
    <mergeCell ref="QXH17:QXI17"/>
    <mergeCell ref="QXK17:QXM17"/>
    <mergeCell ref="QXS17:QXT17"/>
    <mergeCell ref="QXV17:QXX17"/>
    <mergeCell ref="QVP17:QVQ17"/>
    <mergeCell ref="QVS17:QVU17"/>
    <mergeCell ref="QWA17:QWB17"/>
    <mergeCell ref="QWD17:QWF17"/>
    <mergeCell ref="QWL17:QWM17"/>
    <mergeCell ref="QWO17:QWQ17"/>
    <mergeCell ref="QUI17:QUJ17"/>
    <mergeCell ref="QUL17:QUN17"/>
    <mergeCell ref="QUT17:QUU17"/>
    <mergeCell ref="QUW17:QUY17"/>
    <mergeCell ref="QVE17:QVF17"/>
    <mergeCell ref="QVH17:QVJ17"/>
    <mergeCell ref="RIH17:RII17"/>
    <mergeCell ref="RIK17:RIM17"/>
    <mergeCell ref="RIS17:RIT17"/>
    <mergeCell ref="RIV17:RIX17"/>
    <mergeCell ref="RJD17:RJE17"/>
    <mergeCell ref="RJG17:RJI17"/>
    <mergeCell ref="RHA17:RHB17"/>
    <mergeCell ref="RHD17:RHF17"/>
    <mergeCell ref="RHL17:RHM17"/>
    <mergeCell ref="RHO17:RHQ17"/>
    <mergeCell ref="RHW17:RHX17"/>
    <mergeCell ref="RHZ17:RIB17"/>
    <mergeCell ref="RFT17:RFU17"/>
    <mergeCell ref="RFW17:RFY17"/>
    <mergeCell ref="RGE17:RGF17"/>
    <mergeCell ref="RGH17:RGJ17"/>
    <mergeCell ref="RGP17:RGQ17"/>
    <mergeCell ref="RGS17:RGU17"/>
    <mergeCell ref="REM17:REN17"/>
    <mergeCell ref="REP17:RER17"/>
    <mergeCell ref="REX17:REY17"/>
    <mergeCell ref="RFA17:RFC17"/>
    <mergeCell ref="RFI17:RFJ17"/>
    <mergeCell ref="RFL17:RFN17"/>
    <mergeCell ref="RDF17:RDG17"/>
    <mergeCell ref="RDI17:RDK17"/>
    <mergeCell ref="RDQ17:RDR17"/>
    <mergeCell ref="RDT17:RDV17"/>
    <mergeCell ref="REB17:REC17"/>
    <mergeCell ref="REE17:REG17"/>
    <mergeCell ref="RBY17:RBZ17"/>
    <mergeCell ref="RCB17:RCD17"/>
    <mergeCell ref="RCJ17:RCK17"/>
    <mergeCell ref="RCM17:RCO17"/>
    <mergeCell ref="RCU17:RCV17"/>
    <mergeCell ref="RCX17:RCZ17"/>
    <mergeCell ref="RPX17:RPY17"/>
    <mergeCell ref="RQA17:RQC17"/>
    <mergeCell ref="RQI17:RQJ17"/>
    <mergeCell ref="RQL17:RQN17"/>
    <mergeCell ref="RQT17:RQU17"/>
    <mergeCell ref="RQW17:RQY17"/>
    <mergeCell ref="ROQ17:ROR17"/>
    <mergeCell ref="ROT17:ROV17"/>
    <mergeCell ref="RPB17:RPC17"/>
    <mergeCell ref="RPE17:RPG17"/>
    <mergeCell ref="RPM17:RPN17"/>
    <mergeCell ref="RPP17:RPR17"/>
    <mergeCell ref="RNJ17:RNK17"/>
    <mergeCell ref="RNM17:RNO17"/>
    <mergeCell ref="RNU17:RNV17"/>
    <mergeCell ref="RNX17:RNZ17"/>
    <mergeCell ref="ROF17:ROG17"/>
    <mergeCell ref="ROI17:ROK17"/>
    <mergeCell ref="RMC17:RMD17"/>
    <mergeCell ref="RMF17:RMH17"/>
    <mergeCell ref="RMN17:RMO17"/>
    <mergeCell ref="RMQ17:RMS17"/>
    <mergeCell ref="RMY17:RMZ17"/>
    <mergeCell ref="RNB17:RND17"/>
    <mergeCell ref="RKV17:RKW17"/>
    <mergeCell ref="RKY17:RLA17"/>
    <mergeCell ref="RLG17:RLH17"/>
    <mergeCell ref="RLJ17:RLL17"/>
    <mergeCell ref="RLR17:RLS17"/>
    <mergeCell ref="RLU17:RLW17"/>
    <mergeCell ref="RJO17:RJP17"/>
    <mergeCell ref="RJR17:RJT17"/>
    <mergeCell ref="RJZ17:RKA17"/>
    <mergeCell ref="RKC17:RKE17"/>
    <mergeCell ref="RKK17:RKL17"/>
    <mergeCell ref="RKN17:RKP17"/>
    <mergeCell ref="RXN17:RXO17"/>
    <mergeCell ref="RXQ17:RXS17"/>
    <mergeCell ref="RXY17:RXZ17"/>
    <mergeCell ref="RYB17:RYD17"/>
    <mergeCell ref="RYJ17:RYK17"/>
    <mergeCell ref="RYM17:RYO17"/>
    <mergeCell ref="RWG17:RWH17"/>
    <mergeCell ref="RWJ17:RWL17"/>
    <mergeCell ref="RWR17:RWS17"/>
    <mergeCell ref="RWU17:RWW17"/>
    <mergeCell ref="RXC17:RXD17"/>
    <mergeCell ref="RXF17:RXH17"/>
    <mergeCell ref="RUZ17:RVA17"/>
    <mergeCell ref="RVC17:RVE17"/>
    <mergeCell ref="RVK17:RVL17"/>
    <mergeCell ref="RVN17:RVP17"/>
    <mergeCell ref="RVV17:RVW17"/>
    <mergeCell ref="RVY17:RWA17"/>
    <mergeCell ref="RTS17:RTT17"/>
    <mergeCell ref="RTV17:RTX17"/>
    <mergeCell ref="RUD17:RUE17"/>
    <mergeCell ref="RUG17:RUI17"/>
    <mergeCell ref="RUO17:RUP17"/>
    <mergeCell ref="RUR17:RUT17"/>
    <mergeCell ref="RSL17:RSM17"/>
    <mergeCell ref="RSO17:RSQ17"/>
    <mergeCell ref="RSW17:RSX17"/>
    <mergeCell ref="RSZ17:RTB17"/>
    <mergeCell ref="RTH17:RTI17"/>
    <mergeCell ref="RTK17:RTM17"/>
    <mergeCell ref="RRE17:RRF17"/>
    <mergeCell ref="RRH17:RRJ17"/>
    <mergeCell ref="RRP17:RRQ17"/>
    <mergeCell ref="RRS17:RRU17"/>
    <mergeCell ref="RSA17:RSB17"/>
    <mergeCell ref="RSD17:RSF17"/>
    <mergeCell ref="SFD17:SFE17"/>
    <mergeCell ref="SFG17:SFI17"/>
    <mergeCell ref="SFO17:SFP17"/>
    <mergeCell ref="SFR17:SFT17"/>
    <mergeCell ref="SFZ17:SGA17"/>
    <mergeCell ref="SGC17:SGE17"/>
    <mergeCell ref="SDW17:SDX17"/>
    <mergeCell ref="SDZ17:SEB17"/>
    <mergeCell ref="SEH17:SEI17"/>
    <mergeCell ref="SEK17:SEM17"/>
    <mergeCell ref="SES17:SET17"/>
    <mergeCell ref="SEV17:SEX17"/>
    <mergeCell ref="SCP17:SCQ17"/>
    <mergeCell ref="SCS17:SCU17"/>
    <mergeCell ref="SDA17:SDB17"/>
    <mergeCell ref="SDD17:SDF17"/>
    <mergeCell ref="SDL17:SDM17"/>
    <mergeCell ref="SDO17:SDQ17"/>
    <mergeCell ref="SBI17:SBJ17"/>
    <mergeCell ref="SBL17:SBN17"/>
    <mergeCell ref="SBT17:SBU17"/>
    <mergeCell ref="SBW17:SBY17"/>
    <mergeCell ref="SCE17:SCF17"/>
    <mergeCell ref="SCH17:SCJ17"/>
    <mergeCell ref="SAB17:SAC17"/>
    <mergeCell ref="SAE17:SAG17"/>
    <mergeCell ref="SAM17:SAN17"/>
    <mergeCell ref="SAP17:SAR17"/>
    <mergeCell ref="SAX17:SAY17"/>
    <mergeCell ref="SBA17:SBC17"/>
    <mergeCell ref="RYU17:RYV17"/>
    <mergeCell ref="RYX17:RYZ17"/>
    <mergeCell ref="RZF17:RZG17"/>
    <mergeCell ref="RZI17:RZK17"/>
    <mergeCell ref="RZQ17:RZR17"/>
    <mergeCell ref="RZT17:RZV17"/>
    <mergeCell ref="SMT17:SMU17"/>
    <mergeCell ref="SMW17:SMY17"/>
    <mergeCell ref="SNE17:SNF17"/>
    <mergeCell ref="SNH17:SNJ17"/>
    <mergeCell ref="SNP17:SNQ17"/>
    <mergeCell ref="SNS17:SNU17"/>
    <mergeCell ref="SLM17:SLN17"/>
    <mergeCell ref="SLP17:SLR17"/>
    <mergeCell ref="SLX17:SLY17"/>
    <mergeCell ref="SMA17:SMC17"/>
    <mergeCell ref="SMI17:SMJ17"/>
    <mergeCell ref="SML17:SMN17"/>
    <mergeCell ref="SKF17:SKG17"/>
    <mergeCell ref="SKI17:SKK17"/>
    <mergeCell ref="SKQ17:SKR17"/>
    <mergeCell ref="SKT17:SKV17"/>
    <mergeCell ref="SLB17:SLC17"/>
    <mergeCell ref="SLE17:SLG17"/>
    <mergeCell ref="SIY17:SIZ17"/>
    <mergeCell ref="SJB17:SJD17"/>
    <mergeCell ref="SJJ17:SJK17"/>
    <mergeCell ref="SJM17:SJO17"/>
    <mergeCell ref="SJU17:SJV17"/>
    <mergeCell ref="SJX17:SJZ17"/>
    <mergeCell ref="SHR17:SHS17"/>
    <mergeCell ref="SHU17:SHW17"/>
    <mergeCell ref="SIC17:SID17"/>
    <mergeCell ref="SIF17:SIH17"/>
    <mergeCell ref="SIN17:SIO17"/>
    <mergeCell ref="SIQ17:SIS17"/>
    <mergeCell ref="SGK17:SGL17"/>
    <mergeCell ref="SGN17:SGP17"/>
    <mergeCell ref="SGV17:SGW17"/>
    <mergeCell ref="SGY17:SHA17"/>
    <mergeCell ref="SHG17:SHH17"/>
    <mergeCell ref="SHJ17:SHL17"/>
    <mergeCell ref="SUJ17:SUK17"/>
    <mergeCell ref="SUM17:SUO17"/>
    <mergeCell ref="SUU17:SUV17"/>
    <mergeCell ref="SUX17:SUZ17"/>
    <mergeCell ref="SVF17:SVG17"/>
    <mergeCell ref="SVI17:SVK17"/>
    <mergeCell ref="STC17:STD17"/>
    <mergeCell ref="STF17:STH17"/>
    <mergeCell ref="STN17:STO17"/>
    <mergeCell ref="STQ17:STS17"/>
    <mergeCell ref="STY17:STZ17"/>
    <mergeCell ref="SUB17:SUD17"/>
    <mergeCell ref="SRV17:SRW17"/>
    <mergeCell ref="SRY17:SSA17"/>
    <mergeCell ref="SSG17:SSH17"/>
    <mergeCell ref="SSJ17:SSL17"/>
    <mergeCell ref="SSR17:SSS17"/>
    <mergeCell ref="SSU17:SSW17"/>
    <mergeCell ref="SQO17:SQP17"/>
    <mergeCell ref="SQR17:SQT17"/>
    <mergeCell ref="SQZ17:SRA17"/>
    <mergeCell ref="SRC17:SRE17"/>
    <mergeCell ref="SRK17:SRL17"/>
    <mergeCell ref="SRN17:SRP17"/>
    <mergeCell ref="SPH17:SPI17"/>
    <mergeCell ref="SPK17:SPM17"/>
    <mergeCell ref="SPS17:SPT17"/>
    <mergeCell ref="SPV17:SPX17"/>
    <mergeCell ref="SQD17:SQE17"/>
    <mergeCell ref="SQG17:SQI17"/>
    <mergeCell ref="SOA17:SOB17"/>
    <mergeCell ref="SOD17:SOF17"/>
    <mergeCell ref="SOL17:SOM17"/>
    <mergeCell ref="SOO17:SOQ17"/>
    <mergeCell ref="SOW17:SOX17"/>
    <mergeCell ref="SOZ17:SPB17"/>
    <mergeCell ref="TBZ17:TCA17"/>
    <mergeCell ref="TCC17:TCE17"/>
    <mergeCell ref="TCK17:TCL17"/>
    <mergeCell ref="TCN17:TCP17"/>
    <mergeCell ref="TCV17:TCW17"/>
    <mergeCell ref="TCY17:TDA17"/>
    <mergeCell ref="TAS17:TAT17"/>
    <mergeCell ref="TAV17:TAX17"/>
    <mergeCell ref="TBD17:TBE17"/>
    <mergeCell ref="TBG17:TBI17"/>
    <mergeCell ref="TBO17:TBP17"/>
    <mergeCell ref="TBR17:TBT17"/>
    <mergeCell ref="SZL17:SZM17"/>
    <mergeCell ref="SZO17:SZQ17"/>
    <mergeCell ref="SZW17:SZX17"/>
    <mergeCell ref="SZZ17:TAB17"/>
    <mergeCell ref="TAH17:TAI17"/>
    <mergeCell ref="TAK17:TAM17"/>
    <mergeCell ref="SYE17:SYF17"/>
    <mergeCell ref="SYH17:SYJ17"/>
    <mergeCell ref="SYP17:SYQ17"/>
    <mergeCell ref="SYS17:SYU17"/>
    <mergeCell ref="SZA17:SZB17"/>
    <mergeCell ref="SZD17:SZF17"/>
    <mergeCell ref="SWX17:SWY17"/>
    <mergeCell ref="SXA17:SXC17"/>
    <mergeCell ref="SXI17:SXJ17"/>
    <mergeCell ref="SXL17:SXN17"/>
    <mergeCell ref="SXT17:SXU17"/>
    <mergeCell ref="SXW17:SXY17"/>
    <mergeCell ref="SVQ17:SVR17"/>
    <mergeCell ref="SVT17:SVV17"/>
    <mergeCell ref="SWB17:SWC17"/>
    <mergeCell ref="SWE17:SWG17"/>
    <mergeCell ref="SWM17:SWN17"/>
    <mergeCell ref="SWP17:SWR17"/>
    <mergeCell ref="TJP17:TJQ17"/>
    <mergeCell ref="TJS17:TJU17"/>
    <mergeCell ref="TKA17:TKB17"/>
    <mergeCell ref="TKD17:TKF17"/>
    <mergeCell ref="TKL17:TKM17"/>
    <mergeCell ref="TKO17:TKQ17"/>
    <mergeCell ref="TII17:TIJ17"/>
    <mergeCell ref="TIL17:TIN17"/>
    <mergeCell ref="TIT17:TIU17"/>
    <mergeCell ref="TIW17:TIY17"/>
    <mergeCell ref="TJE17:TJF17"/>
    <mergeCell ref="TJH17:TJJ17"/>
    <mergeCell ref="THB17:THC17"/>
    <mergeCell ref="THE17:THG17"/>
    <mergeCell ref="THM17:THN17"/>
    <mergeCell ref="THP17:THR17"/>
    <mergeCell ref="THX17:THY17"/>
    <mergeCell ref="TIA17:TIC17"/>
    <mergeCell ref="TFU17:TFV17"/>
    <mergeCell ref="TFX17:TFZ17"/>
    <mergeCell ref="TGF17:TGG17"/>
    <mergeCell ref="TGI17:TGK17"/>
    <mergeCell ref="TGQ17:TGR17"/>
    <mergeCell ref="TGT17:TGV17"/>
    <mergeCell ref="TEN17:TEO17"/>
    <mergeCell ref="TEQ17:TES17"/>
    <mergeCell ref="TEY17:TEZ17"/>
    <mergeCell ref="TFB17:TFD17"/>
    <mergeCell ref="TFJ17:TFK17"/>
    <mergeCell ref="TFM17:TFO17"/>
    <mergeCell ref="TDG17:TDH17"/>
    <mergeCell ref="TDJ17:TDL17"/>
    <mergeCell ref="TDR17:TDS17"/>
    <mergeCell ref="TDU17:TDW17"/>
    <mergeCell ref="TEC17:TED17"/>
    <mergeCell ref="TEF17:TEH17"/>
    <mergeCell ref="TRF17:TRG17"/>
    <mergeCell ref="TRI17:TRK17"/>
    <mergeCell ref="TRQ17:TRR17"/>
    <mergeCell ref="TRT17:TRV17"/>
    <mergeCell ref="TSB17:TSC17"/>
    <mergeCell ref="TSE17:TSG17"/>
    <mergeCell ref="TPY17:TPZ17"/>
    <mergeCell ref="TQB17:TQD17"/>
    <mergeCell ref="TQJ17:TQK17"/>
    <mergeCell ref="TQM17:TQO17"/>
    <mergeCell ref="TQU17:TQV17"/>
    <mergeCell ref="TQX17:TQZ17"/>
    <mergeCell ref="TOR17:TOS17"/>
    <mergeCell ref="TOU17:TOW17"/>
    <mergeCell ref="TPC17:TPD17"/>
    <mergeCell ref="TPF17:TPH17"/>
    <mergeCell ref="TPN17:TPO17"/>
    <mergeCell ref="TPQ17:TPS17"/>
    <mergeCell ref="TNK17:TNL17"/>
    <mergeCell ref="TNN17:TNP17"/>
    <mergeCell ref="TNV17:TNW17"/>
    <mergeCell ref="TNY17:TOA17"/>
    <mergeCell ref="TOG17:TOH17"/>
    <mergeCell ref="TOJ17:TOL17"/>
    <mergeCell ref="TMD17:TME17"/>
    <mergeCell ref="TMG17:TMI17"/>
    <mergeCell ref="TMO17:TMP17"/>
    <mergeCell ref="TMR17:TMT17"/>
    <mergeCell ref="TMZ17:TNA17"/>
    <mergeCell ref="TNC17:TNE17"/>
    <mergeCell ref="TKW17:TKX17"/>
    <mergeCell ref="TKZ17:TLB17"/>
    <mergeCell ref="TLH17:TLI17"/>
    <mergeCell ref="TLK17:TLM17"/>
    <mergeCell ref="TLS17:TLT17"/>
    <mergeCell ref="TLV17:TLX17"/>
    <mergeCell ref="TYV17:TYW17"/>
    <mergeCell ref="TYY17:TZA17"/>
    <mergeCell ref="TZG17:TZH17"/>
    <mergeCell ref="TZJ17:TZL17"/>
    <mergeCell ref="TZR17:TZS17"/>
    <mergeCell ref="TZU17:TZW17"/>
    <mergeCell ref="TXO17:TXP17"/>
    <mergeCell ref="TXR17:TXT17"/>
    <mergeCell ref="TXZ17:TYA17"/>
    <mergeCell ref="TYC17:TYE17"/>
    <mergeCell ref="TYK17:TYL17"/>
    <mergeCell ref="TYN17:TYP17"/>
    <mergeCell ref="TWH17:TWI17"/>
    <mergeCell ref="TWK17:TWM17"/>
    <mergeCell ref="TWS17:TWT17"/>
    <mergeCell ref="TWV17:TWX17"/>
    <mergeCell ref="TXD17:TXE17"/>
    <mergeCell ref="TXG17:TXI17"/>
    <mergeCell ref="TVA17:TVB17"/>
    <mergeCell ref="TVD17:TVF17"/>
    <mergeCell ref="TVL17:TVM17"/>
    <mergeCell ref="TVO17:TVQ17"/>
    <mergeCell ref="TVW17:TVX17"/>
    <mergeCell ref="TVZ17:TWB17"/>
    <mergeCell ref="TTT17:TTU17"/>
    <mergeCell ref="TTW17:TTY17"/>
    <mergeCell ref="TUE17:TUF17"/>
    <mergeCell ref="TUH17:TUJ17"/>
    <mergeCell ref="TUP17:TUQ17"/>
    <mergeCell ref="TUS17:TUU17"/>
    <mergeCell ref="TSM17:TSN17"/>
    <mergeCell ref="TSP17:TSR17"/>
    <mergeCell ref="TSX17:TSY17"/>
    <mergeCell ref="TTA17:TTC17"/>
    <mergeCell ref="TTI17:TTJ17"/>
    <mergeCell ref="TTL17:TTN17"/>
    <mergeCell ref="UGL17:UGM17"/>
    <mergeCell ref="UGO17:UGQ17"/>
    <mergeCell ref="UGW17:UGX17"/>
    <mergeCell ref="UGZ17:UHB17"/>
    <mergeCell ref="UHH17:UHI17"/>
    <mergeCell ref="UHK17:UHM17"/>
    <mergeCell ref="UFE17:UFF17"/>
    <mergeCell ref="UFH17:UFJ17"/>
    <mergeCell ref="UFP17:UFQ17"/>
    <mergeCell ref="UFS17:UFU17"/>
    <mergeCell ref="UGA17:UGB17"/>
    <mergeCell ref="UGD17:UGF17"/>
    <mergeCell ref="UDX17:UDY17"/>
    <mergeCell ref="UEA17:UEC17"/>
    <mergeCell ref="UEI17:UEJ17"/>
    <mergeCell ref="UEL17:UEN17"/>
    <mergeCell ref="UET17:UEU17"/>
    <mergeCell ref="UEW17:UEY17"/>
    <mergeCell ref="UCQ17:UCR17"/>
    <mergeCell ref="UCT17:UCV17"/>
    <mergeCell ref="UDB17:UDC17"/>
    <mergeCell ref="UDE17:UDG17"/>
    <mergeCell ref="UDM17:UDN17"/>
    <mergeCell ref="UDP17:UDR17"/>
    <mergeCell ref="UBJ17:UBK17"/>
    <mergeCell ref="UBM17:UBO17"/>
    <mergeCell ref="UBU17:UBV17"/>
    <mergeCell ref="UBX17:UBZ17"/>
    <mergeCell ref="UCF17:UCG17"/>
    <mergeCell ref="UCI17:UCK17"/>
    <mergeCell ref="UAC17:UAD17"/>
    <mergeCell ref="UAF17:UAH17"/>
    <mergeCell ref="UAN17:UAO17"/>
    <mergeCell ref="UAQ17:UAS17"/>
    <mergeCell ref="UAY17:UAZ17"/>
    <mergeCell ref="UBB17:UBD17"/>
    <mergeCell ref="UOB17:UOC17"/>
    <mergeCell ref="UOE17:UOG17"/>
    <mergeCell ref="UOM17:UON17"/>
    <mergeCell ref="UOP17:UOR17"/>
    <mergeCell ref="UOX17:UOY17"/>
    <mergeCell ref="UPA17:UPC17"/>
    <mergeCell ref="UMU17:UMV17"/>
    <mergeCell ref="UMX17:UMZ17"/>
    <mergeCell ref="UNF17:UNG17"/>
    <mergeCell ref="UNI17:UNK17"/>
    <mergeCell ref="UNQ17:UNR17"/>
    <mergeCell ref="UNT17:UNV17"/>
    <mergeCell ref="ULN17:ULO17"/>
    <mergeCell ref="ULQ17:ULS17"/>
    <mergeCell ref="ULY17:ULZ17"/>
    <mergeCell ref="UMB17:UMD17"/>
    <mergeCell ref="UMJ17:UMK17"/>
    <mergeCell ref="UMM17:UMO17"/>
    <mergeCell ref="UKG17:UKH17"/>
    <mergeCell ref="UKJ17:UKL17"/>
    <mergeCell ref="UKR17:UKS17"/>
    <mergeCell ref="UKU17:UKW17"/>
    <mergeCell ref="ULC17:ULD17"/>
    <mergeCell ref="ULF17:ULH17"/>
    <mergeCell ref="UIZ17:UJA17"/>
    <mergeCell ref="UJC17:UJE17"/>
    <mergeCell ref="UJK17:UJL17"/>
    <mergeCell ref="UJN17:UJP17"/>
    <mergeCell ref="UJV17:UJW17"/>
    <mergeCell ref="UJY17:UKA17"/>
    <mergeCell ref="UHS17:UHT17"/>
    <mergeCell ref="UHV17:UHX17"/>
    <mergeCell ref="UID17:UIE17"/>
    <mergeCell ref="UIG17:UII17"/>
    <mergeCell ref="UIO17:UIP17"/>
    <mergeCell ref="UIR17:UIT17"/>
    <mergeCell ref="UVR17:UVS17"/>
    <mergeCell ref="UVU17:UVW17"/>
    <mergeCell ref="UWC17:UWD17"/>
    <mergeCell ref="UWF17:UWH17"/>
    <mergeCell ref="UWN17:UWO17"/>
    <mergeCell ref="UWQ17:UWS17"/>
    <mergeCell ref="UUK17:UUL17"/>
    <mergeCell ref="UUN17:UUP17"/>
    <mergeCell ref="UUV17:UUW17"/>
    <mergeCell ref="UUY17:UVA17"/>
    <mergeCell ref="UVG17:UVH17"/>
    <mergeCell ref="UVJ17:UVL17"/>
    <mergeCell ref="UTD17:UTE17"/>
    <mergeCell ref="UTG17:UTI17"/>
    <mergeCell ref="UTO17:UTP17"/>
    <mergeCell ref="UTR17:UTT17"/>
    <mergeCell ref="UTZ17:UUA17"/>
    <mergeCell ref="UUC17:UUE17"/>
    <mergeCell ref="URW17:URX17"/>
    <mergeCell ref="URZ17:USB17"/>
    <mergeCell ref="USH17:USI17"/>
    <mergeCell ref="USK17:USM17"/>
    <mergeCell ref="USS17:UST17"/>
    <mergeCell ref="USV17:USX17"/>
    <mergeCell ref="UQP17:UQQ17"/>
    <mergeCell ref="UQS17:UQU17"/>
    <mergeCell ref="URA17:URB17"/>
    <mergeCell ref="URD17:URF17"/>
    <mergeCell ref="URL17:URM17"/>
    <mergeCell ref="URO17:URQ17"/>
    <mergeCell ref="UPI17:UPJ17"/>
    <mergeCell ref="UPL17:UPN17"/>
    <mergeCell ref="UPT17:UPU17"/>
    <mergeCell ref="UPW17:UPY17"/>
    <mergeCell ref="UQE17:UQF17"/>
    <mergeCell ref="UQH17:UQJ17"/>
    <mergeCell ref="VDH17:VDI17"/>
    <mergeCell ref="VDK17:VDM17"/>
    <mergeCell ref="VDS17:VDT17"/>
    <mergeCell ref="VDV17:VDX17"/>
    <mergeCell ref="VED17:VEE17"/>
    <mergeCell ref="VEG17:VEI17"/>
    <mergeCell ref="VCA17:VCB17"/>
    <mergeCell ref="VCD17:VCF17"/>
    <mergeCell ref="VCL17:VCM17"/>
    <mergeCell ref="VCO17:VCQ17"/>
    <mergeCell ref="VCW17:VCX17"/>
    <mergeCell ref="VCZ17:VDB17"/>
    <mergeCell ref="VAT17:VAU17"/>
    <mergeCell ref="VAW17:VAY17"/>
    <mergeCell ref="VBE17:VBF17"/>
    <mergeCell ref="VBH17:VBJ17"/>
    <mergeCell ref="VBP17:VBQ17"/>
    <mergeCell ref="VBS17:VBU17"/>
    <mergeCell ref="UZM17:UZN17"/>
    <mergeCell ref="UZP17:UZR17"/>
    <mergeCell ref="UZX17:UZY17"/>
    <mergeCell ref="VAA17:VAC17"/>
    <mergeCell ref="VAI17:VAJ17"/>
    <mergeCell ref="VAL17:VAN17"/>
    <mergeCell ref="UYF17:UYG17"/>
    <mergeCell ref="UYI17:UYK17"/>
    <mergeCell ref="UYQ17:UYR17"/>
    <mergeCell ref="UYT17:UYV17"/>
    <mergeCell ref="UZB17:UZC17"/>
    <mergeCell ref="UZE17:UZG17"/>
    <mergeCell ref="UWY17:UWZ17"/>
    <mergeCell ref="UXB17:UXD17"/>
    <mergeCell ref="UXJ17:UXK17"/>
    <mergeCell ref="UXM17:UXO17"/>
    <mergeCell ref="UXU17:UXV17"/>
    <mergeCell ref="UXX17:UXZ17"/>
    <mergeCell ref="VKX17:VKY17"/>
    <mergeCell ref="VLA17:VLC17"/>
    <mergeCell ref="VLI17:VLJ17"/>
    <mergeCell ref="VLL17:VLN17"/>
    <mergeCell ref="VLT17:VLU17"/>
    <mergeCell ref="VLW17:VLY17"/>
    <mergeCell ref="VJQ17:VJR17"/>
    <mergeCell ref="VJT17:VJV17"/>
    <mergeCell ref="VKB17:VKC17"/>
    <mergeCell ref="VKE17:VKG17"/>
    <mergeCell ref="VKM17:VKN17"/>
    <mergeCell ref="VKP17:VKR17"/>
    <mergeCell ref="VIJ17:VIK17"/>
    <mergeCell ref="VIM17:VIO17"/>
    <mergeCell ref="VIU17:VIV17"/>
    <mergeCell ref="VIX17:VIZ17"/>
    <mergeCell ref="VJF17:VJG17"/>
    <mergeCell ref="VJI17:VJK17"/>
    <mergeCell ref="VHC17:VHD17"/>
    <mergeCell ref="VHF17:VHH17"/>
    <mergeCell ref="VHN17:VHO17"/>
    <mergeCell ref="VHQ17:VHS17"/>
    <mergeCell ref="VHY17:VHZ17"/>
    <mergeCell ref="VIB17:VID17"/>
    <mergeCell ref="VFV17:VFW17"/>
    <mergeCell ref="VFY17:VGA17"/>
    <mergeCell ref="VGG17:VGH17"/>
    <mergeCell ref="VGJ17:VGL17"/>
    <mergeCell ref="VGR17:VGS17"/>
    <mergeCell ref="VGU17:VGW17"/>
    <mergeCell ref="VEO17:VEP17"/>
    <mergeCell ref="VER17:VET17"/>
    <mergeCell ref="VEZ17:VFA17"/>
    <mergeCell ref="VFC17:VFE17"/>
    <mergeCell ref="VFK17:VFL17"/>
    <mergeCell ref="VFN17:VFP17"/>
    <mergeCell ref="VSN17:VSO17"/>
    <mergeCell ref="VSQ17:VSS17"/>
    <mergeCell ref="VSY17:VSZ17"/>
    <mergeCell ref="VTB17:VTD17"/>
    <mergeCell ref="VTJ17:VTK17"/>
    <mergeCell ref="VTM17:VTO17"/>
    <mergeCell ref="VRG17:VRH17"/>
    <mergeCell ref="VRJ17:VRL17"/>
    <mergeCell ref="VRR17:VRS17"/>
    <mergeCell ref="VRU17:VRW17"/>
    <mergeCell ref="VSC17:VSD17"/>
    <mergeCell ref="VSF17:VSH17"/>
    <mergeCell ref="VPZ17:VQA17"/>
    <mergeCell ref="VQC17:VQE17"/>
    <mergeCell ref="VQK17:VQL17"/>
    <mergeCell ref="VQN17:VQP17"/>
    <mergeCell ref="VQV17:VQW17"/>
    <mergeCell ref="VQY17:VRA17"/>
    <mergeCell ref="VOS17:VOT17"/>
    <mergeCell ref="VOV17:VOX17"/>
    <mergeCell ref="VPD17:VPE17"/>
    <mergeCell ref="VPG17:VPI17"/>
    <mergeCell ref="VPO17:VPP17"/>
    <mergeCell ref="VPR17:VPT17"/>
    <mergeCell ref="VNL17:VNM17"/>
    <mergeCell ref="VNO17:VNQ17"/>
    <mergeCell ref="VNW17:VNX17"/>
    <mergeCell ref="VNZ17:VOB17"/>
    <mergeCell ref="VOH17:VOI17"/>
    <mergeCell ref="VOK17:VOM17"/>
    <mergeCell ref="VME17:VMF17"/>
    <mergeCell ref="VMH17:VMJ17"/>
    <mergeCell ref="VMP17:VMQ17"/>
    <mergeCell ref="VMS17:VMU17"/>
    <mergeCell ref="VNA17:VNB17"/>
    <mergeCell ref="VND17:VNF17"/>
    <mergeCell ref="WAD17:WAE17"/>
    <mergeCell ref="WAG17:WAI17"/>
    <mergeCell ref="WAO17:WAP17"/>
    <mergeCell ref="WAR17:WAT17"/>
    <mergeCell ref="WAZ17:WBA17"/>
    <mergeCell ref="WBC17:WBE17"/>
    <mergeCell ref="VYW17:VYX17"/>
    <mergeCell ref="VYZ17:VZB17"/>
    <mergeCell ref="VZH17:VZI17"/>
    <mergeCell ref="VZK17:VZM17"/>
    <mergeCell ref="VZS17:VZT17"/>
    <mergeCell ref="VZV17:VZX17"/>
    <mergeCell ref="VXP17:VXQ17"/>
    <mergeCell ref="VXS17:VXU17"/>
    <mergeCell ref="VYA17:VYB17"/>
    <mergeCell ref="VYD17:VYF17"/>
    <mergeCell ref="VYL17:VYM17"/>
    <mergeCell ref="VYO17:VYQ17"/>
    <mergeCell ref="VWI17:VWJ17"/>
    <mergeCell ref="VWL17:VWN17"/>
    <mergeCell ref="VWT17:VWU17"/>
    <mergeCell ref="VWW17:VWY17"/>
    <mergeCell ref="VXE17:VXF17"/>
    <mergeCell ref="VXH17:VXJ17"/>
    <mergeCell ref="VVB17:VVC17"/>
    <mergeCell ref="VVE17:VVG17"/>
    <mergeCell ref="VVM17:VVN17"/>
    <mergeCell ref="VVP17:VVR17"/>
    <mergeCell ref="VVX17:VVY17"/>
    <mergeCell ref="VWA17:VWC17"/>
    <mergeCell ref="VTU17:VTV17"/>
    <mergeCell ref="VTX17:VTZ17"/>
    <mergeCell ref="VUF17:VUG17"/>
    <mergeCell ref="VUI17:VUK17"/>
    <mergeCell ref="VUQ17:VUR17"/>
    <mergeCell ref="VUT17:VUV17"/>
    <mergeCell ref="WHT17:WHU17"/>
    <mergeCell ref="WHW17:WHY17"/>
    <mergeCell ref="WIE17:WIF17"/>
    <mergeCell ref="WIH17:WIJ17"/>
    <mergeCell ref="WIP17:WIQ17"/>
    <mergeCell ref="WIS17:WIU17"/>
    <mergeCell ref="WGM17:WGN17"/>
    <mergeCell ref="WGP17:WGR17"/>
    <mergeCell ref="WGX17:WGY17"/>
    <mergeCell ref="WHA17:WHC17"/>
    <mergeCell ref="WHI17:WHJ17"/>
    <mergeCell ref="WHL17:WHN17"/>
    <mergeCell ref="WFF17:WFG17"/>
    <mergeCell ref="WFI17:WFK17"/>
    <mergeCell ref="WFQ17:WFR17"/>
    <mergeCell ref="WFT17:WFV17"/>
    <mergeCell ref="WGB17:WGC17"/>
    <mergeCell ref="WGE17:WGG17"/>
    <mergeCell ref="WDY17:WDZ17"/>
    <mergeCell ref="WEB17:WED17"/>
    <mergeCell ref="WEJ17:WEK17"/>
    <mergeCell ref="WEM17:WEO17"/>
    <mergeCell ref="WEU17:WEV17"/>
    <mergeCell ref="WEX17:WEZ17"/>
    <mergeCell ref="WCR17:WCS17"/>
    <mergeCell ref="WCU17:WCW17"/>
    <mergeCell ref="WDC17:WDD17"/>
    <mergeCell ref="WDF17:WDH17"/>
    <mergeCell ref="WDN17:WDO17"/>
    <mergeCell ref="WDQ17:WDS17"/>
    <mergeCell ref="WBK17:WBL17"/>
    <mergeCell ref="WBN17:WBP17"/>
    <mergeCell ref="WBV17:WBW17"/>
    <mergeCell ref="WBY17:WCA17"/>
    <mergeCell ref="WCG17:WCH17"/>
    <mergeCell ref="WCJ17:WCL17"/>
    <mergeCell ref="WRP17:WRR17"/>
    <mergeCell ref="WPJ17:WPK17"/>
    <mergeCell ref="WPM17:WPO17"/>
    <mergeCell ref="WPU17:WPV17"/>
    <mergeCell ref="WPX17:WPZ17"/>
    <mergeCell ref="WQF17:WQG17"/>
    <mergeCell ref="WQI17:WQK17"/>
    <mergeCell ref="WOC17:WOD17"/>
    <mergeCell ref="WOF17:WOH17"/>
    <mergeCell ref="WON17:WOO17"/>
    <mergeCell ref="WOQ17:WOS17"/>
    <mergeCell ref="WOY17:WOZ17"/>
    <mergeCell ref="WPB17:WPD17"/>
    <mergeCell ref="WMV17:WMW17"/>
    <mergeCell ref="WMY17:WNA17"/>
    <mergeCell ref="WNG17:WNH17"/>
    <mergeCell ref="WNJ17:WNL17"/>
    <mergeCell ref="WNR17:WNS17"/>
    <mergeCell ref="WNU17:WNW17"/>
    <mergeCell ref="WLO17:WLP17"/>
    <mergeCell ref="WLR17:WLT17"/>
    <mergeCell ref="WLZ17:WMA17"/>
    <mergeCell ref="WMC17:WME17"/>
    <mergeCell ref="WMK17:WML17"/>
    <mergeCell ref="WMN17:WMP17"/>
    <mergeCell ref="WKH17:WKI17"/>
    <mergeCell ref="WKK17:WKM17"/>
    <mergeCell ref="WKS17:WKT17"/>
    <mergeCell ref="WKV17:WKX17"/>
    <mergeCell ref="WLD17:WLE17"/>
    <mergeCell ref="WLG17:WLI17"/>
    <mergeCell ref="WJA17:WJB17"/>
    <mergeCell ref="WJD17:WJF17"/>
    <mergeCell ref="WJL17:WJM17"/>
    <mergeCell ref="WJO17:WJQ17"/>
    <mergeCell ref="WJW17:WJX17"/>
    <mergeCell ref="WJZ17:WKB17"/>
    <mergeCell ref="BN19:BP19"/>
    <mergeCell ref="BV19:BW19"/>
    <mergeCell ref="BY19:CA19"/>
    <mergeCell ref="CG19:CH19"/>
    <mergeCell ref="CJ19:CL19"/>
    <mergeCell ref="CP19:CQ19"/>
    <mergeCell ref="AG19:AI19"/>
    <mergeCell ref="AO19:AP19"/>
    <mergeCell ref="AR19:AT19"/>
    <mergeCell ref="AZ19:BA19"/>
    <mergeCell ref="BC19:BE19"/>
    <mergeCell ref="BK19:BL19"/>
    <mergeCell ref="E19:F19"/>
    <mergeCell ref="K19:M19"/>
    <mergeCell ref="S19:T19"/>
    <mergeCell ref="V19:X19"/>
    <mergeCell ref="AD19:AE19"/>
    <mergeCell ref="WZN17:WZO17"/>
    <mergeCell ref="WZQ17:WZS17"/>
    <mergeCell ref="WZY17:WZZ17"/>
    <mergeCell ref="XAB17:XAD17"/>
    <mergeCell ref="XAJ17:XAK17"/>
    <mergeCell ref="XAM17:XAO17"/>
    <mergeCell ref="WYG17:WYH17"/>
    <mergeCell ref="WYJ17:WYL17"/>
    <mergeCell ref="WYR17:WYS17"/>
    <mergeCell ref="WYU17:WYW17"/>
    <mergeCell ref="WZC17:WZD17"/>
    <mergeCell ref="WZF17:WZH17"/>
    <mergeCell ref="WWZ17:WXA17"/>
    <mergeCell ref="WXC17:WXE17"/>
    <mergeCell ref="WXK17:WXL17"/>
    <mergeCell ref="WXN17:WXP17"/>
    <mergeCell ref="WXV17:WXW17"/>
    <mergeCell ref="WXY17:WYA17"/>
    <mergeCell ref="WVS17:WVT17"/>
    <mergeCell ref="WVV17:WVX17"/>
    <mergeCell ref="WWD17:WWE17"/>
    <mergeCell ref="WWG17:WWI17"/>
    <mergeCell ref="WWO17:WWP17"/>
    <mergeCell ref="WWR17:WWT17"/>
    <mergeCell ref="WUL17:WUM17"/>
    <mergeCell ref="WUO17:WUQ17"/>
    <mergeCell ref="WUW17:WUX17"/>
    <mergeCell ref="WUZ17:WVB17"/>
    <mergeCell ref="WVH17:WVI17"/>
    <mergeCell ref="WVK17:WVM17"/>
    <mergeCell ref="WTE17:WTF17"/>
    <mergeCell ref="WTH17:WTJ17"/>
    <mergeCell ref="WTP17:WTQ17"/>
    <mergeCell ref="WTS17:WTU17"/>
    <mergeCell ref="WUA17:WUB17"/>
    <mergeCell ref="WUD17:WUF17"/>
    <mergeCell ref="WRX17:WRY17"/>
    <mergeCell ref="WSA17:WSC17"/>
    <mergeCell ref="WSI17:WSJ17"/>
    <mergeCell ref="WSL17:WSN17"/>
    <mergeCell ref="WST17:WSU17"/>
    <mergeCell ref="WSW17:WSY17"/>
    <mergeCell ref="WQQ17:WQR17"/>
    <mergeCell ref="WQT17:WQV17"/>
    <mergeCell ref="WRB17:WRC17"/>
    <mergeCell ref="WRE17:WRG17"/>
    <mergeCell ref="WRM17:WRN17"/>
    <mergeCell ref="JF19:JG19"/>
    <mergeCell ref="JI19:JK19"/>
    <mergeCell ref="JQ19:JR19"/>
    <mergeCell ref="JT19:JV19"/>
    <mergeCell ref="KB19:KC19"/>
    <mergeCell ref="KE19:KG19"/>
    <mergeCell ref="HY19:HZ19"/>
    <mergeCell ref="IB19:ID19"/>
    <mergeCell ref="IJ19:IK19"/>
    <mergeCell ref="IM19:IO19"/>
    <mergeCell ref="IU19:IV19"/>
    <mergeCell ref="IX19:IZ19"/>
    <mergeCell ref="GR19:GS19"/>
    <mergeCell ref="GU19:GW19"/>
    <mergeCell ref="HC19:HD19"/>
    <mergeCell ref="HF19:HH19"/>
    <mergeCell ref="HN19:HO19"/>
    <mergeCell ref="HQ19:HS19"/>
    <mergeCell ref="FK19:FL19"/>
    <mergeCell ref="FN19:FP19"/>
    <mergeCell ref="FV19:FW19"/>
    <mergeCell ref="FY19:GA19"/>
    <mergeCell ref="GG19:GH19"/>
    <mergeCell ref="GJ19:GL19"/>
    <mergeCell ref="ED19:EE19"/>
    <mergeCell ref="EG19:EI19"/>
    <mergeCell ref="EO19:EP19"/>
    <mergeCell ref="ER19:ET19"/>
    <mergeCell ref="EZ19:FA19"/>
    <mergeCell ref="FC19:FE19"/>
    <mergeCell ref="CW19:CX19"/>
    <mergeCell ref="CZ19:DB19"/>
    <mergeCell ref="DH19:DI19"/>
    <mergeCell ref="DK19:DM19"/>
    <mergeCell ref="DS19:DT19"/>
    <mergeCell ref="DV19:DX19"/>
    <mergeCell ref="QV19:QW19"/>
    <mergeCell ref="QY19:RA19"/>
    <mergeCell ref="RG19:RH19"/>
    <mergeCell ref="RJ19:RL19"/>
    <mergeCell ref="RR19:RS19"/>
    <mergeCell ref="RU19:RW19"/>
    <mergeCell ref="PO19:PP19"/>
    <mergeCell ref="PR19:PT19"/>
    <mergeCell ref="PZ19:QA19"/>
    <mergeCell ref="QC19:QE19"/>
    <mergeCell ref="QK19:QL19"/>
    <mergeCell ref="QN19:QP19"/>
    <mergeCell ref="OH19:OI19"/>
    <mergeCell ref="OK19:OM19"/>
    <mergeCell ref="OS19:OT19"/>
    <mergeCell ref="OV19:OX19"/>
    <mergeCell ref="PD19:PE19"/>
    <mergeCell ref="PG19:PI19"/>
    <mergeCell ref="NA19:NB19"/>
    <mergeCell ref="ND19:NF19"/>
    <mergeCell ref="NL19:NM19"/>
    <mergeCell ref="NO19:NQ19"/>
    <mergeCell ref="NW19:NX19"/>
    <mergeCell ref="NZ19:OB19"/>
    <mergeCell ref="LT19:LU19"/>
    <mergeCell ref="LW19:LY19"/>
    <mergeCell ref="ME19:MF19"/>
    <mergeCell ref="MH19:MJ19"/>
    <mergeCell ref="MP19:MQ19"/>
    <mergeCell ref="MS19:MU19"/>
    <mergeCell ref="KM19:KN19"/>
    <mergeCell ref="KP19:KR19"/>
    <mergeCell ref="KX19:KY19"/>
    <mergeCell ref="LA19:LC19"/>
    <mergeCell ref="LI19:LJ19"/>
    <mergeCell ref="LL19:LN19"/>
    <mergeCell ref="YL19:YM19"/>
    <mergeCell ref="YO19:YQ19"/>
    <mergeCell ref="YW19:YX19"/>
    <mergeCell ref="YZ19:ZB19"/>
    <mergeCell ref="ZH19:ZI19"/>
    <mergeCell ref="ZK19:ZM19"/>
    <mergeCell ref="XE19:XF19"/>
    <mergeCell ref="XH19:XJ19"/>
    <mergeCell ref="XP19:XQ19"/>
    <mergeCell ref="XS19:XU19"/>
    <mergeCell ref="YA19:YB19"/>
    <mergeCell ref="YD19:YF19"/>
    <mergeCell ref="VX19:VY19"/>
    <mergeCell ref="WA19:WC19"/>
    <mergeCell ref="WI19:WJ19"/>
    <mergeCell ref="WL19:WN19"/>
    <mergeCell ref="WT19:WU19"/>
    <mergeCell ref="WW19:WY19"/>
    <mergeCell ref="UQ19:UR19"/>
    <mergeCell ref="UT19:UV19"/>
    <mergeCell ref="VB19:VC19"/>
    <mergeCell ref="VE19:VG19"/>
    <mergeCell ref="VM19:VN19"/>
    <mergeCell ref="VP19:VR19"/>
    <mergeCell ref="TJ19:TK19"/>
    <mergeCell ref="TM19:TO19"/>
    <mergeCell ref="TU19:TV19"/>
    <mergeCell ref="TX19:TZ19"/>
    <mergeCell ref="UF19:UG19"/>
    <mergeCell ref="UI19:UK19"/>
    <mergeCell ref="SC19:SD19"/>
    <mergeCell ref="SF19:SH19"/>
    <mergeCell ref="SN19:SO19"/>
    <mergeCell ref="SQ19:SS19"/>
    <mergeCell ref="SY19:SZ19"/>
    <mergeCell ref="TB19:TD19"/>
    <mergeCell ref="AGB19:AGC19"/>
    <mergeCell ref="AGE19:AGG19"/>
    <mergeCell ref="AGM19:AGN19"/>
    <mergeCell ref="AGP19:AGR19"/>
    <mergeCell ref="AGX19:AGY19"/>
    <mergeCell ref="AHA19:AHC19"/>
    <mergeCell ref="AEU19:AEV19"/>
    <mergeCell ref="AEX19:AEZ19"/>
    <mergeCell ref="AFF19:AFG19"/>
    <mergeCell ref="AFI19:AFK19"/>
    <mergeCell ref="AFQ19:AFR19"/>
    <mergeCell ref="AFT19:AFV19"/>
    <mergeCell ref="ADN19:ADO19"/>
    <mergeCell ref="ADQ19:ADS19"/>
    <mergeCell ref="ADY19:ADZ19"/>
    <mergeCell ref="AEB19:AED19"/>
    <mergeCell ref="AEJ19:AEK19"/>
    <mergeCell ref="AEM19:AEO19"/>
    <mergeCell ref="ACG19:ACH19"/>
    <mergeCell ref="ACJ19:ACL19"/>
    <mergeCell ref="ACR19:ACS19"/>
    <mergeCell ref="ACU19:ACW19"/>
    <mergeCell ref="ADC19:ADD19"/>
    <mergeCell ref="ADF19:ADH19"/>
    <mergeCell ref="AAZ19:ABA19"/>
    <mergeCell ref="ABC19:ABE19"/>
    <mergeCell ref="ABK19:ABL19"/>
    <mergeCell ref="ABN19:ABP19"/>
    <mergeCell ref="ABV19:ABW19"/>
    <mergeCell ref="ABY19:ACA19"/>
    <mergeCell ref="ZS19:ZT19"/>
    <mergeCell ref="ZV19:ZX19"/>
    <mergeCell ref="AAD19:AAE19"/>
    <mergeCell ref="AAG19:AAI19"/>
    <mergeCell ref="AAO19:AAP19"/>
    <mergeCell ref="AAR19:AAT19"/>
    <mergeCell ref="ANR19:ANS19"/>
    <mergeCell ref="ANU19:ANW19"/>
    <mergeCell ref="AOC19:AOD19"/>
    <mergeCell ref="AOF19:AOH19"/>
    <mergeCell ref="AON19:AOO19"/>
    <mergeCell ref="AOQ19:AOS19"/>
    <mergeCell ref="AMK19:AML19"/>
    <mergeCell ref="AMN19:AMP19"/>
    <mergeCell ref="AMV19:AMW19"/>
    <mergeCell ref="AMY19:ANA19"/>
    <mergeCell ref="ANG19:ANH19"/>
    <mergeCell ref="ANJ19:ANL19"/>
    <mergeCell ref="ALD19:ALE19"/>
    <mergeCell ref="ALG19:ALI19"/>
    <mergeCell ref="ALO19:ALP19"/>
    <mergeCell ref="ALR19:ALT19"/>
    <mergeCell ref="ALZ19:AMA19"/>
    <mergeCell ref="AMC19:AME19"/>
    <mergeCell ref="AJW19:AJX19"/>
    <mergeCell ref="AJZ19:AKB19"/>
    <mergeCell ref="AKH19:AKI19"/>
    <mergeCell ref="AKK19:AKM19"/>
    <mergeCell ref="AKS19:AKT19"/>
    <mergeCell ref="AKV19:AKX19"/>
    <mergeCell ref="AIP19:AIQ19"/>
    <mergeCell ref="AIS19:AIU19"/>
    <mergeCell ref="AJA19:AJB19"/>
    <mergeCell ref="AJD19:AJF19"/>
    <mergeCell ref="AJL19:AJM19"/>
    <mergeCell ref="AJO19:AJQ19"/>
    <mergeCell ref="AHI19:AHJ19"/>
    <mergeCell ref="AHL19:AHN19"/>
    <mergeCell ref="AHT19:AHU19"/>
    <mergeCell ref="AHW19:AHY19"/>
    <mergeCell ref="AIE19:AIF19"/>
    <mergeCell ref="AIH19:AIJ19"/>
    <mergeCell ref="AVH19:AVI19"/>
    <mergeCell ref="AVK19:AVM19"/>
    <mergeCell ref="AVS19:AVT19"/>
    <mergeCell ref="AVV19:AVX19"/>
    <mergeCell ref="AWD19:AWE19"/>
    <mergeCell ref="AWG19:AWI19"/>
    <mergeCell ref="AUA19:AUB19"/>
    <mergeCell ref="AUD19:AUF19"/>
    <mergeCell ref="AUL19:AUM19"/>
    <mergeCell ref="AUO19:AUQ19"/>
    <mergeCell ref="AUW19:AUX19"/>
    <mergeCell ref="AUZ19:AVB19"/>
    <mergeCell ref="AST19:ASU19"/>
    <mergeCell ref="ASW19:ASY19"/>
    <mergeCell ref="ATE19:ATF19"/>
    <mergeCell ref="ATH19:ATJ19"/>
    <mergeCell ref="ATP19:ATQ19"/>
    <mergeCell ref="ATS19:ATU19"/>
    <mergeCell ref="ARM19:ARN19"/>
    <mergeCell ref="ARP19:ARR19"/>
    <mergeCell ref="ARX19:ARY19"/>
    <mergeCell ref="ASA19:ASC19"/>
    <mergeCell ref="ASI19:ASJ19"/>
    <mergeCell ref="ASL19:ASN19"/>
    <mergeCell ref="AQF19:AQG19"/>
    <mergeCell ref="AQI19:AQK19"/>
    <mergeCell ref="AQQ19:AQR19"/>
    <mergeCell ref="AQT19:AQV19"/>
    <mergeCell ref="ARB19:ARC19"/>
    <mergeCell ref="ARE19:ARG19"/>
    <mergeCell ref="AOY19:AOZ19"/>
    <mergeCell ref="APB19:APD19"/>
    <mergeCell ref="APJ19:APK19"/>
    <mergeCell ref="APM19:APO19"/>
    <mergeCell ref="APU19:APV19"/>
    <mergeCell ref="APX19:APZ19"/>
    <mergeCell ref="BCX19:BCY19"/>
    <mergeCell ref="BDA19:BDC19"/>
    <mergeCell ref="BDI19:BDJ19"/>
    <mergeCell ref="BDL19:BDN19"/>
    <mergeCell ref="BDT19:BDU19"/>
    <mergeCell ref="BDW19:BDY19"/>
    <mergeCell ref="BBQ19:BBR19"/>
    <mergeCell ref="BBT19:BBV19"/>
    <mergeCell ref="BCB19:BCC19"/>
    <mergeCell ref="BCE19:BCG19"/>
    <mergeCell ref="BCM19:BCN19"/>
    <mergeCell ref="BCP19:BCR19"/>
    <mergeCell ref="BAJ19:BAK19"/>
    <mergeCell ref="BAM19:BAO19"/>
    <mergeCell ref="BAU19:BAV19"/>
    <mergeCell ref="BAX19:BAZ19"/>
    <mergeCell ref="BBF19:BBG19"/>
    <mergeCell ref="BBI19:BBK19"/>
    <mergeCell ref="AZC19:AZD19"/>
    <mergeCell ref="AZF19:AZH19"/>
    <mergeCell ref="AZN19:AZO19"/>
    <mergeCell ref="AZQ19:AZS19"/>
    <mergeCell ref="AZY19:AZZ19"/>
    <mergeCell ref="BAB19:BAD19"/>
    <mergeCell ref="AXV19:AXW19"/>
    <mergeCell ref="AXY19:AYA19"/>
    <mergeCell ref="AYG19:AYH19"/>
    <mergeCell ref="AYJ19:AYL19"/>
    <mergeCell ref="AYR19:AYS19"/>
    <mergeCell ref="AYU19:AYW19"/>
    <mergeCell ref="AWO19:AWP19"/>
    <mergeCell ref="AWR19:AWT19"/>
    <mergeCell ref="AWZ19:AXA19"/>
    <mergeCell ref="AXC19:AXE19"/>
    <mergeCell ref="AXK19:AXL19"/>
    <mergeCell ref="AXN19:AXP19"/>
    <mergeCell ref="BKN19:BKO19"/>
    <mergeCell ref="BKQ19:BKS19"/>
    <mergeCell ref="BKY19:BKZ19"/>
    <mergeCell ref="BLB19:BLD19"/>
    <mergeCell ref="BLJ19:BLK19"/>
    <mergeCell ref="BLM19:BLO19"/>
    <mergeCell ref="BJG19:BJH19"/>
    <mergeCell ref="BJJ19:BJL19"/>
    <mergeCell ref="BJR19:BJS19"/>
    <mergeCell ref="BJU19:BJW19"/>
    <mergeCell ref="BKC19:BKD19"/>
    <mergeCell ref="BKF19:BKH19"/>
    <mergeCell ref="BHZ19:BIA19"/>
    <mergeCell ref="BIC19:BIE19"/>
    <mergeCell ref="BIK19:BIL19"/>
    <mergeCell ref="BIN19:BIP19"/>
    <mergeCell ref="BIV19:BIW19"/>
    <mergeCell ref="BIY19:BJA19"/>
    <mergeCell ref="BGS19:BGT19"/>
    <mergeCell ref="BGV19:BGX19"/>
    <mergeCell ref="BHD19:BHE19"/>
    <mergeCell ref="BHG19:BHI19"/>
    <mergeCell ref="BHO19:BHP19"/>
    <mergeCell ref="BHR19:BHT19"/>
    <mergeCell ref="BFL19:BFM19"/>
    <mergeCell ref="BFO19:BFQ19"/>
    <mergeCell ref="BFW19:BFX19"/>
    <mergeCell ref="BFZ19:BGB19"/>
    <mergeCell ref="BGH19:BGI19"/>
    <mergeCell ref="BGK19:BGM19"/>
    <mergeCell ref="BEE19:BEF19"/>
    <mergeCell ref="BEH19:BEJ19"/>
    <mergeCell ref="BEP19:BEQ19"/>
    <mergeCell ref="BES19:BEU19"/>
    <mergeCell ref="BFA19:BFB19"/>
    <mergeCell ref="BFD19:BFF19"/>
    <mergeCell ref="BSD19:BSE19"/>
    <mergeCell ref="BSG19:BSI19"/>
    <mergeCell ref="BSO19:BSP19"/>
    <mergeCell ref="BSR19:BST19"/>
    <mergeCell ref="BSZ19:BTA19"/>
    <mergeCell ref="BTC19:BTE19"/>
    <mergeCell ref="BQW19:BQX19"/>
    <mergeCell ref="BQZ19:BRB19"/>
    <mergeCell ref="BRH19:BRI19"/>
    <mergeCell ref="BRK19:BRM19"/>
    <mergeCell ref="BRS19:BRT19"/>
    <mergeCell ref="BRV19:BRX19"/>
    <mergeCell ref="BPP19:BPQ19"/>
    <mergeCell ref="BPS19:BPU19"/>
    <mergeCell ref="BQA19:BQB19"/>
    <mergeCell ref="BQD19:BQF19"/>
    <mergeCell ref="BQL19:BQM19"/>
    <mergeCell ref="BQO19:BQQ19"/>
    <mergeCell ref="BOI19:BOJ19"/>
    <mergeCell ref="BOL19:BON19"/>
    <mergeCell ref="BOT19:BOU19"/>
    <mergeCell ref="BOW19:BOY19"/>
    <mergeCell ref="BPE19:BPF19"/>
    <mergeCell ref="BPH19:BPJ19"/>
    <mergeCell ref="BNB19:BNC19"/>
    <mergeCell ref="BNE19:BNG19"/>
    <mergeCell ref="BNM19:BNN19"/>
    <mergeCell ref="BNP19:BNR19"/>
    <mergeCell ref="BNX19:BNY19"/>
    <mergeCell ref="BOA19:BOC19"/>
    <mergeCell ref="BLU19:BLV19"/>
    <mergeCell ref="BLX19:BLZ19"/>
    <mergeCell ref="BMF19:BMG19"/>
    <mergeCell ref="BMI19:BMK19"/>
    <mergeCell ref="BMQ19:BMR19"/>
    <mergeCell ref="BMT19:BMV19"/>
    <mergeCell ref="BZT19:BZU19"/>
    <mergeCell ref="BZW19:BZY19"/>
    <mergeCell ref="CAE19:CAF19"/>
    <mergeCell ref="CAH19:CAJ19"/>
    <mergeCell ref="CAP19:CAQ19"/>
    <mergeCell ref="CAS19:CAU19"/>
    <mergeCell ref="BYM19:BYN19"/>
    <mergeCell ref="BYP19:BYR19"/>
    <mergeCell ref="BYX19:BYY19"/>
    <mergeCell ref="BZA19:BZC19"/>
    <mergeCell ref="BZI19:BZJ19"/>
    <mergeCell ref="BZL19:BZN19"/>
    <mergeCell ref="BXF19:BXG19"/>
    <mergeCell ref="BXI19:BXK19"/>
    <mergeCell ref="BXQ19:BXR19"/>
    <mergeCell ref="BXT19:BXV19"/>
    <mergeCell ref="BYB19:BYC19"/>
    <mergeCell ref="BYE19:BYG19"/>
    <mergeCell ref="BVY19:BVZ19"/>
    <mergeCell ref="BWB19:BWD19"/>
    <mergeCell ref="BWJ19:BWK19"/>
    <mergeCell ref="BWM19:BWO19"/>
    <mergeCell ref="BWU19:BWV19"/>
    <mergeCell ref="BWX19:BWZ19"/>
    <mergeCell ref="BUR19:BUS19"/>
    <mergeCell ref="BUU19:BUW19"/>
    <mergeCell ref="BVC19:BVD19"/>
    <mergeCell ref="BVF19:BVH19"/>
    <mergeCell ref="BVN19:BVO19"/>
    <mergeCell ref="BVQ19:BVS19"/>
    <mergeCell ref="BTK19:BTL19"/>
    <mergeCell ref="BTN19:BTP19"/>
    <mergeCell ref="BTV19:BTW19"/>
    <mergeCell ref="BTY19:BUA19"/>
    <mergeCell ref="BUG19:BUH19"/>
    <mergeCell ref="BUJ19:BUL19"/>
    <mergeCell ref="CHJ19:CHK19"/>
    <mergeCell ref="CHM19:CHO19"/>
    <mergeCell ref="CHU19:CHV19"/>
    <mergeCell ref="CHX19:CHZ19"/>
    <mergeCell ref="CIF19:CIG19"/>
    <mergeCell ref="CII19:CIK19"/>
    <mergeCell ref="CGC19:CGD19"/>
    <mergeCell ref="CGF19:CGH19"/>
    <mergeCell ref="CGN19:CGO19"/>
    <mergeCell ref="CGQ19:CGS19"/>
    <mergeCell ref="CGY19:CGZ19"/>
    <mergeCell ref="CHB19:CHD19"/>
    <mergeCell ref="CEV19:CEW19"/>
    <mergeCell ref="CEY19:CFA19"/>
    <mergeCell ref="CFG19:CFH19"/>
    <mergeCell ref="CFJ19:CFL19"/>
    <mergeCell ref="CFR19:CFS19"/>
    <mergeCell ref="CFU19:CFW19"/>
    <mergeCell ref="CDO19:CDP19"/>
    <mergeCell ref="CDR19:CDT19"/>
    <mergeCell ref="CDZ19:CEA19"/>
    <mergeCell ref="CEC19:CEE19"/>
    <mergeCell ref="CEK19:CEL19"/>
    <mergeCell ref="CEN19:CEP19"/>
    <mergeCell ref="CCH19:CCI19"/>
    <mergeCell ref="CCK19:CCM19"/>
    <mergeCell ref="CCS19:CCT19"/>
    <mergeCell ref="CCV19:CCX19"/>
    <mergeCell ref="CDD19:CDE19"/>
    <mergeCell ref="CDG19:CDI19"/>
    <mergeCell ref="CBA19:CBB19"/>
    <mergeCell ref="CBD19:CBF19"/>
    <mergeCell ref="CBL19:CBM19"/>
    <mergeCell ref="CBO19:CBQ19"/>
    <mergeCell ref="CBW19:CBX19"/>
    <mergeCell ref="CBZ19:CCB19"/>
    <mergeCell ref="COZ19:CPA19"/>
    <mergeCell ref="CPC19:CPE19"/>
    <mergeCell ref="CPK19:CPL19"/>
    <mergeCell ref="CPN19:CPP19"/>
    <mergeCell ref="CPV19:CPW19"/>
    <mergeCell ref="CPY19:CQA19"/>
    <mergeCell ref="CNS19:CNT19"/>
    <mergeCell ref="CNV19:CNX19"/>
    <mergeCell ref="COD19:COE19"/>
    <mergeCell ref="COG19:COI19"/>
    <mergeCell ref="COO19:COP19"/>
    <mergeCell ref="COR19:COT19"/>
    <mergeCell ref="CML19:CMM19"/>
    <mergeCell ref="CMO19:CMQ19"/>
    <mergeCell ref="CMW19:CMX19"/>
    <mergeCell ref="CMZ19:CNB19"/>
    <mergeCell ref="CNH19:CNI19"/>
    <mergeCell ref="CNK19:CNM19"/>
    <mergeCell ref="CLE19:CLF19"/>
    <mergeCell ref="CLH19:CLJ19"/>
    <mergeCell ref="CLP19:CLQ19"/>
    <mergeCell ref="CLS19:CLU19"/>
    <mergeCell ref="CMA19:CMB19"/>
    <mergeCell ref="CMD19:CMF19"/>
    <mergeCell ref="CJX19:CJY19"/>
    <mergeCell ref="CKA19:CKC19"/>
    <mergeCell ref="CKI19:CKJ19"/>
    <mergeCell ref="CKL19:CKN19"/>
    <mergeCell ref="CKT19:CKU19"/>
    <mergeCell ref="CKW19:CKY19"/>
    <mergeCell ref="CIQ19:CIR19"/>
    <mergeCell ref="CIT19:CIV19"/>
    <mergeCell ref="CJB19:CJC19"/>
    <mergeCell ref="CJE19:CJG19"/>
    <mergeCell ref="CJM19:CJN19"/>
    <mergeCell ref="CJP19:CJR19"/>
    <mergeCell ref="CWP19:CWQ19"/>
    <mergeCell ref="CWS19:CWU19"/>
    <mergeCell ref="CXA19:CXB19"/>
    <mergeCell ref="CXD19:CXF19"/>
    <mergeCell ref="CXL19:CXM19"/>
    <mergeCell ref="CXO19:CXQ19"/>
    <mergeCell ref="CVI19:CVJ19"/>
    <mergeCell ref="CVL19:CVN19"/>
    <mergeCell ref="CVT19:CVU19"/>
    <mergeCell ref="CVW19:CVY19"/>
    <mergeCell ref="CWE19:CWF19"/>
    <mergeCell ref="CWH19:CWJ19"/>
    <mergeCell ref="CUB19:CUC19"/>
    <mergeCell ref="CUE19:CUG19"/>
    <mergeCell ref="CUM19:CUN19"/>
    <mergeCell ref="CUP19:CUR19"/>
    <mergeCell ref="CUX19:CUY19"/>
    <mergeCell ref="CVA19:CVC19"/>
    <mergeCell ref="CSU19:CSV19"/>
    <mergeCell ref="CSX19:CSZ19"/>
    <mergeCell ref="CTF19:CTG19"/>
    <mergeCell ref="CTI19:CTK19"/>
    <mergeCell ref="CTQ19:CTR19"/>
    <mergeCell ref="CTT19:CTV19"/>
    <mergeCell ref="CRN19:CRO19"/>
    <mergeCell ref="CRQ19:CRS19"/>
    <mergeCell ref="CRY19:CRZ19"/>
    <mergeCell ref="CSB19:CSD19"/>
    <mergeCell ref="CSJ19:CSK19"/>
    <mergeCell ref="CSM19:CSO19"/>
    <mergeCell ref="CQG19:CQH19"/>
    <mergeCell ref="CQJ19:CQL19"/>
    <mergeCell ref="CQR19:CQS19"/>
    <mergeCell ref="CQU19:CQW19"/>
    <mergeCell ref="CRC19:CRD19"/>
    <mergeCell ref="CRF19:CRH19"/>
    <mergeCell ref="DEF19:DEG19"/>
    <mergeCell ref="DEI19:DEK19"/>
    <mergeCell ref="DEQ19:DER19"/>
    <mergeCell ref="DET19:DEV19"/>
    <mergeCell ref="DFB19:DFC19"/>
    <mergeCell ref="DFE19:DFG19"/>
    <mergeCell ref="DCY19:DCZ19"/>
    <mergeCell ref="DDB19:DDD19"/>
    <mergeCell ref="DDJ19:DDK19"/>
    <mergeCell ref="DDM19:DDO19"/>
    <mergeCell ref="DDU19:DDV19"/>
    <mergeCell ref="DDX19:DDZ19"/>
    <mergeCell ref="DBR19:DBS19"/>
    <mergeCell ref="DBU19:DBW19"/>
    <mergeCell ref="DCC19:DCD19"/>
    <mergeCell ref="DCF19:DCH19"/>
    <mergeCell ref="DCN19:DCO19"/>
    <mergeCell ref="DCQ19:DCS19"/>
    <mergeCell ref="DAK19:DAL19"/>
    <mergeCell ref="DAN19:DAP19"/>
    <mergeCell ref="DAV19:DAW19"/>
    <mergeCell ref="DAY19:DBA19"/>
    <mergeCell ref="DBG19:DBH19"/>
    <mergeCell ref="DBJ19:DBL19"/>
    <mergeCell ref="CZD19:CZE19"/>
    <mergeCell ref="CZG19:CZI19"/>
    <mergeCell ref="CZO19:CZP19"/>
    <mergeCell ref="CZR19:CZT19"/>
    <mergeCell ref="CZZ19:DAA19"/>
    <mergeCell ref="DAC19:DAE19"/>
    <mergeCell ref="CXW19:CXX19"/>
    <mergeCell ref="CXZ19:CYB19"/>
    <mergeCell ref="CYH19:CYI19"/>
    <mergeCell ref="CYK19:CYM19"/>
    <mergeCell ref="CYS19:CYT19"/>
    <mergeCell ref="CYV19:CYX19"/>
    <mergeCell ref="DLV19:DLW19"/>
    <mergeCell ref="DLY19:DMA19"/>
    <mergeCell ref="DMG19:DMH19"/>
    <mergeCell ref="DMJ19:DML19"/>
    <mergeCell ref="DMR19:DMS19"/>
    <mergeCell ref="DMU19:DMW19"/>
    <mergeCell ref="DKO19:DKP19"/>
    <mergeCell ref="DKR19:DKT19"/>
    <mergeCell ref="DKZ19:DLA19"/>
    <mergeCell ref="DLC19:DLE19"/>
    <mergeCell ref="DLK19:DLL19"/>
    <mergeCell ref="DLN19:DLP19"/>
    <mergeCell ref="DJH19:DJI19"/>
    <mergeCell ref="DJK19:DJM19"/>
    <mergeCell ref="DJS19:DJT19"/>
    <mergeCell ref="DJV19:DJX19"/>
    <mergeCell ref="DKD19:DKE19"/>
    <mergeCell ref="DKG19:DKI19"/>
    <mergeCell ref="DIA19:DIB19"/>
    <mergeCell ref="DID19:DIF19"/>
    <mergeCell ref="DIL19:DIM19"/>
    <mergeCell ref="DIO19:DIQ19"/>
    <mergeCell ref="DIW19:DIX19"/>
    <mergeCell ref="DIZ19:DJB19"/>
    <mergeCell ref="DGT19:DGU19"/>
    <mergeCell ref="DGW19:DGY19"/>
    <mergeCell ref="DHE19:DHF19"/>
    <mergeCell ref="DHH19:DHJ19"/>
    <mergeCell ref="DHP19:DHQ19"/>
    <mergeCell ref="DHS19:DHU19"/>
    <mergeCell ref="DFM19:DFN19"/>
    <mergeCell ref="DFP19:DFR19"/>
    <mergeCell ref="DFX19:DFY19"/>
    <mergeCell ref="DGA19:DGC19"/>
    <mergeCell ref="DGI19:DGJ19"/>
    <mergeCell ref="DGL19:DGN19"/>
    <mergeCell ref="DTL19:DTM19"/>
    <mergeCell ref="DTO19:DTQ19"/>
    <mergeCell ref="DTW19:DTX19"/>
    <mergeCell ref="DTZ19:DUB19"/>
    <mergeCell ref="DUH19:DUI19"/>
    <mergeCell ref="DUK19:DUM19"/>
    <mergeCell ref="DSE19:DSF19"/>
    <mergeCell ref="DSH19:DSJ19"/>
    <mergeCell ref="DSP19:DSQ19"/>
    <mergeCell ref="DSS19:DSU19"/>
    <mergeCell ref="DTA19:DTB19"/>
    <mergeCell ref="DTD19:DTF19"/>
    <mergeCell ref="DQX19:DQY19"/>
    <mergeCell ref="DRA19:DRC19"/>
    <mergeCell ref="DRI19:DRJ19"/>
    <mergeCell ref="DRL19:DRN19"/>
    <mergeCell ref="DRT19:DRU19"/>
    <mergeCell ref="DRW19:DRY19"/>
    <mergeCell ref="DPQ19:DPR19"/>
    <mergeCell ref="DPT19:DPV19"/>
    <mergeCell ref="DQB19:DQC19"/>
    <mergeCell ref="DQE19:DQG19"/>
    <mergeCell ref="DQM19:DQN19"/>
    <mergeCell ref="DQP19:DQR19"/>
    <mergeCell ref="DOJ19:DOK19"/>
    <mergeCell ref="DOM19:DOO19"/>
    <mergeCell ref="DOU19:DOV19"/>
    <mergeCell ref="DOX19:DOZ19"/>
    <mergeCell ref="DPF19:DPG19"/>
    <mergeCell ref="DPI19:DPK19"/>
    <mergeCell ref="DNC19:DND19"/>
    <mergeCell ref="DNF19:DNH19"/>
    <mergeCell ref="DNN19:DNO19"/>
    <mergeCell ref="DNQ19:DNS19"/>
    <mergeCell ref="DNY19:DNZ19"/>
    <mergeCell ref="DOB19:DOD19"/>
    <mergeCell ref="EBB19:EBC19"/>
    <mergeCell ref="EBE19:EBG19"/>
    <mergeCell ref="EBM19:EBN19"/>
    <mergeCell ref="EBP19:EBR19"/>
    <mergeCell ref="EBX19:EBY19"/>
    <mergeCell ref="ECA19:ECC19"/>
    <mergeCell ref="DZU19:DZV19"/>
    <mergeCell ref="DZX19:DZZ19"/>
    <mergeCell ref="EAF19:EAG19"/>
    <mergeCell ref="EAI19:EAK19"/>
    <mergeCell ref="EAQ19:EAR19"/>
    <mergeCell ref="EAT19:EAV19"/>
    <mergeCell ref="DYN19:DYO19"/>
    <mergeCell ref="DYQ19:DYS19"/>
    <mergeCell ref="DYY19:DYZ19"/>
    <mergeCell ref="DZB19:DZD19"/>
    <mergeCell ref="DZJ19:DZK19"/>
    <mergeCell ref="DZM19:DZO19"/>
    <mergeCell ref="DXG19:DXH19"/>
    <mergeCell ref="DXJ19:DXL19"/>
    <mergeCell ref="DXR19:DXS19"/>
    <mergeCell ref="DXU19:DXW19"/>
    <mergeCell ref="DYC19:DYD19"/>
    <mergeCell ref="DYF19:DYH19"/>
    <mergeCell ref="DVZ19:DWA19"/>
    <mergeCell ref="DWC19:DWE19"/>
    <mergeCell ref="DWK19:DWL19"/>
    <mergeCell ref="DWN19:DWP19"/>
    <mergeCell ref="DWV19:DWW19"/>
    <mergeCell ref="DWY19:DXA19"/>
    <mergeCell ref="DUS19:DUT19"/>
    <mergeCell ref="DUV19:DUX19"/>
    <mergeCell ref="DVD19:DVE19"/>
    <mergeCell ref="DVG19:DVI19"/>
    <mergeCell ref="DVO19:DVP19"/>
    <mergeCell ref="DVR19:DVT19"/>
    <mergeCell ref="EIR19:EIS19"/>
    <mergeCell ref="EIU19:EIW19"/>
    <mergeCell ref="EJC19:EJD19"/>
    <mergeCell ref="EJF19:EJH19"/>
    <mergeCell ref="EJN19:EJO19"/>
    <mergeCell ref="EJQ19:EJS19"/>
    <mergeCell ref="EHK19:EHL19"/>
    <mergeCell ref="EHN19:EHP19"/>
    <mergeCell ref="EHV19:EHW19"/>
    <mergeCell ref="EHY19:EIA19"/>
    <mergeCell ref="EIG19:EIH19"/>
    <mergeCell ref="EIJ19:EIL19"/>
    <mergeCell ref="EGD19:EGE19"/>
    <mergeCell ref="EGG19:EGI19"/>
    <mergeCell ref="EGO19:EGP19"/>
    <mergeCell ref="EGR19:EGT19"/>
    <mergeCell ref="EGZ19:EHA19"/>
    <mergeCell ref="EHC19:EHE19"/>
    <mergeCell ref="EEW19:EEX19"/>
    <mergeCell ref="EEZ19:EFB19"/>
    <mergeCell ref="EFH19:EFI19"/>
    <mergeCell ref="EFK19:EFM19"/>
    <mergeCell ref="EFS19:EFT19"/>
    <mergeCell ref="EFV19:EFX19"/>
    <mergeCell ref="EDP19:EDQ19"/>
    <mergeCell ref="EDS19:EDU19"/>
    <mergeCell ref="EEA19:EEB19"/>
    <mergeCell ref="EED19:EEF19"/>
    <mergeCell ref="EEL19:EEM19"/>
    <mergeCell ref="EEO19:EEQ19"/>
    <mergeCell ref="ECI19:ECJ19"/>
    <mergeCell ref="ECL19:ECN19"/>
    <mergeCell ref="ECT19:ECU19"/>
    <mergeCell ref="ECW19:ECY19"/>
    <mergeCell ref="EDE19:EDF19"/>
    <mergeCell ref="EDH19:EDJ19"/>
    <mergeCell ref="EQH19:EQI19"/>
    <mergeCell ref="EQK19:EQM19"/>
    <mergeCell ref="EQS19:EQT19"/>
    <mergeCell ref="EQV19:EQX19"/>
    <mergeCell ref="ERD19:ERE19"/>
    <mergeCell ref="ERG19:ERI19"/>
    <mergeCell ref="EPA19:EPB19"/>
    <mergeCell ref="EPD19:EPF19"/>
    <mergeCell ref="EPL19:EPM19"/>
    <mergeCell ref="EPO19:EPQ19"/>
    <mergeCell ref="EPW19:EPX19"/>
    <mergeCell ref="EPZ19:EQB19"/>
    <mergeCell ref="ENT19:ENU19"/>
    <mergeCell ref="ENW19:ENY19"/>
    <mergeCell ref="EOE19:EOF19"/>
    <mergeCell ref="EOH19:EOJ19"/>
    <mergeCell ref="EOP19:EOQ19"/>
    <mergeCell ref="EOS19:EOU19"/>
    <mergeCell ref="EMM19:EMN19"/>
    <mergeCell ref="EMP19:EMR19"/>
    <mergeCell ref="EMX19:EMY19"/>
    <mergeCell ref="ENA19:ENC19"/>
    <mergeCell ref="ENI19:ENJ19"/>
    <mergeCell ref="ENL19:ENN19"/>
    <mergeCell ref="ELF19:ELG19"/>
    <mergeCell ref="ELI19:ELK19"/>
    <mergeCell ref="ELQ19:ELR19"/>
    <mergeCell ref="ELT19:ELV19"/>
    <mergeCell ref="EMB19:EMC19"/>
    <mergeCell ref="EME19:EMG19"/>
    <mergeCell ref="EJY19:EJZ19"/>
    <mergeCell ref="EKB19:EKD19"/>
    <mergeCell ref="EKJ19:EKK19"/>
    <mergeCell ref="EKM19:EKO19"/>
    <mergeCell ref="EKU19:EKV19"/>
    <mergeCell ref="EKX19:EKZ19"/>
    <mergeCell ref="EXX19:EXY19"/>
    <mergeCell ref="EYA19:EYC19"/>
    <mergeCell ref="EYI19:EYJ19"/>
    <mergeCell ref="EYL19:EYN19"/>
    <mergeCell ref="EYT19:EYU19"/>
    <mergeCell ref="EYW19:EYY19"/>
    <mergeCell ref="EWQ19:EWR19"/>
    <mergeCell ref="EWT19:EWV19"/>
    <mergeCell ref="EXB19:EXC19"/>
    <mergeCell ref="EXE19:EXG19"/>
    <mergeCell ref="EXM19:EXN19"/>
    <mergeCell ref="EXP19:EXR19"/>
    <mergeCell ref="EVJ19:EVK19"/>
    <mergeCell ref="EVM19:EVO19"/>
    <mergeCell ref="EVU19:EVV19"/>
    <mergeCell ref="EVX19:EVZ19"/>
    <mergeCell ref="EWF19:EWG19"/>
    <mergeCell ref="EWI19:EWK19"/>
    <mergeCell ref="EUC19:EUD19"/>
    <mergeCell ref="EUF19:EUH19"/>
    <mergeCell ref="EUN19:EUO19"/>
    <mergeCell ref="EUQ19:EUS19"/>
    <mergeCell ref="EUY19:EUZ19"/>
    <mergeCell ref="EVB19:EVD19"/>
    <mergeCell ref="ESV19:ESW19"/>
    <mergeCell ref="ESY19:ETA19"/>
    <mergeCell ref="ETG19:ETH19"/>
    <mergeCell ref="ETJ19:ETL19"/>
    <mergeCell ref="ETR19:ETS19"/>
    <mergeCell ref="ETU19:ETW19"/>
    <mergeCell ref="ERO19:ERP19"/>
    <mergeCell ref="ERR19:ERT19"/>
    <mergeCell ref="ERZ19:ESA19"/>
    <mergeCell ref="ESC19:ESE19"/>
    <mergeCell ref="ESK19:ESL19"/>
    <mergeCell ref="ESN19:ESP19"/>
    <mergeCell ref="FFN19:FFO19"/>
    <mergeCell ref="FFQ19:FFS19"/>
    <mergeCell ref="FFY19:FFZ19"/>
    <mergeCell ref="FGB19:FGD19"/>
    <mergeCell ref="FGJ19:FGK19"/>
    <mergeCell ref="FGM19:FGO19"/>
    <mergeCell ref="FEG19:FEH19"/>
    <mergeCell ref="FEJ19:FEL19"/>
    <mergeCell ref="FER19:FES19"/>
    <mergeCell ref="FEU19:FEW19"/>
    <mergeCell ref="FFC19:FFD19"/>
    <mergeCell ref="FFF19:FFH19"/>
    <mergeCell ref="FCZ19:FDA19"/>
    <mergeCell ref="FDC19:FDE19"/>
    <mergeCell ref="FDK19:FDL19"/>
    <mergeCell ref="FDN19:FDP19"/>
    <mergeCell ref="FDV19:FDW19"/>
    <mergeCell ref="FDY19:FEA19"/>
    <mergeCell ref="FBS19:FBT19"/>
    <mergeCell ref="FBV19:FBX19"/>
    <mergeCell ref="FCD19:FCE19"/>
    <mergeCell ref="FCG19:FCI19"/>
    <mergeCell ref="FCO19:FCP19"/>
    <mergeCell ref="FCR19:FCT19"/>
    <mergeCell ref="FAL19:FAM19"/>
    <mergeCell ref="FAO19:FAQ19"/>
    <mergeCell ref="FAW19:FAX19"/>
    <mergeCell ref="FAZ19:FBB19"/>
    <mergeCell ref="FBH19:FBI19"/>
    <mergeCell ref="FBK19:FBM19"/>
    <mergeCell ref="EZE19:EZF19"/>
    <mergeCell ref="EZH19:EZJ19"/>
    <mergeCell ref="EZP19:EZQ19"/>
    <mergeCell ref="EZS19:EZU19"/>
    <mergeCell ref="FAA19:FAB19"/>
    <mergeCell ref="FAD19:FAF19"/>
    <mergeCell ref="FND19:FNE19"/>
    <mergeCell ref="FNG19:FNI19"/>
    <mergeCell ref="FNO19:FNP19"/>
    <mergeCell ref="FNR19:FNT19"/>
    <mergeCell ref="FNZ19:FOA19"/>
    <mergeCell ref="FOC19:FOE19"/>
    <mergeCell ref="FLW19:FLX19"/>
    <mergeCell ref="FLZ19:FMB19"/>
    <mergeCell ref="FMH19:FMI19"/>
    <mergeCell ref="FMK19:FMM19"/>
    <mergeCell ref="FMS19:FMT19"/>
    <mergeCell ref="FMV19:FMX19"/>
    <mergeCell ref="FKP19:FKQ19"/>
    <mergeCell ref="FKS19:FKU19"/>
    <mergeCell ref="FLA19:FLB19"/>
    <mergeCell ref="FLD19:FLF19"/>
    <mergeCell ref="FLL19:FLM19"/>
    <mergeCell ref="FLO19:FLQ19"/>
    <mergeCell ref="FJI19:FJJ19"/>
    <mergeCell ref="FJL19:FJN19"/>
    <mergeCell ref="FJT19:FJU19"/>
    <mergeCell ref="FJW19:FJY19"/>
    <mergeCell ref="FKE19:FKF19"/>
    <mergeCell ref="FKH19:FKJ19"/>
    <mergeCell ref="FIB19:FIC19"/>
    <mergeCell ref="FIE19:FIG19"/>
    <mergeCell ref="FIM19:FIN19"/>
    <mergeCell ref="FIP19:FIR19"/>
    <mergeCell ref="FIX19:FIY19"/>
    <mergeCell ref="FJA19:FJC19"/>
    <mergeCell ref="FGU19:FGV19"/>
    <mergeCell ref="FGX19:FGZ19"/>
    <mergeCell ref="FHF19:FHG19"/>
    <mergeCell ref="FHI19:FHK19"/>
    <mergeCell ref="FHQ19:FHR19"/>
    <mergeCell ref="FHT19:FHV19"/>
    <mergeCell ref="FUT19:FUU19"/>
    <mergeCell ref="FUW19:FUY19"/>
    <mergeCell ref="FVE19:FVF19"/>
    <mergeCell ref="FVH19:FVJ19"/>
    <mergeCell ref="FVP19:FVQ19"/>
    <mergeCell ref="FVS19:FVU19"/>
    <mergeCell ref="FTM19:FTN19"/>
    <mergeCell ref="FTP19:FTR19"/>
    <mergeCell ref="FTX19:FTY19"/>
    <mergeCell ref="FUA19:FUC19"/>
    <mergeCell ref="FUI19:FUJ19"/>
    <mergeCell ref="FUL19:FUN19"/>
    <mergeCell ref="FSF19:FSG19"/>
    <mergeCell ref="FSI19:FSK19"/>
    <mergeCell ref="FSQ19:FSR19"/>
    <mergeCell ref="FST19:FSV19"/>
    <mergeCell ref="FTB19:FTC19"/>
    <mergeCell ref="FTE19:FTG19"/>
    <mergeCell ref="FQY19:FQZ19"/>
    <mergeCell ref="FRB19:FRD19"/>
    <mergeCell ref="FRJ19:FRK19"/>
    <mergeCell ref="FRM19:FRO19"/>
    <mergeCell ref="FRU19:FRV19"/>
    <mergeCell ref="FRX19:FRZ19"/>
    <mergeCell ref="FPR19:FPS19"/>
    <mergeCell ref="FPU19:FPW19"/>
    <mergeCell ref="FQC19:FQD19"/>
    <mergeCell ref="FQF19:FQH19"/>
    <mergeCell ref="FQN19:FQO19"/>
    <mergeCell ref="FQQ19:FQS19"/>
    <mergeCell ref="FOK19:FOL19"/>
    <mergeCell ref="FON19:FOP19"/>
    <mergeCell ref="FOV19:FOW19"/>
    <mergeCell ref="FOY19:FPA19"/>
    <mergeCell ref="FPG19:FPH19"/>
    <mergeCell ref="FPJ19:FPL19"/>
    <mergeCell ref="GCJ19:GCK19"/>
    <mergeCell ref="GCM19:GCO19"/>
    <mergeCell ref="GCU19:GCV19"/>
    <mergeCell ref="GCX19:GCZ19"/>
    <mergeCell ref="GDF19:GDG19"/>
    <mergeCell ref="GDI19:GDK19"/>
    <mergeCell ref="GBC19:GBD19"/>
    <mergeCell ref="GBF19:GBH19"/>
    <mergeCell ref="GBN19:GBO19"/>
    <mergeCell ref="GBQ19:GBS19"/>
    <mergeCell ref="GBY19:GBZ19"/>
    <mergeCell ref="GCB19:GCD19"/>
    <mergeCell ref="FZV19:FZW19"/>
    <mergeCell ref="FZY19:GAA19"/>
    <mergeCell ref="GAG19:GAH19"/>
    <mergeCell ref="GAJ19:GAL19"/>
    <mergeCell ref="GAR19:GAS19"/>
    <mergeCell ref="GAU19:GAW19"/>
    <mergeCell ref="FYO19:FYP19"/>
    <mergeCell ref="FYR19:FYT19"/>
    <mergeCell ref="FYZ19:FZA19"/>
    <mergeCell ref="FZC19:FZE19"/>
    <mergeCell ref="FZK19:FZL19"/>
    <mergeCell ref="FZN19:FZP19"/>
    <mergeCell ref="FXH19:FXI19"/>
    <mergeCell ref="FXK19:FXM19"/>
    <mergeCell ref="FXS19:FXT19"/>
    <mergeCell ref="FXV19:FXX19"/>
    <mergeCell ref="FYD19:FYE19"/>
    <mergeCell ref="FYG19:FYI19"/>
    <mergeCell ref="FWA19:FWB19"/>
    <mergeCell ref="FWD19:FWF19"/>
    <mergeCell ref="FWL19:FWM19"/>
    <mergeCell ref="FWO19:FWQ19"/>
    <mergeCell ref="FWW19:FWX19"/>
    <mergeCell ref="FWZ19:FXB19"/>
    <mergeCell ref="GJZ19:GKA19"/>
    <mergeCell ref="GKC19:GKE19"/>
    <mergeCell ref="GKK19:GKL19"/>
    <mergeCell ref="GKN19:GKP19"/>
    <mergeCell ref="GKV19:GKW19"/>
    <mergeCell ref="GKY19:GLA19"/>
    <mergeCell ref="GIS19:GIT19"/>
    <mergeCell ref="GIV19:GIX19"/>
    <mergeCell ref="GJD19:GJE19"/>
    <mergeCell ref="GJG19:GJI19"/>
    <mergeCell ref="GJO19:GJP19"/>
    <mergeCell ref="GJR19:GJT19"/>
    <mergeCell ref="GHL19:GHM19"/>
    <mergeCell ref="GHO19:GHQ19"/>
    <mergeCell ref="GHW19:GHX19"/>
    <mergeCell ref="GHZ19:GIB19"/>
    <mergeCell ref="GIH19:GII19"/>
    <mergeCell ref="GIK19:GIM19"/>
    <mergeCell ref="GGE19:GGF19"/>
    <mergeCell ref="GGH19:GGJ19"/>
    <mergeCell ref="GGP19:GGQ19"/>
    <mergeCell ref="GGS19:GGU19"/>
    <mergeCell ref="GHA19:GHB19"/>
    <mergeCell ref="GHD19:GHF19"/>
    <mergeCell ref="GEX19:GEY19"/>
    <mergeCell ref="GFA19:GFC19"/>
    <mergeCell ref="GFI19:GFJ19"/>
    <mergeCell ref="GFL19:GFN19"/>
    <mergeCell ref="GFT19:GFU19"/>
    <mergeCell ref="GFW19:GFY19"/>
    <mergeCell ref="GDQ19:GDR19"/>
    <mergeCell ref="GDT19:GDV19"/>
    <mergeCell ref="GEB19:GEC19"/>
    <mergeCell ref="GEE19:GEG19"/>
    <mergeCell ref="GEM19:GEN19"/>
    <mergeCell ref="GEP19:GER19"/>
    <mergeCell ref="GRP19:GRQ19"/>
    <mergeCell ref="GRS19:GRU19"/>
    <mergeCell ref="GSA19:GSB19"/>
    <mergeCell ref="GSD19:GSF19"/>
    <mergeCell ref="GSL19:GSM19"/>
    <mergeCell ref="GSO19:GSQ19"/>
    <mergeCell ref="GQI19:GQJ19"/>
    <mergeCell ref="GQL19:GQN19"/>
    <mergeCell ref="GQT19:GQU19"/>
    <mergeCell ref="GQW19:GQY19"/>
    <mergeCell ref="GRE19:GRF19"/>
    <mergeCell ref="GRH19:GRJ19"/>
    <mergeCell ref="GPB19:GPC19"/>
    <mergeCell ref="GPE19:GPG19"/>
    <mergeCell ref="GPM19:GPN19"/>
    <mergeCell ref="GPP19:GPR19"/>
    <mergeCell ref="GPX19:GPY19"/>
    <mergeCell ref="GQA19:GQC19"/>
    <mergeCell ref="GNU19:GNV19"/>
    <mergeCell ref="GNX19:GNZ19"/>
    <mergeCell ref="GOF19:GOG19"/>
    <mergeCell ref="GOI19:GOK19"/>
    <mergeCell ref="GOQ19:GOR19"/>
    <mergeCell ref="GOT19:GOV19"/>
    <mergeCell ref="GMN19:GMO19"/>
    <mergeCell ref="GMQ19:GMS19"/>
    <mergeCell ref="GMY19:GMZ19"/>
    <mergeCell ref="GNB19:GND19"/>
    <mergeCell ref="GNJ19:GNK19"/>
    <mergeCell ref="GNM19:GNO19"/>
    <mergeCell ref="GLG19:GLH19"/>
    <mergeCell ref="GLJ19:GLL19"/>
    <mergeCell ref="GLR19:GLS19"/>
    <mergeCell ref="GLU19:GLW19"/>
    <mergeCell ref="GMC19:GMD19"/>
    <mergeCell ref="GMF19:GMH19"/>
    <mergeCell ref="GZF19:GZG19"/>
    <mergeCell ref="GZI19:GZK19"/>
    <mergeCell ref="GZQ19:GZR19"/>
    <mergeCell ref="GZT19:GZV19"/>
    <mergeCell ref="HAB19:HAC19"/>
    <mergeCell ref="HAE19:HAG19"/>
    <mergeCell ref="GXY19:GXZ19"/>
    <mergeCell ref="GYB19:GYD19"/>
    <mergeCell ref="GYJ19:GYK19"/>
    <mergeCell ref="GYM19:GYO19"/>
    <mergeCell ref="GYU19:GYV19"/>
    <mergeCell ref="GYX19:GYZ19"/>
    <mergeCell ref="GWR19:GWS19"/>
    <mergeCell ref="GWU19:GWW19"/>
    <mergeCell ref="GXC19:GXD19"/>
    <mergeCell ref="GXF19:GXH19"/>
    <mergeCell ref="GXN19:GXO19"/>
    <mergeCell ref="GXQ19:GXS19"/>
    <mergeCell ref="GVK19:GVL19"/>
    <mergeCell ref="GVN19:GVP19"/>
    <mergeCell ref="GVV19:GVW19"/>
    <mergeCell ref="GVY19:GWA19"/>
    <mergeCell ref="GWG19:GWH19"/>
    <mergeCell ref="GWJ19:GWL19"/>
    <mergeCell ref="GUD19:GUE19"/>
    <mergeCell ref="GUG19:GUI19"/>
    <mergeCell ref="GUO19:GUP19"/>
    <mergeCell ref="GUR19:GUT19"/>
    <mergeCell ref="GUZ19:GVA19"/>
    <mergeCell ref="GVC19:GVE19"/>
    <mergeCell ref="GSW19:GSX19"/>
    <mergeCell ref="GSZ19:GTB19"/>
    <mergeCell ref="GTH19:GTI19"/>
    <mergeCell ref="GTK19:GTM19"/>
    <mergeCell ref="GTS19:GTT19"/>
    <mergeCell ref="GTV19:GTX19"/>
    <mergeCell ref="HGV19:HGW19"/>
    <mergeCell ref="HGY19:HHA19"/>
    <mergeCell ref="HHG19:HHH19"/>
    <mergeCell ref="HHJ19:HHL19"/>
    <mergeCell ref="HHR19:HHS19"/>
    <mergeCell ref="HHU19:HHW19"/>
    <mergeCell ref="HFO19:HFP19"/>
    <mergeCell ref="HFR19:HFT19"/>
    <mergeCell ref="HFZ19:HGA19"/>
    <mergeCell ref="HGC19:HGE19"/>
    <mergeCell ref="HGK19:HGL19"/>
    <mergeCell ref="HGN19:HGP19"/>
    <mergeCell ref="HEH19:HEI19"/>
    <mergeCell ref="HEK19:HEM19"/>
    <mergeCell ref="HES19:HET19"/>
    <mergeCell ref="HEV19:HEX19"/>
    <mergeCell ref="HFD19:HFE19"/>
    <mergeCell ref="HFG19:HFI19"/>
    <mergeCell ref="HDA19:HDB19"/>
    <mergeCell ref="HDD19:HDF19"/>
    <mergeCell ref="HDL19:HDM19"/>
    <mergeCell ref="HDO19:HDQ19"/>
    <mergeCell ref="HDW19:HDX19"/>
    <mergeCell ref="HDZ19:HEB19"/>
    <mergeCell ref="HBT19:HBU19"/>
    <mergeCell ref="HBW19:HBY19"/>
    <mergeCell ref="HCE19:HCF19"/>
    <mergeCell ref="HCH19:HCJ19"/>
    <mergeCell ref="HCP19:HCQ19"/>
    <mergeCell ref="HCS19:HCU19"/>
    <mergeCell ref="HAM19:HAN19"/>
    <mergeCell ref="HAP19:HAR19"/>
    <mergeCell ref="HAX19:HAY19"/>
    <mergeCell ref="HBA19:HBC19"/>
    <mergeCell ref="HBI19:HBJ19"/>
    <mergeCell ref="HBL19:HBN19"/>
    <mergeCell ref="HOL19:HOM19"/>
    <mergeCell ref="HOO19:HOQ19"/>
    <mergeCell ref="HOW19:HOX19"/>
    <mergeCell ref="HOZ19:HPB19"/>
    <mergeCell ref="HPH19:HPI19"/>
    <mergeCell ref="HPK19:HPM19"/>
    <mergeCell ref="HNE19:HNF19"/>
    <mergeCell ref="HNH19:HNJ19"/>
    <mergeCell ref="HNP19:HNQ19"/>
    <mergeCell ref="HNS19:HNU19"/>
    <mergeCell ref="HOA19:HOB19"/>
    <mergeCell ref="HOD19:HOF19"/>
    <mergeCell ref="HLX19:HLY19"/>
    <mergeCell ref="HMA19:HMC19"/>
    <mergeCell ref="HMI19:HMJ19"/>
    <mergeCell ref="HML19:HMN19"/>
    <mergeCell ref="HMT19:HMU19"/>
    <mergeCell ref="HMW19:HMY19"/>
    <mergeCell ref="HKQ19:HKR19"/>
    <mergeCell ref="HKT19:HKV19"/>
    <mergeCell ref="HLB19:HLC19"/>
    <mergeCell ref="HLE19:HLG19"/>
    <mergeCell ref="HLM19:HLN19"/>
    <mergeCell ref="HLP19:HLR19"/>
    <mergeCell ref="HJJ19:HJK19"/>
    <mergeCell ref="HJM19:HJO19"/>
    <mergeCell ref="HJU19:HJV19"/>
    <mergeCell ref="HJX19:HJZ19"/>
    <mergeCell ref="HKF19:HKG19"/>
    <mergeCell ref="HKI19:HKK19"/>
    <mergeCell ref="HIC19:HID19"/>
    <mergeCell ref="HIF19:HIH19"/>
    <mergeCell ref="HIN19:HIO19"/>
    <mergeCell ref="HIQ19:HIS19"/>
    <mergeCell ref="HIY19:HIZ19"/>
    <mergeCell ref="HJB19:HJD19"/>
    <mergeCell ref="HWB19:HWC19"/>
    <mergeCell ref="HWE19:HWG19"/>
    <mergeCell ref="HWM19:HWN19"/>
    <mergeCell ref="HWP19:HWR19"/>
    <mergeCell ref="HWX19:HWY19"/>
    <mergeCell ref="HXA19:HXC19"/>
    <mergeCell ref="HUU19:HUV19"/>
    <mergeCell ref="HUX19:HUZ19"/>
    <mergeCell ref="HVF19:HVG19"/>
    <mergeCell ref="HVI19:HVK19"/>
    <mergeCell ref="HVQ19:HVR19"/>
    <mergeCell ref="HVT19:HVV19"/>
    <mergeCell ref="HTN19:HTO19"/>
    <mergeCell ref="HTQ19:HTS19"/>
    <mergeCell ref="HTY19:HTZ19"/>
    <mergeCell ref="HUB19:HUD19"/>
    <mergeCell ref="HUJ19:HUK19"/>
    <mergeCell ref="HUM19:HUO19"/>
    <mergeCell ref="HSG19:HSH19"/>
    <mergeCell ref="HSJ19:HSL19"/>
    <mergeCell ref="HSR19:HSS19"/>
    <mergeCell ref="HSU19:HSW19"/>
    <mergeCell ref="HTC19:HTD19"/>
    <mergeCell ref="HTF19:HTH19"/>
    <mergeCell ref="HQZ19:HRA19"/>
    <mergeCell ref="HRC19:HRE19"/>
    <mergeCell ref="HRK19:HRL19"/>
    <mergeCell ref="HRN19:HRP19"/>
    <mergeCell ref="HRV19:HRW19"/>
    <mergeCell ref="HRY19:HSA19"/>
    <mergeCell ref="HPS19:HPT19"/>
    <mergeCell ref="HPV19:HPX19"/>
    <mergeCell ref="HQD19:HQE19"/>
    <mergeCell ref="HQG19:HQI19"/>
    <mergeCell ref="HQO19:HQP19"/>
    <mergeCell ref="HQR19:HQT19"/>
    <mergeCell ref="IDR19:IDS19"/>
    <mergeCell ref="IDU19:IDW19"/>
    <mergeCell ref="IEC19:IED19"/>
    <mergeCell ref="IEF19:IEH19"/>
    <mergeCell ref="IEN19:IEO19"/>
    <mergeCell ref="IEQ19:IES19"/>
    <mergeCell ref="ICK19:ICL19"/>
    <mergeCell ref="ICN19:ICP19"/>
    <mergeCell ref="ICV19:ICW19"/>
    <mergeCell ref="ICY19:IDA19"/>
    <mergeCell ref="IDG19:IDH19"/>
    <mergeCell ref="IDJ19:IDL19"/>
    <mergeCell ref="IBD19:IBE19"/>
    <mergeCell ref="IBG19:IBI19"/>
    <mergeCell ref="IBO19:IBP19"/>
    <mergeCell ref="IBR19:IBT19"/>
    <mergeCell ref="IBZ19:ICA19"/>
    <mergeCell ref="ICC19:ICE19"/>
    <mergeCell ref="HZW19:HZX19"/>
    <mergeCell ref="HZZ19:IAB19"/>
    <mergeCell ref="IAH19:IAI19"/>
    <mergeCell ref="IAK19:IAM19"/>
    <mergeCell ref="IAS19:IAT19"/>
    <mergeCell ref="IAV19:IAX19"/>
    <mergeCell ref="HYP19:HYQ19"/>
    <mergeCell ref="HYS19:HYU19"/>
    <mergeCell ref="HZA19:HZB19"/>
    <mergeCell ref="HZD19:HZF19"/>
    <mergeCell ref="HZL19:HZM19"/>
    <mergeCell ref="HZO19:HZQ19"/>
    <mergeCell ref="HXI19:HXJ19"/>
    <mergeCell ref="HXL19:HXN19"/>
    <mergeCell ref="HXT19:HXU19"/>
    <mergeCell ref="HXW19:HXY19"/>
    <mergeCell ref="HYE19:HYF19"/>
    <mergeCell ref="HYH19:HYJ19"/>
    <mergeCell ref="ILH19:ILI19"/>
    <mergeCell ref="ILK19:ILM19"/>
    <mergeCell ref="ILS19:ILT19"/>
    <mergeCell ref="ILV19:ILX19"/>
    <mergeCell ref="IMD19:IME19"/>
    <mergeCell ref="IMG19:IMI19"/>
    <mergeCell ref="IKA19:IKB19"/>
    <mergeCell ref="IKD19:IKF19"/>
    <mergeCell ref="IKL19:IKM19"/>
    <mergeCell ref="IKO19:IKQ19"/>
    <mergeCell ref="IKW19:IKX19"/>
    <mergeCell ref="IKZ19:ILB19"/>
    <mergeCell ref="IIT19:IIU19"/>
    <mergeCell ref="IIW19:IIY19"/>
    <mergeCell ref="IJE19:IJF19"/>
    <mergeCell ref="IJH19:IJJ19"/>
    <mergeCell ref="IJP19:IJQ19"/>
    <mergeCell ref="IJS19:IJU19"/>
    <mergeCell ref="IHM19:IHN19"/>
    <mergeCell ref="IHP19:IHR19"/>
    <mergeCell ref="IHX19:IHY19"/>
    <mergeCell ref="IIA19:IIC19"/>
    <mergeCell ref="III19:IIJ19"/>
    <mergeCell ref="IIL19:IIN19"/>
    <mergeCell ref="IGF19:IGG19"/>
    <mergeCell ref="IGI19:IGK19"/>
    <mergeCell ref="IGQ19:IGR19"/>
    <mergeCell ref="IGT19:IGV19"/>
    <mergeCell ref="IHB19:IHC19"/>
    <mergeCell ref="IHE19:IHG19"/>
    <mergeCell ref="IEY19:IEZ19"/>
    <mergeCell ref="IFB19:IFD19"/>
    <mergeCell ref="IFJ19:IFK19"/>
    <mergeCell ref="IFM19:IFO19"/>
    <mergeCell ref="IFU19:IFV19"/>
    <mergeCell ref="IFX19:IFZ19"/>
    <mergeCell ref="ISX19:ISY19"/>
    <mergeCell ref="ITA19:ITC19"/>
    <mergeCell ref="ITI19:ITJ19"/>
    <mergeCell ref="ITL19:ITN19"/>
    <mergeCell ref="ITT19:ITU19"/>
    <mergeCell ref="ITW19:ITY19"/>
    <mergeCell ref="IRQ19:IRR19"/>
    <mergeCell ref="IRT19:IRV19"/>
    <mergeCell ref="ISB19:ISC19"/>
    <mergeCell ref="ISE19:ISG19"/>
    <mergeCell ref="ISM19:ISN19"/>
    <mergeCell ref="ISP19:ISR19"/>
    <mergeCell ref="IQJ19:IQK19"/>
    <mergeCell ref="IQM19:IQO19"/>
    <mergeCell ref="IQU19:IQV19"/>
    <mergeCell ref="IQX19:IQZ19"/>
    <mergeCell ref="IRF19:IRG19"/>
    <mergeCell ref="IRI19:IRK19"/>
    <mergeCell ref="IPC19:IPD19"/>
    <mergeCell ref="IPF19:IPH19"/>
    <mergeCell ref="IPN19:IPO19"/>
    <mergeCell ref="IPQ19:IPS19"/>
    <mergeCell ref="IPY19:IPZ19"/>
    <mergeCell ref="IQB19:IQD19"/>
    <mergeCell ref="INV19:INW19"/>
    <mergeCell ref="INY19:IOA19"/>
    <mergeCell ref="IOG19:IOH19"/>
    <mergeCell ref="IOJ19:IOL19"/>
    <mergeCell ref="IOR19:IOS19"/>
    <mergeCell ref="IOU19:IOW19"/>
    <mergeCell ref="IMO19:IMP19"/>
    <mergeCell ref="IMR19:IMT19"/>
    <mergeCell ref="IMZ19:INA19"/>
    <mergeCell ref="INC19:INE19"/>
    <mergeCell ref="INK19:INL19"/>
    <mergeCell ref="INN19:INP19"/>
    <mergeCell ref="JAN19:JAO19"/>
    <mergeCell ref="JAQ19:JAS19"/>
    <mergeCell ref="JAY19:JAZ19"/>
    <mergeCell ref="JBB19:JBD19"/>
    <mergeCell ref="JBJ19:JBK19"/>
    <mergeCell ref="JBM19:JBO19"/>
    <mergeCell ref="IZG19:IZH19"/>
    <mergeCell ref="IZJ19:IZL19"/>
    <mergeCell ref="IZR19:IZS19"/>
    <mergeCell ref="IZU19:IZW19"/>
    <mergeCell ref="JAC19:JAD19"/>
    <mergeCell ref="JAF19:JAH19"/>
    <mergeCell ref="IXZ19:IYA19"/>
    <mergeCell ref="IYC19:IYE19"/>
    <mergeCell ref="IYK19:IYL19"/>
    <mergeCell ref="IYN19:IYP19"/>
    <mergeCell ref="IYV19:IYW19"/>
    <mergeCell ref="IYY19:IZA19"/>
    <mergeCell ref="IWS19:IWT19"/>
    <mergeCell ref="IWV19:IWX19"/>
    <mergeCell ref="IXD19:IXE19"/>
    <mergeCell ref="IXG19:IXI19"/>
    <mergeCell ref="IXO19:IXP19"/>
    <mergeCell ref="IXR19:IXT19"/>
    <mergeCell ref="IVL19:IVM19"/>
    <mergeCell ref="IVO19:IVQ19"/>
    <mergeCell ref="IVW19:IVX19"/>
    <mergeCell ref="IVZ19:IWB19"/>
    <mergeCell ref="IWH19:IWI19"/>
    <mergeCell ref="IWK19:IWM19"/>
    <mergeCell ref="IUE19:IUF19"/>
    <mergeCell ref="IUH19:IUJ19"/>
    <mergeCell ref="IUP19:IUQ19"/>
    <mergeCell ref="IUS19:IUU19"/>
    <mergeCell ref="IVA19:IVB19"/>
    <mergeCell ref="IVD19:IVF19"/>
    <mergeCell ref="JID19:JIE19"/>
    <mergeCell ref="JIG19:JII19"/>
    <mergeCell ref="JIO19:JIP19"/>
    <mergeCell ref="JIR19:JIT19"/>
    <mergeCell ref="JIZ19:JJA19"/>
    <mergeCell ref="JJC19:JJE19"/>
    <mergeCell ref="JGW19:JGX19"/>
    <mergeCell ref="JGZ19:JHB19"/>
    <mergeCell ref="JHH19:JHI19"/>
    <mergeCell ref="JHK19:JHM19"/>
    <mergeCell ref="JHS19:JHT19"/>
    <mergeCell ref="JHV19:JHX19"/>
    <mergeCell ref="JFP19:JFQ19"/>
    <mergeCell ref="JFS19:JFU19"/>
    <mergeCell ref="JGA19:JGB19"/>
    <mergeCell ref="JGD19:JGF19"/>
    <mergeCell ref="JGL19:JGM19"/>
    <mergeCell ref="JGO19:JGQ19"/>
    <mergeCell ref="JEI19:JEJ19"/>
    <mergeCell ref="JEL19:JEN19"/>
    <mergeCell ref="JET19:JEU19"/>
    <mergeCell ref="JEW19:JEY19"/>
    <mergeCell ref="JFE19:JFF19"/>
    <mergeCell ref="JFH19:JFJ19"/>
    <mergeCell ref="JDB19:JDC19"/>
    <mergeCell ref="JDE19:JDG19"/>
    <mergeCell ref="JDM19:JDN19"/>
    <mergeCell ref="JDP19:JDR19"/>
    <mergeCell ref="JDX19:JDY19"/>
    <mergeCell ref="JEA19:JEC19"/>
    <mergeCell ref="JBU19:JBV19"/>
    <mergeCell ref="JBX19:JBZ19"/>
    <mergeCell ref="JCF19:JCG19"/>
    <mergeCell ref="JCI19:JCK19"/>
    <mergeCell ref="JCQ19:JCR19"/>
    <mergeCell ref="JCT19:JCV19"/>
    <mergeCell ref="JPT19:JPU19"/>
    <mergeCell ref="JPW19:JPY19"/>
    <mergeCell ref="JQE19:JQF19"/>
    <mergeCell ref="JQH19:JQJ19"/>
    <mergeCell ref="JQP19:JQQ19"/>
    <mergeCell ref="JQS19:JQU19"/>
    <mergeCell ref="JOM19:JON19"/>
    <mergeCell ref="JOP19:JOR19"/>
    <mergeCell ref="JOX19:JOY19"/>
    <mergeCell ref="JPA19:JPC19"/>
    <mergeCell ref="JPI19:JPJ19"/>
    <mergeCell ref="JPL19:JPN19"/>
    <mergeCell ref="JNF19:JNG19"/>
    <mergeCell ref="JNI19:JNK19"/>
    <mergeCell ref="JNQ19:JNR19"/>
    <mergeCell ref="JNT19:JNV19"/>
    <mergeCell ref="JOB19:JOC19"/>
    <mergeCell ref="JOE19:JOG19"/>
    <mergeCell ref="JLY19:JLZ19"/>
    <mergeCell ref="JMB19:JMD19"/>
    <mergeCell ref="JMJ19:JMK19"/>
    <mergeCell ref="JMM19:JMO19"/>
    <mergeCell ref="JMU19:JMV19"/>
    <mergeCell ref="JMX19:JMZ19"/>
    <mergeCell ref="JKR19:JKS19"/>
    <mergeCell ref="JKU19:JKW19"/>
    <mergeCell ref="JLC19:JLD19"/>
    <mergeCell ref="JLF19:JLH19"/>
    <mergeCell ref="JLN19:JLO19"/>
    <mergeCell ref="JLQ19:JLS19"/>
    <mergeCell ref="JJK19:JJL19"/>
    <mergeCell ref="JJN19:JJP19"/>
    <mergeCell ref="JJV19:JJW19"/>
    <mergeCell ref="JJY19:JKA19"/>
    <mergeCell ref="JKG19:JKH19"/>
    <mergeCell ref="JKJ19:JKL19"/>
    <mergeCell ref="JXJ19:JXK19"/>
    <mergeCell ref="JXM19:JXO19"/>
    <mergeCell ref="JXU19:JXV19"/>
    <mergeCell ref="JXX19:JXZ19"/>
    <mergeCell ref="JYF19:JYG19"/>
    <mergeCell ref="JYI19:JYK19"/>
    <mergeCell ref="JWC19:JWD19"/>
    <mergeCell ref="JWF19:JWH19"/>
    <mergeCell ref="JWN19:JWO19"/>
    <mergeCell ref="JWQ19:JWS19"/>
    <mergeCell ref="JWY19:JWZ19"/>
    <mergeCell ref="JXB19:JXD19"/>
    <mergeCell ref="JUV19:JUW19"/>
    <mergeCell ref="JUY19:JVA19"/>
    <mergeCell ref="JVG19:JVH19"/>
    <mergeCell ref="JVJ19:JVL19"/>
    <mergeCell ref="JVR19:JVS19"/>
    <mergeCell ref="JVU19:JVW19"/>
    <mergeCell ref="JTO19:JTP19"/>
    <mergeCell ref="JTR19:JTT19"/>
    <mergeCell ref="JTZ19:JUA19"/>
    <mergeCell ref="JUC19:JUE19"/>
    <mergeCell ref="JUK19:JUL19"/>
    <mergeCell ref="JUN19:JUP19"/>
    <mergeCell ref="JSH19:JSI19"/>
    <mergeCell ref="JSK19:JSM19"/>
    <mergeCell ref="JSS19:JST19"/>
    <mergeCell ref="JSV19:JSX19"/>
    <mergeCell ref="JTD19:JTE19"/>
    <mergeCell ref="JTG19:JTI19"/>
    <mergeCell ref="JRA19:JRB19"/>
    <mergeCell ref="JRD19:JRF19"/>
    <mergeCell ref="JRL19:JRM19"/>
    <mergeCell ref="JRO19:JRQ19"/>
    <mergeCell ref="JRW19:JRX19"/>
    <mergeCell ref="JRZ19:JSB19"/>
    <mergeCell ref="KEZ19:KFA19"/>
    <mergeCell ref="KFC19:KFE19"/>
    <mergeCell ref="KFK19:KFL19"/>
    <mergeCell ref="KFN19:KFP19"/>
    <mergeCell ref="KFV19:KFW19"/>
    <mergeCell ref="KFY19:KGA19"/>
    <mergeCell ref="KDS19:KDT19"/>
    <mergeCell ref="KDV19:KDX19"/>
    <mergeCell ref="KED19:KEE19"/>
    <mergeCell ref="KEG19:KEI19"/>
    <mergeCell ref="KEO19:KEP19"/>
    <mergeCell ref="KER19:KET19"/>
    <mergeCell ref="KCL19:KCM19"/>
    <mergeCell ref="KCO19:KCQ19"/>
    <mergeCell ref="KCW19:KCX19"/>
    <mergeCell ref="KCZ19:KDB19"/>
    <mergeCell ref="KDH19:KDI19"/>
    <mergeCell ref="KDK19:KDM19"/>
    <mergeCell ref="KBE19:KBF19"/>
    <mergeCell ref="KBH19:KBJ19"/>
    <mergeCell ref="KBP19:KBQ19"/>
    <mergeCell ref="KBS19:KBU19"/>
    <mergeCell ref="KCA19:KCB19"/>
    <mergeCell ref="KCD19:KCF19"/>
    <mergeCell ref="JZX19:JZY19"/>
    <mergeCell ref="KAA19:KAC19"/>
    <mergeCell ref="KAI19:KAJ19"/>
    <mergeCell ref="KAL19:KAN19"/>
    <mergeCell ref="KAT19:KAU19"/>
    <mergeCell ref="KAW19:KAY19"/>
    <mergeCell ref="JYQ19:JYR19"/>
    <mergeCell ref="JYT19:JYV19"/>
    <mergeCell ref="JZB19:JZC19"/>
    <mergeCell ref="JZE19:JZG19"/>
    <mergeCell ref="JZM19:JZN19"/>
    <mergeCell ref="JZP19:JZR19"/>
    <mergeCell ref="KMP19:KMQ19"/>
    <mergeCell ref="KMS19:KMU19"/>
    <mergeCell ref="KNA19:KNB19"/>
    <mergeCell ref="KND19:KNF19"/>
    <mergeCell ref="KNL19:KNM19"/>
    <mergeCell ref="KNO19:KNQ19"/>
    <mergeCell ref="KLI19:KLJ19"/>
    <mergeCell ref="KLL19:KLN19"/>
    <mergeCell ref="KLT19:KLU19"/>
    <mergeCell ref="KLW19:KLY19"/>
    <mergeCell ref="KME19:KMF19"/>
    <mergeCell ref="KMH19:KMJ19"/>
    <mergeCell ref="KKB19:KKC19"/>
    <mergeCell ref="KKE19:KKG19"/>
    <mergeCell ref="KKM19:KKN19"/>
    <mergeCell ref="KKP19:KKR19"/>
    <mergeCell ref="KKX19:KKY19"/>
    <mergeCell ref="KLA19:KLC19"/>
    <mergeCell ref="KIU19:KIV19"/>
    <mergeCell ref="KIX19:KIZ19"/>
    <mergeCell ref="KJF19:KJG19"/>
    <mergeCell ref="KJI19:KJK19"/>
    <mergeCell ref="KJQ19:KJR19"/>
    <mergeCell ref="KJT19:KJV19"/>
    <mergeCell ref="KHN19:KHO19"/>
    <mergeCell ref="KHQ19:KHS19"/>
    <mergeCell ref="KHY19:KHZ19"/>
    <mergeCell ref="KIB19:KID19"/>
    <mergeCell ref="KIJ19:KIK19"/>
    <mergeCell ref="KIM19:KIO19"/>
    <mergeCell ref="KGG19:KGH19"/>
    <mergeCell ref="KGJ19:KGL19"/>
    <mergeCell ref="KGR19:KGS19"/>
    <mergeCell ref="KGU19:KGW19"/>
    <mergeCell ref="KHC19:KHD19"/>
    <mergeCell ref="KHF19:KHH19"/>
    <mergeCell ref="KUF19:KUG19"/>
    <mergeCell ref="KUI19:KUK19"/>
    <mergeCell ref="KUQ19:KUR19"/>
    <mergeCell ref="KUT19:KUV19"/>
    <mergeCell ref="KVB19:KVC19"/>
    <mergeCell ref="KVE19:KVG19"/>
    <mergeCell ref="KSY19:KSZ19"/>
    <mergeCell ref="KTB19:KTD19"/>
    <mergeCell ref="KTJ19:KTK19"/>
    <mergeCell ref="KTM19:KTO19"/>
    <mergeCell ref="KTU19:KTV19"/>
    <mergeCell ref="KTX19:KTZ19"/>
    <mergeCell ref="KRR19:KRS19"/>
    <mergeCell ref="KRU19:KRW19"/>
    <mergeCell ref="KSC19:KSD19"/>
    <mergeCell ref="KSF19:KSH19"/>
    <mergeCell ref="KSN19:KSO19"/>
    <mergeCell ref="KSQ19:KSS19"/>
    <mergeCell ref="KQK19:KQL19"/>
    <mergeCell ref="KQN19:KQP19"/>
    <mergeCell ref="KQV19:KQW19"/>
    <mergeCell ref="KQY19:KRA19"/>
    <mergeCell ref="KRG19:KRH19"/>
    <mergeCell ref="KRJ19:KRL19"/>
    <mergeCell ref="KPD19:KPE19"/>
    <mergeCell ref="KPG19:KPI19"/>
    <mergeCell ref="KPO19:KPP19"/>
    <mergeCell ref="KPR19:KPT19"/>
    <mergeCell ref="KPZ19:KQA19"/>
    <mergeCell ref="KQC19:KQE19"/>
    <mergeCell ref="KNW19:KNX19"/>
    <mergeCell ref="KNZ19:KOB19"/>
    <mergeCell ref="KOH19:KOI19"/>
    <mergeCell ref="KOK19:KOM19"/>
    <mergeCell ref="KOS19:KOT19"/>
    <mergeCell ref="KOV19:KOX19"/>
    <mergeCell ref="LBV19:LBW19"/>
    <mergeCell ref="LBY19:LCA19"/>
    <mergeCell ref="LCG19:LCH19"/>
    <mergeCell ref="LCJ19:LCL19"/>
    <mergeCell ref="LCR19:LCS19"/>
    <mergeCell ref="LCU19:LCW19"/>
    <mergeCell ref="LAO19:LAP19"/>
    <mergeCell ref="LAR19:LAT19"/>
    <mergeCell ref="LAZ19:LBA19"/>
    <mergeCell ref="LBC19:LBE19"/>
    <mergeCell ref="LBK19:LBL19"/>
    <mergeCell ref="LBN19:LBP19"/>
    <mergeCell ref="KZH19:KZI19"/>
    <mergeCell ref="KZK19:KZM19"/>
    <mergeCell ref="KZS19:KZT19"/>
    <mergeCell ref="KZV19:KZX19"/>
    <mergeCell ref="LAD19:LAE19"/>
    <mergeCell ref="LAG19:LAI19"/>
    <mergeCell ref="KYA19:KYB19"/>
    <mergeCell ref="KYD19:KYF19"/>
    <mergeCell ref="KYL19:KYM19"/>
    <mergeCell ref="KYO19:KYQ19"/>
    <mergeCell ref="KYW19:KYX19"/>
    <mergeCell ref="KYZ19:KZB19"/>
    <mergeCell ref="KWT19:KWU19"/>
    <mergeCell ref="KWW19:KWY19"/>
    <mergeCell ref="KXE19:KXF19"/>
    <mergeCell ref="KXH19:KXJ19"/>
    <mergeCell ref="KXP19:KXQ19"/>
    <mergeCell ref="KXS19:KXU19"/>
    <mergeCell ref="KVM19:KVN19"/>
    <mergeCell ref="KVP19:KVR19"/>
    <mergeCell ref="KVX19:KVY19"/>
    <mergeCell ref="KWA19:KWC19"/>
    <mergeCell ref="KWI19:KWJ19"/>
    <mergeCell ref="KWL19:KWN19"/>
    <mergeCell ref="LJL19:LJM19"/>
    <mergeCell ref="LJO19:LJQ19"/>
    <mergeCell ref="LJW19:LJX19"/>
    <mergeCell ref="LJZ19:LKB19"/>
    <mergeCell ref="LKH19:LKI19"/>
    <mergeCell ref="LKK19:LKM19"/>
    <mergeCell ref="LIE19:LIF19"/>
    <mergeCell ref="LIH19:LIJ19"/>
    <mergeCell ref="LIP19:LIQ19"/>
    <mergeCell ref="LIS19:LIU19"/>
    <mergeCell ref="LJA19:LJB19"/>
    <mergeCell ref="LJD19:LJF19"/>
    <mergeCell ref="LGX19:LGY19"/>
    <mergeCell ref="LHA19:LHC19"/>
    <mergeCell ref="LHI19:LHJ19"/>
    <mergeCell ref="LHL19:LHN19"/>
    <mergeCell ref="LHT19:LHU19"/>
    <mergeCell ref="LHW19:LHY19"/>
    <mergeCell ref="LFQ19:LFR19"/>
    <mergeCell ref="LFT19:LFV19"/>
    <mergeCell ref="LGB19:LGC19"/>
    <mergeCell ref="LGE19:LGG19"/>
    <mergeCell ref="LGM19:LGN19"/>
    <mergeCell ref="LGP19:LGR19"/>
    <mergeCell ref="LEJ19:LEK19"/>
    <mergeCell ref="LEM19:LEO19"/>
    <mergeCell ref="LEU19:LEV19"/>
    <mergeCell ref="LEX19:LEZ19"/>
    <mergeCell ref="LFF19:LFG19"/>
    <mergeCell ref="LFI19:LFK19"/>
    <mergeCell ref="LDC19:LDD19"/>
    <mergeCell ref="LDF19:LDH19"/>
    <mergeCell ref="LDN19:LDO19"/>
    <mergeCell ref="LDQ19:LDS19"/>
    <mergeCell ref="LDY19:LDZ19"/>
    <mergeCell ref="LEB19:LED19"/>
    <mergeCell ref="LRB19:LRC19"/>
    <mergeCell ref="LRE19:LRG19"/>
    <mergeCell ref="LRM19:LRN19"/>
    <mergeCell ref="LRP19:LRR19"/>
    <mergeCell ref="LRX19:LRY19"/>
    <mergeCell ref="LSA19:LSC19"/>
    <mergeCell ref="LPU19:LPV19"/>
    <mergeCell ref="LPX19:LPZ19"/>
    <mergeCell ref="LQF19:LQG19"/>
    <mergeCell ref="LQI19:LQK19"/>
    <mergeCell ref="LQQ19:LQR19"/>
    <mergeCell ref="LQT19:LQV19"/>
    <mergeCell ref="LON19:LOO19"/>
    <mergeCell ref="LOQ19:LOS19"/>
    <mergeCell ref="LOY19:LOZ19"/>
    <mergeCell ref="LPB19:LPD19"/>
    <mergeCell ref="LPJ19:LPK19"/>
    <mergeCell ref="LPM19:LPO19"/>
    <mergeCell ref="LNG19:LNH19"/>
    <mergeCell ref="LNJ19:LNL19"/>
    <mergeCell ref="LNR19:LNS19"/>
    <mergeCell ref="LNU19:LNW19"/>
    <mergeCell ref="LOC19:LOD19"/>
    <mergeCell ref="LOF19:LOH19"/>
    <mergeCell ref="LLZ19:LMA19"/>
    <mergeCell ref="LMC19:LME19"/>
    <mergeCell ref="LMK19:LML19"/>
    <mergeCell ref="LMN19:LMP19"/>
    <mergeCell ref="LMV19:LMW19"/>
    <mergeCell ref="LMY19:LNA19"/>
    <mergeCell ref="LKS19:LKT19"/>
    <mergeCell ref="LKV19:LKX19"/>
    <mergeCell ref="LLD19:LLE19"/>
    <mergeCell ref="LLG19:LLI19"/>
    <mergeCell ref="LLO19:LLP19"/>
    <mergeCell ref="LLR19:LLT19"/>
    <mergeCell ref="LYR19:LYS19"/>
    <mergeCell ref="LYU19:LYW19"/>
    <mergeCell ref="LZC19:LZD19"/>
    <mergeCell ref="LZF19:LZH19"/>
    <mergeCell ref="LZN19:LZO19"/>
    <mergeCell ref="LZQ19:LZS19"/>
    <mergeCell ref="LXK19:LXL19"/>
    <mergeCell ref="LXN19:LXP19"/>
    <mergeCell ref="LXV19:LXW19"/>
    <mergeCell ref="LXY19:LYA19"/>
    <mergeCell ref="LYG19:LYH19"/>
    <mergeCell ref="LYJ19:LYL19"/>
    <mergeCell ref="LWD19:LWE19"/>
    <mergeCell ref="LWG19:LWI19"/>
    <mergeCell ref="LWO19:LWP19"/>
    <mergeCell ref="LWR19:LWT19"/>
    <mergeCell ref="LWZ19:LXA19"/>
    <mergeCell ref="LXC19:LXE19"/>
    <mergeCell ref="LUW19:LUX19"/>
    <mergeCell ref="LUZ19:LVB19"/>
    <mergeCell ref="LVH19:LVI19"/>
    <mergeCell ref="LVK19:LVM19"/>
    <mergeCell ref="LVS19:LVT19"/>
    <mergeCell ref="LVV19:LVX19"/>
    <mergeCell ref="LTP19:LTQ19"/>
    <mergeCell ref="LTS19:LTU19"/>
    <mergeCell ref="LUA19:LUB19"/>
    <mergeCell ref="LUD19:LUF19"/>
    <mergeCell ref="LUL19:LUM19"/>
    <mergeCell ref="LUO19:LUQ19"/>
    <mergeCell ref="LSI19:LSJ19"/>
    <mergeCell ref="LSL19:LSN19"/>
    <mergeCell ref="LST19:LSU19"/>
    <mergeCell ref="LSW19:LSY19"/>
    <mergeCell ref="LTE19:LTF19"/>
    <mergeCell ref="LTH19:LTJ19"/>
    <mergeCell ref="MGH19:MGI19"/>
    <mergeCell ref="MGK19:MGM19"/>
    <mergeCell ref="MGS19:MGT19"/>
    <mergeCell ref="MGV19:MGX19"/>
    <mergeCell ref="MHD19:MHE19"/>
    <mergeCell ref="MHG19:MHI19"/>
    <mergeCell ref="MFA19:MFB19"/>
    <mergeCell ref="MFD19:MFF19"/>
    <mergeCell ref="MFL19:MFM19"/>
    <mergeCell ref="MFO19:MFQ19"/>
    <mergeCell ref="MFW19:MFX19"/>
    <mergeCell ref="MFZ19:MGB19"/>
    <mergeCell ref="MDT19:MDU19"/>
    <mergeCell ref="MDW19:MDY19"/>
    <mergeCell ref="MEE19:MEF19"/>
    <mergeCell ref="MEH19:MEJ19"/>
    <mergeCell ref="MEP19:MEQ19"/>
    <mergeCell ref="MES19:MEU19"/>
    <mergeCell ref="MCM19:MCN19"/>
    <mergeCell ref="MCP19:MCR19"/>
    <mergeCell ref="MCX19:MCY19"/>
    <mergeCell ref="MDA19:MDC19"/>
    <mergeCell ref="MDI19:MDJ19"/>
    <mergeCell ref="MDL19:MDN19"/>
    <mergeCell ref="MBF19:MBG19"/>
    <mergeCell ref="MBI19:MBK19"/>
    <mergeCell ref="MBQ19:MBR19"/>
    <mergeCell ref="MBT19:MBV19"/>
    <mergeCell ref="MCB19:MCC19"/>
    <mergeCell ref="MCE19:MCG19"/>
    <mergeCell ref="LZY19:LZZ19"/>
    <mergeCell ref="MAB19:MAD19"/>
    <mergeCell ref="MAJ19:MAK19"/>
    <mergeCell ref="MAM19:MAO19"/>
    <mergeCell ref="MAU19:MAV19"/>
    <mergeCell ref="MAX19:MAZ19"/>
    <mergeCell ref="MNX19:MNY19"/>
    <mergeCell ref="MOA19:MOC19"/>
    <mergeCell ref="MOI19:MOJ19"/>
    <mergeCell ref="MOL19:MON19"/>
    <mergeCell ref="MOT19:MOU19"/>
    <mergeCell ref="MOW19:MOY19"/>
    <mergeCell ref="MMQ19:MMR19"/>
    <mergeCell ref="MMT19:MMV19"/>
    <mergeCell ref="MNB19:MNC19"/>
    <mergeCell ref="MNE19:MNG19"/>
    <mergeCell ref="MNM19:MNN19"/>
    <mergeCell ref="MNP19:MNR19"/>
    <mergeCell ref="MLJ19:MLK19"/>
    <mergeCell ref="MLM19:MLO19"/>
    <mergeCell ref="MLU19:MLV19"/>
    <mergeCell ref="MLX19:MLZ19"/>
    <mergeCell ref="MMF19:MMG19"/>
    <mergeCell ref="MMI19:MMK19"/>
    <mergeCell ref="MKC19:MKD19"/>
    <mergeCell ref="MKF19:MKH19"/>
    <mergeCell ref="MKN19:MKO19"/>
    <mergeCell ref="MKQ19:MKS19"/>
    <mergeCell ref="MKY19:MKZ19"/>
    <mergeCell ref="MLB19:MLD19"/>
    <mergeCell ref="MIV19:MIW19"/>
    <mergeCell ref="MIY19:MJA19"/>
    <mergeCell ref="MJG19:MJH19"/>
    <mergeCell ref="MJJ19:MJL19"/>
    <mergeCell ref="MJR19:MJS19"/>
    <mergeCell ref="MJU19:MJW19"/>
    <mergeCell ref="MHO19:MHP19"/>
    <mergeCell ref="MHR19:MHT19"/>
    <mergeCell ref="MHZ19:MIA19"/>
    <mergeCell ref="MIC19:MIE19"/>
    <mergeCell ref="MIK19:MIL19"/>
    <mergeCell ref="MIN19:MIP19"/>
    <mergeCell ref="MVN19:MVO19"/>
    <mergeCell ref="MVQ19:MVS19"/>
    <mergeCell ref="MVY19:MVZ19"/>
    <mergeCell ref="MWB19:MWD19"/>
    <mergeCell ref="MWJ19:MWK19"/>
    <mergeCell ref="MWM19:MWO19"/>
    <mergeCell ref="MUG19:MUH19"/>
    <mergeCell ref="MUJ19:MUL19"/>
    <mergeCell ref="MUR19:MUS19"/>
    <mergeCell ref="MUU19:MUW19"/>
    <mergeCell ref="MVC19:MVD19"/>
    <mergeCell ref="MVF19:MVH19"/>
    <mergeCell ref="MSZ19:MTA19"/>
    <mergeCell ref="MTC19:MTE19"/>
    <mergeCell ref="MTK19:MTL19"/>
    <mergeCell ref="MTN19:MTP19"/>
    <mergeCell ref="MTV19:MTW19"/>
    <mergeCell ref="MTY19:MUA19"/>
    <mergeCell ref="MRS19:MRT19"/>
    <mergeCell ref="MRV19:MRX19"/>
    <mergeCell ref="MSD19:MSE19"/>
    <mergeCell ref="MSG19:MSI19"/>
    <mergeCell ref="MSO19:MSP19"/>
    <mergeCell ref="MSR19:MST19"/>
    <mergeCell ref="MQL19:MQM19"/>
    <mergeCell ref="MQO19:MQQ19"/>
    <mergeCell ref="MQW19:MQX19"/>
    <mergeCell ref="MQZ19:MRB19"/>
    <mergeCell ref="MRH19:MRI19"/>
    <mergeCell ref="MRK19:MRM19"/>
    <mergeCell ref="MPE19:MPF19"/>
    <mergeCell ref="MPH19:MPJ19"/>
    <mergeCell ref="MPP19:MPQ19"/>
    <mergeCell ref="MPS19:MPU19"/>
    <mergeCell ref="MQA19:MQB19"/>
    <mergeCell ref="MQD19:MQF19"/>
    <mergeCell ref="NDD19:NDE19"/>
    <mergeCell ref="NDG19:NDI19"/>
    <mergeCell ref="NDO19:NDP19"/>
    <mergeCell ref="NDR19:NDT19"/>
    <mergeCell ref="NDZ19:NEA19"/>
    <mergeCell ref="NEC19:NEE19"/>
    <mergeCell ref="NBW19:NBX19"/>
    <mergeCell ref="NBZ19:NCB19"/>
    <mergeCell ref="NCH19:NCI19"/>
    <mergeCell ref="NCK19:NCM19"/>
    <mergeCell ref="NCS19:NCT19"/>
    <mergeCell ref="NCV19:NCX19"/>
    <mergeCell ref="NAP19:NAQ19"/>
    <mergeCell ref="NAS19:NAU19"/>
    <mergeCell ref="NBA19:NBB19"/>
    <mergeCell ref="NBD19:NBF19"/>
    <mergeCell ref="NBL19:NBM19"/>
    <mergeCell ref="NBO19:NBQ19"/>
    <mergeCell ref="MZI19:MZJ19"/>
    <mergeCell ref="MZL19:MZN19"/>
    <mergeCell ref="MZT19:MZU19"/>
    <mergeCell ref="MZW19:MZY19"/>
    <mergeCell ref="NAE19:NAF19"/>
    <mergeCell ref="NAH19:NAJ19"/>
    <mergeCell ref="MYB19:MYC19"/>
    <mergeCell ref="MYE19:MYG19"/>
    <mergeCell ref="MYM19:MYN19"/>
    <mergeCell ref="MYP19:MYR19"/>
    <mergeCell ref="MYX19:MYY19"/>
    <mergeCell ref="MZA19:MZC19"/>
    <mergeCell ref="MWU19:MWV19"/>
    <mergeCell ref="MWX19:MWZ19"/>
    <mergeCell ref="MXF19:MXG19"/>
    <mergeCell ref="MXI19:MXK19"/>
    <mergeCell ref="MXQ19:MXR19"/>
    <mergeCell ref="MXT19:MXV19"/>
    <mergeCell ref="NKT19:NKU19"/>
    <mergeCell ref="NKW19:NKY19"/>
    <mergeCell ref="NLE19:NLF19"/>
    <mergeCell ref="NLH19:NLJ19"/>
    <mergeCell ref="NLP19:NLQ19"/>
    <mergeCell ref="NLS19:NLU19"/>
    <mergeCell ref="NJM19:NJN19"/>
    <mergeCell ref="NJP19:NJR19"/>
    <mergeCell ref="NJX19:NJY19"/>
    <mergeCell ref="NKA19:NKC19"/>
    <mergeCell ref="NKI19:NKJ19"/>
    <mergeCell ref="NKL19:NKN19"/>
    <mergeCell ref="NIF19:NIG19"/>
    <mergeCell ref="NII19:NIK19"/>
    <mergeCell ref="NIQ19:NIR19"/>
    <mergeCell ref="NIT19:NIV19"/>
    <mergeCell ref="NJB19:NJC19"/>
    <mergeCell ref="NJE19:NJG19"/>
    <mergeCell ref="NGY19:NGZ19"/>
    <mergeCell ref="NHB19:NHD19"/>
    <mergeCell ref="NHJ19:NHK19"/>
    <mergeCell ref="NHM19:NHO19"/>
    <mergeCell ref="NHU19:NHV19"/>
    <mergeCell ref="NHX19:NHZ19"/>
    <mergeCell ref="NFR19:NFS19"/>
    <mergeCell ref="NFU19:NFW19"/>
    <mergeCell ref="NGC19:NGD19"/>
    <mergeCell ref="NGF19:NGH19"/>
    <mergeCell ref="NGN19:NGO19"/>
    <mergeCell ref="NGQ19:NGS19"/>
    <mergeCell ref="NEK19:NEL19"/>
    <mergeCell ref="NEN19:NEP19"/>
    <mergeCell ref="NEV19:NEW19"/>
    <mergeCell ref="NEY19:NFA19"/>
    <mergeCell ref="NFG19:NFH19"/>
    <mergeCell ref="NFJ19:NFL19"/>
    <mergeCell ref="NSJ19:NSK19"/>
    <mergeCell ref="NSM19:NSO19"/>
    <mergeCell ref="NSU19:NSV19"/>
    <mergeCell ref="NSX19:NSZ19"/>
    <mergeCell ref="NTF19:NTG19"/>
    <mergeCell ref="NTI19:NTK19"/>
    <mergeCell ref="NRC19:NRD19"/>
    <mergeCell ref="NRF19:NRH19"/>
    <mergeCell ref="NRN19:NRO19"/>
    <mergeCell ref="NRQ19:NRS19"/>
    <mergeCell ref="NRY19:NRZ19"/>
    <mergeCell ref="NSB19:NSD19"/>
    <mergeCell ref="NPV19:NPW19"/>
    <mergeCell ref="NPY19:NQA19"/>
    <mergeCell ref="NQG19:NQH19"/>
    <mergeCell ref="NQJ19:NQL19"/>
    <mergeCell ref="NQR19:NQS19"/>
    <mergeCell ref="NQU19:NQW19"/>
    <mergeCell ref="NOO19:NOP19"/>
    <mergeCell ref="NOR19:NOT19"/>
    <mergeCell ref="NOZ19:NPA19"/>
    <mergeCell ref="NPC19:NPE19"/>
    <mergeCell ref="NPK19:NPL19"/>
    <mergeCell ref="NPN19:NPP19"/>
    <mergeCell ref="NNH19:NNI19"/>
    <mergeCell ref="NNK19:NNM19"/>
    <mergeCell ref="NNS19:NNT19"/>
    <mergeCell ref="NNV19:NNX19"/>
    <mergeCell ref="NOD19:NOE19"/>
    <mergeCell ref="NOG19:NOI19"/>
    <mergeCell ref="NMA19:NMB19"/>
    <mergeCell ref="NMD19:NMF19"/>
    <mergeCell ref="NML19:NMM19"/>
    <mergeCell ref="NMO19:NMQ19"/>
    <mergeCell ref="NMW19:NMX19"/>
    <mergeCell ref="NMZ19:NNB19"/>
    <mergeCell ref="NZZ19:OAA19"/>
    <mergeCell ref="OAC19:OAE19"/>
    <mergeCell ref="OAK19:OAL19"/>
    <mergeCell ref="OAN19:OAP19"/>
    <mergeCell ref="OAV19:OAW19"/>
    <mergeCell ref="OAY19:OBA19"/>
    <mergeCell ref="NYS19:NYT19"/>
    <mergeCell ref="NYV19:NYX19"/>
    <mergeCell ref="NZD19:NZE19"/>
    <mergeCell ref="NZG19:NZI19"/>
    <mergeCell ref="NZO19:NZP19"/>
    <mergeCell ref="NZR19:NZT19"/>
    <mergeCell ref="NXL19:NXM19"/>
    <mergeCell ref="NXO19:NXQ19"/>
    <mergeCell ref="NXW19:NXX19"/>
    <mergeCell ref="NXZ19:NYB19"/>
    <mergeCell ref="NYH19:NYI19"/>
    <mergeCell ref="NYK19:NYM19"/>
    <mergeCell ref="NWE19:NWF19"/>
    <mergeCell ref="NWH19:NWJ19"/>
    <mergeCell ref="NWP19:NWQ19"/>
    <mergeCell ref="NWS19:NWU19"/>
    <mergeCell ref="NXA19:NXB19"/>
    <mergeCell ref="NXD19:NXF19"/>
    <mergeCell ref="NUX19:NUY19"/>
    <mergeCell ref="NVA19:NVC19"/>
    <mergeCell ref="NVI19:NVJ19"/>
    <mergeCell ref="NVL19:NVN19"/>
    <mergeCell ref="NVT19:NVU19"/>
    <mergeCell ref="NVW19:NVY19"/>
    <mergeCell ref="NTQ19:NTR19"/>
    <mergeCell ref="NTT19:NTV19"/>
    <mergeCell ref="NUB19:NUC19"/>
    <mergeCell ref="NUE19:NUG19"/>
    <mergeCell ref="NUM19:NUN19"/>
    <mergeCell ref="NUP19:NUR19"/>
    <mergeCell ref="OHP19:OHQ19"/>
    <mergeCell ref="OHS19:OHU19"/>
    <mergeCell ref="OIA19:OIB19"/>
    <mergeCell ref="OID19:OIF19"/>
    <mergeCell ref="OIL19:OIM19"/>
    <mergeCell ref="OIO19:OIQ19"/>
    <mergeCell ref="OGI19:OGJ19"/>
    <mergeCell ref="OGL19:OGN19"/>
    <mergeCell ref="OGT19:OGU19"/>
    <mergeCell ref="OGW19:OGY19"/>
    <mergeCell ref="OHE19:OHF19"/>
    <mergeCell ref="OHH19:OHJ19"/>
    <mergeCell ref="OFB19:OFC19"/>
    <mergeCell ref="OFE19:OFG19"/>
    <mergeCell ref="OFM19:OFN19"/>
    <mergeCell ref="OFP19:OFR19"/>
    <mergeCell ref="OFX19:OFY19"/>
    <mergeCell ref="OGA19:OGC19"/>
    <mergeCell ref="ODU19:ODV19"/>
    <mergeCell ref="ODX19:ODZ19"/>
    <mergeCell ref="OEF19:OEG19"/>
    <mergeCell ref="OEI19:OEK19"/>
    <mergeCell ref="OEQ19:OER19"/>
    <mergeCell ref="OET19:OEV19"/>
    <mergeCell ref="OCN19:OCO19"/>
    <mergeCell ref="OCQ19:OCS19"/>
    <mergeCell ref="OCY19:OCZ19"/>
    <mergeCell ref="ODB19:ODD19"/>
    <mergeCell ref="ODJ19:ODK19"/>
    <mergeCell ref="ODM19:ODO19"/>
    <mergeCell ref="OBG19:OBH19"/>
    <mergeCell ref="OBJ19:OBL19"/>
    <mergeCell ref="OBR19:OBS19"/>
    <mergeCell ref="OBU19:OBW19"/>
    <mergeCell ref="OCC19:OCD19"/>
    <mergeCell ref="OCF19:OCH19"/>
    <mergeCell ref="OPF19:OPG19"/>
    <mergeCell ref="OPI19:OPK19"/>
    <mergeCell ref="OPQ19:OPR19"/>
    <mergeCell ref="OPT19:OPV19"/>
    <mergeCell ref="OQB19:OQC19"/>
    <mergeCell ref="OQE19:OQG19"/>
    <mergeCell ref="ONY19:ONZ19"/>
    <mergeCell ref="OOB19:OOD19"/>
    <mergeCell ref="OOJ19:OOK19"/>
    <mergeCell ref="OOM19:OOO19"/>
    <mergeCell ref="OOU19:OOV19"/>
    <mergeCell ref="OOX19:OOZ19"/>
    <mergeCell ref="OMR19:OMS19"/>
    <mergeCell ref="OMU19:OMW19"/>
    <mergeCell ref="ONC19:OND19"/>
    <mergeCell ref="ONF19:ONH19"/>
    <mergeCell ref="ONN19:ONO19"/>
    <mergeCell ref="ONQ19:ONS19"/>
    <mergeCell ref="OLK19:OLL19"/>
    <mergeCell ref="OLN19:OLP19"/>
    <mergeCell ref="OLV19:OLW19"/>
    <mergeCell ref="OLY19:OMA19"/>
    <mergeCell ref="OMG19:OMH19"/>
    <mergeCell ref="OMJ19:OML19"/>
    <mergeCell ref="OKD19:OKE19"/>
    <mergeCell ref="OKG19:OKI19"/>
    <mergeCell ref="OKO19:OKP19"/>
    <mergeCell ref="OKR19:OKT19"/>
    <mergeCell ref="OKZ19:OLA19"/>
    <mergeCell ref="OLC19:OLE19"/>
    <mergeCell ref="OIW19:OIX19"/>
    <mergeCell ref="OIZ19:OJB19"/>
    <mergeCell ref="OJH19:OJI19"/>
    <mergeCell ref="OJK19:OJM19"/>
    <mergeCell ref="OJS19:OJT19"/>
    <mergeCell ref="OJV19:OJX19"/>
    <mergeCell ref="OWV19:OWW19"/>
    <mergeCell ref="OWY19:OXA19"/>
    <mergeCell ref="OXG19:OXH19"/>
    <mergeCell ref="OXJ19:OXL19"/>
    <mergeCell ref="OXR19:OXS19"/>
    <mergeCell ref="OXU19:OXW19"/>
    <mergeCell ref="OVO19:OVP19"/>
    <mergeCell ref="OVR19:OVT19"/>
    <mergeCell ref="OVZ19:OWA19"/>
    <mergeCell ref="OWC19:OWE19"/>
    <mergeCell ref="OWK19:OWL19"/>
    <mergeCell ref="OWN19:OWP19"/>
    <mergeCell ref="OUH19:OUI19"/>
    <mergeCell ref="OUK19:OUM19"/>
    <mergeCell ref="OUS19:OUT19"/>
    <mergeCell ref="OUV19:OUX19"/>
    <mergeCell ref="OVD19:OVE19"/>
    <mergeCell ref="OVG19:OVI19"/>
    <mergeCell ref="OTA19:OTB19"/>
    <mergeCell ref="OTD19:OTF19"/>
    <mergeCell ref="OTL19:OTM19"/>
    <mergeCell ref="OTO19:OTQ19"/>
    <mergeCell ref="OTW19:OTX19"/>
    <mergeCell ref="OTZ19:OUB19"/>
    <mergeCell ref="ORT19:ORU19"/>
    <mergeCell ref="ORW19:ORY19"/>
    <mergeCell ref="OSE19:OSF19"/>
    <mergeCell ref="OSH19:OSJ19"/>
    <mergeCell ref="OSP19:OSQ19"/>
    <mergeCell ref="OSS19:OSU19"/>
    <mergeCell ref="OQM19:OQN19"/>
    <mergeCell ref="OQP19:OQR19"/>
    <mergeCell ref="OQX19:OQY19"/>
    <mergeCell ref="ORA19:ORC19"/>
    <mergeCell ref="ORI19:ORJ19"/>
    <mergeCell ref="ORL19:ORN19"/>
    <mergeCell ref="PEL19:PEM19"/>
    <mergeCell ref="PEO19:PEQ19"/>
    <mergeCell ref="PEW19:PEX19"/>
    <mergeCell ref="PEZ19:PFB19"/>
    <mergeCell ref="PFH19:PFI19"/>
    <mergeCell ref="PFK19:PFM19"/>
    <mergeCell ref="PDE19:PDF19"/>
    <mergeCell ref="PDH19:PDJ19"/>
    <mergeCell ref="PDP19:PDQ19"/>
    <mergeCell ref="PDS19:PDU19"/>
    <mergeCell ref="PEA19:PEB19"/>
    <mergeCell ref="PED19:PEF19"/>
    <mergeCell ref="PBX19:PBY19"/>
    <mergeCell ref="PCA19:PCC19"/>
    <mergeCell ref="PCI19:PCJ19"/>
    <mergeCell ref="PCL19:PCN19"/>
    <mergeCell ref="PCT19:PCU19"/>
    <mergeCell ref="PCW19:PCY19"/>
    <mergeCell ref="PAQ19:PAR19"/>
    <mergeCell ref="PAT19:PAV19"/>
    <mergeCell ref="PBB19:PBC19"/>
    <mergeCell ref="PBE19:PBG19"/>
    <mergeCell ref="PBM19:PBN19"/>
    <mergeCell ref="PBP19:PBR19"/>
    <mergeCell ref="OZJ19:OZK19"/>
    <mergeCell ref="OZM19:OZO19"/>
    <mergeCell ref="OZU19:OZV19"/>
    <mergeCell ref="OZX19:OZZ19"/>
    <mergeCell ref="PAF19:PAG19"/>
    <mergeCell ref="PAI19:PAK19"/>
    <mergeCell ref="OYC19:OYD19"/>
    <mergeCell ref="OYF19:OYH19"/>
    <mergeCell ref="OYN19:OYO19"/>
    <mergeCell ref="OYQ19:OYS19"/>
    <mergeCell ref="OYY19:OYZ19"/>
    <mergeCell ref="OZB19:OZD19"/>
    <mergeCell ref="PMB19:PMC19"/>
    <mergeCell ref="PME19:PMG19"/>
    <mergeCell ref="PMM19:PMN19"/>
    <mergeCell ref="PMP19:PMR19"/>
    <mergeCell ref="PMX19:PMY19"/>
    <mergeCell ref="PNA19:PNC19"/>
    <mergeCell ref="PKU19:PKV19"/>
    <mergeCell ref="PKX19:PKZ19"/>
    <mergeCell ref="PLF19:PLG19"/>
    <mergeCell ref="PLI19:PLK19"/>
    <mergeCell ref="PLQ19:PLR19"/>
    <mergeCell ref="PLT19:PLV19"/>
    <mergeCell ref="PJN19:PJO19"/>
    <mergeCell ref="PJQ19:PJS19"/>
    <mergeCell ref="PJY19:PJZ19"/>
    <mergeCell ref="PKB19:PKD19"/>
    <mergeCell ref="PKJ19:PKK19"/>
    <mergeCell ref="PKM19:PKO19"/>
    <mergeCell ref="PIG19:PIH19"/>
    <mergeCell ref="PIJ19:PIL19"/>
    <mergeCell ref="PIR19:PIS19"/>
    <mergeCell ref="PIU19:PIW19"/>
    <mergeCell ref="PJC19:PJD19"/>
    <mergeCell ref="PJF19:PJH19"/>
    <mergeCell ref="PGZ19:PHA19"/>
    <mergeCell ref="PHC19:PHE19"/>
    <mergeCell ref="PHK19:PHL19"/>
    <mergeCell ref="PHN19:PHP19"/>
    <mergeCell ref="PHV19:PHW19"/>
    <mergeCell ref="PHY19:PIA19"/>
    <mergeCell ref="PFS19:PFT19"/>
    <mergeCell ref="PFV19:PFX19"/>
    <mergeCell ref="PGD19:PGE19"/>
    <mergeCell ref="PGG19:PGI19"/>
    <mergeCell ref="PGO19:PGP19"/>
    <mergeCell ref="PGR19:PGT19"/>
    <mergeCell ref="PTR19:PTS19"/>
    <mergeCell ref="PTU19:PTW19"/>
    <mergeCell ref="PUC19:PUD19"/>
    <mergeCell ref="PUF19:PUH19"/>
    <mergeCell ref="PUN19:PUO19"/>
    <mergeCell ref="PUQ19:PUS19"/>
    <mergeCell ref="PSK19:PSL19"/>
    <mergeCell ref="PSN19:PSP19"/>
    <mergeCell ref="PSV19:PSW19"/>
    <mergeCell ref="PSY19:PTA19"/>
    <mergeCell ref="PTG19:PTH19"/>
    <mergeCell ref="PTJ19:PTL19"/>
    <mergeCell ref="PRD19:PRE19"/>
    <mergeCell ref="PRG19:PRI19"/>
    <mergeCell ref="PRO19:PRP19"/>
    <mergeCell ref="PRR19:PRT19"/>
    <mergeCell ref="PRZ19:PSA19"/>
    <mergeCell ref="PSC19:PSE19"/>
    <mergeCell ref="PPW19:PPX19"/>
    <mergeCell ref="PPZ19:PQB19"/>
    <mergeCell ref="PQH19:PQI19"/>
    <mergeCell ref="PQK19:PQM19"/>
    <mergeCell ref="PQS19:PQT19"/>
    <mergeCell ref="PQV19:PQX19"/>
    <mergeCell ref="POP19:POQ19"/>
    <mergeCell ref="POS19:POU19"/>
    <mergeCell ref="PPA19:PPB19"/>
    <mergeCell ref="PPD19:PPF19"/>
    <mergeCell ref="PPL19:PPM19"/>
    <mergeCell ref="PPO19:PPQ19"/>
    <mergeCell ref="PNI19:PNJ19"/>
    <mergeCell ref="PNL19:PNN19"/>
    <mergeCell ref="PNT19:PNU19"/>
    <mergeCell ref="PNW19:PNY19"/>
    <mergeCell ref="POE19:POF19"/>
    <mergeCell ref="POH19:POJ19"/>
    <mergeCell ref="QBH19:QBI19"/>
    <mergeCell ref="QBK19:QBM19"/>
    <mergeCell ref="QBS19:QBT19"/>
    <mergeCell ref="QBV19:QBX19"/>
    <mergeCell ref="QCD19:QCE19"/>
    <mergeCell ref="QCG19:QCI19"/>
    <mergeCell ref="QAA19:QAB19"/>
    <mergeCell ref="QAD19:QAF19"/>
    <mergeCell ref="QAL19:QAM19"/>
    <mergeCell ref="QAO19:QAQ19"/>
    <mergeCell ref="QAW19:QAX19"/>
    <mergeCell ref="QAZ19:QBB19"/>
    <mergeCell ref="PYT19:PYU19"/>
    <mergeCell ref="PYW19:PYY19"/>
    <mergeCell ref="PZE19:PZF19"/>
    <mergeCell ref="PZH19:PZJ19"/>
    <mergeCell ref="PZP19:PZQ19"/>
    <mergeCell ref="PZS19:PZU19"/>
    <mergeCell ref="PXM19:PXN19"/>
    <mergeCell ref="PXP19:PXR19"/>
    <mergeCell ref="PXX19:PXY19"/>
    <mergeCell ref="PYA19:PYC19"/>
    <mergeCell ref="PYI19:PYJ19"/>
    <mergeCell ref="PYL19:PYN19"/>
    <mergeCell ref="PWF19:PWG19"/>
    <mergeCell ref="PWI19:PWK19"/>
    <mergeCell ref="PWQ19:PWR19"/>
    <mergeCell ref="PWT19:PWV19"/>
    <mergeCell ref="PXB19:PXC19"/>
    <mergeCell ref="PXE19:PXG19"/>
    <mergeCell ref="PUY19:PUZ19"/>
    <mergeCell ref="PVB19:PVD19"/>
    <mergeCell ref="PVJ19:PVK19"/>
    <mergeCell ref="PVM19:PVO19"/>
    <mergeCell ref="PVU19:PVV19"/>
    <mergeCell ref="PVX19:PVZ19"/>
    <mergeCell ref="QIX19:QIY19"/>
    <mergeCell ref="QJA19:QJC19"/>
    <mergeCell ref="QJI19:QJJ19"/>
    <mergeCell ref="QJL19:QJN19"/>
    <mergeCell ref="QJT19:QJU19"/>
    <mergeCell ref="QJW19:QJY19"/>
    <mergeCell ref="QHQ19:QHR19"/>
    <mergeCell ref="QHT19:QHV19"/>
    <mergeCell ref="QIB19:QIC19"/>
    <mergeCell ref="QIE19:QIG19"/>
    <mergeCell ref="QIM19:QIN19"/>
    <mergeCell ref="QIP19:QIR19"/>
    <mergeCell ref="QGJ19:QGK19"/>
    <mergeCell ref="QGM19:QGO19"/>
    <mergeCell ref="QGU19:QGV19"/>
    <mergeCell ref="QGX19:QGZ19"/>
    <mergeCell ref="QHF19:QHG19"/>
    <mergeCell ref="QHI19:QHK19"/>
    <mergeCell ref="QFC19:QFD19"/>
    <mergeCell ref="QFF19:QFH19"/>
    <mergeCell ref="QFN19:QFO19"/>
    <mergeCell ref="QFQ19:QFS19"/>
    <mergeCell ref="QFY19:QFZ19"/>
    <mergeCell ref="QGB19:QGD19"/>
    <mergeCell ref="QDV19:QDW19"/>
    <mergeCell ref="QDY19:QEA19"/>
    <mergeCell ref="QEG19:QEH19"/>
    <mergeCell ref="QEJ19:QEL19"/>
    <mergeCell ref="QER19:QES19"/>
    <mergeCell ref="QEU19:QEW19"/>
    <mergeCell ref="QCO19:QCP19"/>
    <mergeCell ref="QCR19:QCT19"/>
    <mergeCell ref="QCZ19:QDA19"/>
    <mergeCell ref="QDC19:QDE19"/>
    <mergeCell ref="QDK19:QDL19"/>
    <mergeCell ref="QDN19:QDP19"/>
    <mergeCell ref="QQN19:QQO19"/>
    <mergeCell ref="QQQ19:QQS19"/>
    <mergeCell ref="QQY19:QQZ19"/>
    <mergeCell ref="QRB19:QRD19"/>
    <mergeCell ref="QRJ19:QRK19"/>
    <mergeCell ref="QRM19:QRO19"/>
    <mergeCell ref="QPG19:QPH19"/>
    <mergeCell ref="QPJ19:QPL19"/>
    <mergeCell ref="QPR19:QPS19"/>
    <mergeCell ref="QPU19:QPW19"/>
    <mergeCell ref="QQC19:QQD19"/>
    <mergeCell ref="QQF19:QQH19"/>
    <mergeCell ref="QNZ19:QOA19"/>
    <mergeCell ref="QOC19:QOE19"/>
    <mergeCell ref="QOK19:QOL19"/>
    <mergeCell ref="QON19:QOP19"/>
    <mergeCell ref="QOV19:QOW19"/>
    <mergeCell ref="QOY19:QPA19"/>
    <mergeCell ref="QMS19:QMT19"/>
    <mergeCell ref="QMV19:QMX19"/>
    <mergeCell ref="QND19:QNE19"/>
    <mergeCell ref="QNG19:QNI19"/>
    <mergeCell ref="QNO19:QNP19"/>
    <mergeCell ref="QNR19:QNT19"/>
    <mergeCell ref="QLL19:QLM19"/>
    <mergeCell ref="QLO19:QLQ19"/>
    <mergeCell ref="QLW19:QLX19"/>
    <mergeCell ref="QLZ19:QMB19"/>
    <mergeCell ref="QMH19:QMI19"/>
    <mergeCell ref="QMK19:QMM19"/>
    <mergeCell ref="QKE19:QKF19"/>
    <mergeCell ref="QKH19:QKJ19"/>
    <mergeCell ref="QKP19:QKQ19"/>
    <mergeCell ref="QKS19:QKU19"/>
    <mergeCell ref="QLA19:QLB19"/>
    <mergeCell ref="QLD19:QLF19"/>
    <mergeCell ref="QYD19:QYE19"/>
    <mergeCell ref="QYG19:QYI19"/>
    <mergeCell ref="QYO19:QYP19"/>
    <mergeCell ref="QYR19:QYT19"/>
    <mergeCell ref="QYZ19:QZA19"/>
    <mergeCell ref="QZC19:QZE19"/>
    <mergeCell ref="QWW19:QWX19"/>
    <mergeCell ref="QWZ19:QXB19"/>
    <mergeCell ref="QXH19:QXI19"/>
    <mergeCell ref="QXK19:QXM19"/>
    <mergeCell ref="QXS19:QXT19"/>
    <mergeCell ref="QXV19:QXX19"/>
    <mergeCell ref="QVP19:QVQ19"/>
    <mergeCell ref="QVS19:QVU19"/>
    <mergeCell ref="QWA19:QWB19"/>
    <mergeCell ref="QWD19:QWF19"/>
    <mergeCell ref="QWL19:QWM19"/>
    <mergeCell ref="QWO19:QWQ19"/>
    <mergeCell ref="QUI19:QUJ19"/>
    <mergeCell ref="QUL19:QUN19"/>
    <mergeCell ref="QUT19:QUU19"/>
    <mergeCell ref="QUW19:QUY19"/>
    <mergeCell ref="QVE19:QVF19"/>
    <mergeCell ref="QVH19:QVJ19"/>
    <mergeCell ref="QTB19:QTC19"/>
    <mergeCell ref="QTE19:QTG19"/>
    <mergeCell ref="QTM19:QTN19"/>
    <mergeCell ref="QTP19:QTR19"/>
    <mergeCell ref="QTX19:QTY19"/>
    <mergeCell ref="QUA19:QUC19"/>
    <mergeCell ref="QRU19:QRV19"/>
    <mergeCell ref="QRX19:QRZ19"/>
    <mergeCell ref="QSF19:QSG19"/>
    <mergeCell ref="QSI19:QSK19"/>
    <mergeCell ref="QSQ19:QSR19"/>
    <mergeCell ref="QST19:QSV19"/>
    <mergeCell ref="RFT19:RFU19"/>
    <mergeCell ref="RFW19:RFY19"/>
    <mergeCell ref="RGE19:RGF19"/>
    <mergeCell ref="RGH19:RGJ19"/>
    <mergeCell ref="RGP19:RGQ19"/>
    <mergeCell ref="RGS19:RGU19"/>
    <mergeCell ref="REM19:REN19"/>
    <mergeCell ref="REP19:RER19"/>
    <mergeCell ref="REX19:REY19"/>
    <mergeCell ref="RFA19:RFC19"/>
    <mergeCell ref="RFI19:RFJ19"/>
    <mergeCell ref="RFL19:RFN19"/>
    <mergeCell ref="RDF19:RDG19"/>
    <mergeCell ref="RDI19:RDK19"/>
    <mergeCell ref="RDQ19:RDR19"/>
    <mergeCell ref="RDT19:RDV19"/>
    <mergeCell ref="REB19:REC19"/>
    <mergeCell ref="REE19:REG19"/>
    <mergeCell ref="RBY19:RBZ19"/>
    <mergeCell ref="RCB19:RCD19"/>
    <mergeCell ref="RCJ19:RCK19"/>
    <mergeCell ref="RCM19:RCO19"/>
    <mergeCell ref="RCU19:RCV19"/>
    <mergeCell ref="RCX19:RCZ19"/>
    <mergeCell ref="RAR19:RAS19"/>
    <mergeCell ref="RAU19:RAW19"/>
    <mergeCell ref="RBC19:RBD19"/>
    <mergeCell ref="RBF19:RBH19"/>
    <mergeCell ref="RBN19:RBO19"/>
    <mergeCell ref="RBQ19:RBS19"/>
    <mergeCell ref="QZK19:QZL19"/>
    <mergeCell ref="QZN19:QZP19"/>
    <mergeCell ref="QZV19:QZW19"/>
    <mergeCell ref="QZY19:RAA19"/>
    <mergeCell ref="RAG19:RAH19"/>
    <mergeCell ref="RAJ19:RAL19"/>
    <mergeCell ref="RNJ19:RNK19"/>
    <mergeCell ref="RNM19:RNO19"/>
    <mergeCell ref="RNU19:RNV19"/>
    <mergeCell ref="RNX19:RNZ19"/>
    <mergeCell ref="ROF19:ROG19"/>
    <mergeCell ref="ROI19:ROK19"/>
    <mergeCell ref="RMC19:RMD19"/>
    <mergeCell ref="RMF19:RMH19"/>
    <mergeCell ref="RMN19:RMO19"/>
    <mergeCell ref="RMQ19:RMS19"/>
    <mergeCell ref="RMY19:RMZ19"/>
    <mergeCell ref="RNB19:RND19"/>
    <mergeCell ref="RKV19:RKW19"/>
    <mergeCell ref="RKY19:RLA19"/>
    <mergeCell ref="RLG19:RLH19"/>
    <mergeCell ref="RLJ19:RLL19"/>
    <mergeCell ref="RLR19:RLS19"/>
    <mergeCell ref="RLU19:RLW19"/>
    <mergeCell ref="RJO19:RJP19"/>
    <mergeCell ref="RJR19:RJT19"/>
    <mergeCell ref="RJZ19:RKA19"/>
    <mergeCell ref="RKC19:RKE19"/>
    <mergeCell ref="RKK19:RKL19"/>
    <mergeCell ref="RKN19:RKP19"/>
    <mergeCell ref="RIH19:RII19"/>
    <mergeCell ref="RIK19:RIM19"/>
    <mergeCell ref="RIS19:RIT19"/>
    <mergeCell ref="RIV19:RIX19"/>
    <mergeCell ref="RJD19:RJE19"/>
    <mergeCell ref="RJG19:RJI19"/>
    <mergeCell ref="RHA19:RHB19"/>
    <mergeCell ref="RHD19:RHF19"/>
    <mergeCell ref="RHL19:RHM19"/>
    <mergeCell ref="RHO19:RHQ19"/>
    <mergeCell ref="RHW19:RHX19"/>
    <mergeCell ref="RHZ19:RIB19"/>
    <mergeCell ref="RUZ19:RVA19"/>
    <mergeCell ref="RVC19:RVE19"/>
    <mergeCell ref="RVK19:RVL19"/>
    <mergeCell ref="RVN19:RVP19"/>
    <mergeCell ref="RVV19:RVW19"/>
    <mergeCell ref="RVY19:RWA19"/>
    <mergeCell ref="RTS19:RTT19"/>
    <mergeCell ref="RTV19:RTX19"/>
    <mergeCell ref="RUD19:RUE19"/>
    <mergeCell ref="RUG19:RUI19"/>
    <mergeCell ref="RUO19:RUP19"/>
    <mergeCell ref="RUR19:RUT19"/>
    <mergeCell ref="RSL19:RSM19"/>
    <mergeCell ref="RSO19:RSQ19"/>
    <mergeCell ref="RSW19:RSX19"/>
    <mergeCell ref="RSZ19:RTB19"/>
    <mergeCell ref="RTH19:RTI19"/>
    <mergeCell ref="RTK19:RTM19"/>
    <mergeCell ref="RRE19:RRF19"/>
    <mergeCell ref="RRH19:RRJ19"/>
    <mergeCell ref="RRP19:RRQ19"/>
    <mergeCell ref="RRS19:RRU19"/>
    <mergeCell ref="RSA19:RSB19"/>
    <mergeCell ref="RSD19:RSF19"/>
    <mergeCell ref="RPX19:RPY19"/>
    <mergeCell ref="RQA19:RQC19"/>
    <mergeCell ref="RQI19:RQJ19"/>
    <mergeCell ref="RQL19:RQN19"/>
    <mergeCell ref="RQT19:RQU19"/>
    <mergeCell ref="RQW19:RQY19"/>
    <mergeCell ref="ROQ19:ROR19"/>
    <mergeCell ref="ROT19:ROV19"/>
    <mergeCell ref="RPB19:RPC19"/>
    <mergeCell ref="RPE19:RPG19"/>
    <mergeCell ref="RPM19:RPN19"/>
    <mergeCell ref="RPP19:RPR19"/>
    <mergeCell ref="SCP19:SCQ19"/>
    <mergeCell ref="SCS19:SCU19"/>
    <mergeCell ref="SDA19:SDB19"/>
    <mergeCell ref="SDD19:SDF19"/>
    <mergeCell ref="SDL19:SDM19"/>
    <mergeCell ref="SDO19:SDQ19"/>
    <mergeCell ref="SBI19:SBJ19"/>
    <mergeCell ref="SBL19:SBN19"/>
    <mergeCell ref="SBT19:SBU19"/>
    <mergeCell ref="SBW19:SBY19"/>
    <mergeCell ref="SCE19:SCF19"/>
    <mergeCell ref="SCH19:SCJ19"/>
    <mergeCell ref="SAB19:SAC19"/>
    <mergeCell ref="SAE19:SAG19"/>
    <mergeCell ref="SAM19:SAN19"/>
    <mergeCell ref="SAP19:SAR19"/>
    <mergeCell ref="SAX19:SAY19"/>
    <mergeCell ref="SBA19:SBC19"/>
    <mergeCell ref="RYU19:RYV19"/>
    <mergeCell ref="RYX19:RYZ19"/>
    <mergeCell ref="RZF19:RZG19"/>
    <mergeCell ref="RZI19:RZK19"/>
    <mergeCell ref="RZQ19:RZR19"/>
    <mergeCell ref="RZT19:RZV19"/>
    <mergeCell ref="RXN19:RXO19"/>
    <mergeCell ref="RXQ19:RXS19"/>
    <mergeCell ref="RXY19:RXZ19"/>
    <mergeCell ref="RYB19:RYD19"/>
    <mergeCell ref="RYJ19:RYK19"/>
    <mergeCell ref="RYM19:RYO19"/>
    <mergeCell ref="RWG19:RWH19"/>
    <mergeCell ref="RWJ19:RWL19"/>
    <mergeCell ref="RWR19:RWS19"/>
    <mergeCell ref="RWU19:RWW19"/>
    <mergeCell ref="RXC19:RXD19"/>
    <mergeCell ref="RXF19:RXH19"/>
    <mergeCell ref="SKF19:SKG19"/>
    <mergeCell ref="SKI19:SKK19"/>
    <mergeCell ref="SKQ19:SKR19"/>
    <mergeCell ref="SKT19:SKV19"/>
    <mergeCell ref="SLB19:SLC19"/>
    <mergeCell ref="SLE19:SLG19"/>
    <mergeCell ref="SIY19:SIZ19"/>
    <mergeCell ref="SJB19:SJD19"/>
    <mergeCell ref="SJJ19:SJK19"/>
    <mergeCell ref="SJM19:SJO19"/>
    <mergeCell ref="SJU19:SJV19"/>
    <mergeCell ref="SJX19:SJZ19"/>
    <mergeCell ref="SHR19:SHS19"/>
    <mergeCell ref="SHU19:SHW19"/>
    <mergeCell ref="SIC19:SID19"/>
    <mergeCell ref="SIF19:SIH19"/>
    <mergeCell ref="SIN19:SIO19"/>
    <mergeCell ref="SIQ19:SIS19"/>
    <mergeCell ref="SGK19:SGL19"/>
    <mergeCell ref="SGN19:SGP19"/>
    <mergeCell ref="SGV19:SGW19"/>
    <mergeCell ref="SGY19:SHA19"/>
    <mergeCell ref="SHG19:SHH19"/>
    <mergeCell ref="SHJ19:SHL19"/>
    <mergeCell ref="SFD19:SFE19"/>
    <mergeCell ref="SFG19:SFI19"/>
    <mergeCell ref="SFO19:SFP19"/>
    <mergeCell ref="SFR19:SFT19"/>
    <mergeCell ref="SFZ19:SGA19"/>
    <mergeCell ref="SGC19:SGE19"/>
    <mergeCell ref="SDW19:SDX19"/>
    <mergeCell ref="SDZ19:SEB19"/>
    <mergeCell ref="SEH19:SEI19"/>
    <mergeCell ref="SEK19:SEM19"/>
    <mergeCell ref="SES19:SET19"/>
    <mergeCell ref="SEV19:SEX19"/>
    <mergeCell ref="SRV19:SRW19"/>
    <mergeCell ref="SRY19:SSA19"/>
    <mergeCell ref="SSG19:SSH19"/>
    <mergeCell ref="SSJ19:SSL19"/>
    <mergeCell ref="SSR19:SSS19"/>
    <mergeCell ref="SSU19:SSW19"/>
    <mergeCell ref="SQO19:SQP19"/>
    <mergeCell ref="SQR19:SQT19"/>
    <mergeCell ref="SQZ19:SRA19"/>
    <mergeCell ref="SRC19:SRE19"/>
    <mergeCell ref="SRK19:SRL19"/>
    <mergeCell ref="SRN19:SRP19"/>
    <mergeCell ref="SPH19:SPI19"/>
    <mergeCell ref="SPK19:SPM19"/>
    <mergeCell ref="SPS19:SPT19"/>
    <mergeCell ref="SPV19:SPX19"/>
    <mergeCell ref="SQD19:SQE19"/>
    <mergeCell ref="SQG19:SQI19"/>
    <mergeCell ref="SOA19:SOB19"/>
    <mergeCell ref="SOD19:SOF19"/>
    <mergeCell ref="SOL19:SOM19"/>
    <mergeCell ref="SOO19:SOQ19"/>
    <mergeCell ref="SOW19:SOX19"/>
    <mergeCell ref="SOZ19:SPB19"/>
    <mergeCell ref="SMT19:SMU19"/>
    <mergeCell ref="SMW19:SMY19"/>
    <mergeCell ref="SNE19:SNF19"/>
    <mergeCell ref="SNH19:SNJ19"/>
    <mergeCell ref="SNP19:SNQ19"/>
    <mergeCell ref="SNS19:SNU19"/>
    <mergeCell ref="SLM19:SLN19"/>
    <mergeCell ref="SLP19:SLR19"/>
    <mergeCell ref="SLX19:SLY19"/>
    <mergeCell ref="SMA19:SMC19"/>
    <mergeCell ref="SMI19:SMJ19"/>
    <mergeCell ref="SML19:SMN19"/>
    <mergeCell ref="SZL19:SZM19"/>
    <mergeCell ref="SZO19:SZQ19"/>
    <mergeCell ref="SZW19:SZX19"/>
    <mergeCell ref="SZZ19:TAB19"/>
    <mergeCell ref="TAH19:TAI19"/>
    <mergeCell ref="TAK19:TAM19"/>
    <mergeCell ref="SYE19:SYF19"/>
    <mergeCell ref="SYH19:SYJ19"/>
    <mergeCell ref="SYP19:SYQ19"/>
    <mergeCell ref="SYS19:SYU19"/>
    <mergeCell ref="SZA19:SZB19"/>
    <mergeCell ref="SZD19:SZF19"/>
    <mergeCell ref="SWX19:SWY19"/>
    <mergeCell ref="SXA19:SXC19"/>
    <mergeCell ref="SXI19:SXJ19"/>
    <mergeCell ref="SXL19:SXN19"/>
    <mergeCell ref="SXT19:SXU19"/>
    <mergeCell ref="SXW19:SXY19"/>
    <mergeCell ref="SVQ19:SVR19"/>
    <mergeCell ref="SVT19:SVV19"/>
    <mergeCell ref="SWB19:SWC19"/>
    <mergeCell ref="SWE19:SWG19"/>
    <mergeCell ref="SWM19:SWN19"/>
    <mergeCell ref="SWP19:SWR19"/>
    <mergeCell ref="SUJ19:SUK19"/>
    <mergeCell ref="SUM19:SUO19"/>
    <mergeCell ref="SUU19:SUV19"/>
    <mergeCell ref="SUX19:SUZ19"/>
    <mergeCell ref="SVF19:SVG19"/>
    <mergeCell ref="SVI19:SVK19"/>
    <mergeCell ref="STC19:STD19"/>
    <mergeCell ref="STF19:STH19"/>
    <mergeCell ref="STN19:STO19"/>
    <mergeCell ref="STQ19:STS19"/>
    <mergeCell ref="STY19:STZ19"/>
    <mergeCell ref="SUB19:SUD19"/>
    <mergeCell ref="THB19:THC19"/>
    <mergeCell ref="THE19:THG19"/>
    <mergeCell ref="THM19:THN19"/>
    <mergeCell ref="THP19:THR19"/>
    <mergeCell ref="THX19:THY19"/>
    <mergeCell ref="TIA19:TIC19"/>
    <mergeCell ref="TFU19:TFV19"/>
    <mergeCell ref="TFX19:TFZ19"/>
    <mergeCell ref="TGF19:TGG19"/>
    <mergeCell ref="TGI19:TGK19"/>
    <mergeCell ref="TGQ19:TGR19"/>
    <mergeCell ref="TGT19:TGV19"/>
    <mergeCell ref="TEN19:TEO19"/>
    <mergeCell ref="TEQ19:TES19"/>
    <mergeCell ref="TEY19:TEZ19"/>
    <mergeCell ref="TFB19:TFD19"/>
    <mergeCell ref="TFJ19:TFK19"/>
    <mergeCell ref="TFM19:TFO19"/>
    <mergeCell ref="TDG19:TDH19"/>
    <mergeCell ref="TDJ19:TDL19"/>
    <mergeCell ref="TDR19:TDS19"/>
    <mergeCell ref="TDU19:TDW19"/>
    <mergeCell ref="TEC19:TED19"/>
    <mergeCell ref="TEF19:TEH19"/>
    <mergeCell ref="TBZ19:TCA19"/>
    <mergeCell ref="TCC19:TCE19"/>
    <mergeCell ref="TCK19:TCL19"/>
    <mergeCell ref="TCN19:TCP19"/>
    <mergeCell ref="TCV19:TCW19"/>
    <mergeCell ref="TCY19:TDA19"/>
    <mergeCell ref="TAS19:TAT19"/>
    <mergeCell ref="TAV19:TAX19"/>
    <mergeCell ref="TBD19:TBE19"/>
    <mergeCell ref="TBG19:TBI19"/>
    <mergeCell ref="TBO19:TBP19"/>
    <mergeCell ref="TBR19:TBT19"/>
    <mergeCell ref="TOR19:TOS19"/>
    <mergeCell ref="TOU19:TOW19"/>
    <mergeCell ref="TPC19:TPD19"/>
    <mergeCell ref="TPF19:TPH19"/>
    <mergeCell ref="TPN19:TPO19"/>
    <mergeCell ref="TPQ19:TPS19"/>
    <mergeCell ref="TNK19:TNL19"/>
    <mergeCell ref="TNN19:TNP19"/>
    <mergeCell ref="TNV19:TNW19"/>
    <mergeCell ref="TNY19:TOA19"/>
    <mergeCell ref="TOG19:TOH19"/>
    <mergeCell ref="TOJ19:TOL19"/>
    <mergeCell ref="TMD19:TME19"/>
    <mergeCell ref="TMG19:TMI19"/>
    <mergeCell ref="TMO19:TMP19"/>
    <mergeCell ref="TMR19:TMT19"/>
    <mergeCell ref="TMZ19:TNA19"/>
    <mergeCell ref="TNC19:TNE19"/>
    <mergeCell ref="TKW19:TKX19"/>
    <mergeCell ref="TKZ19:TLB19"/>
    <mergeCell ref="TLH19:TLI19"/>
    <mergeCell ref="TLK19:TLM19"/>
    <mergeCell ref="TLS19:TLT19"/>
    <mergeCell ref="TLV19:TLX19"/>
    <mergeCell ref="TJP19:TJQ19"/>
    <mergeCell ref="TJS19:TJU19"/>
    <mergeCell ref="TKA19:TKB19"/>
    <mergeCell ref="TKD19:TKF19"/>
    <mergeCell ref="TKL19:TKM19"/>
    <mergeCell ref="TKO19:TKQ19"/>
    <mergeCell ref="TII19:TIJ19"/>
    <mergeCell ref="TIL19:TIN19"/>
    <mergeCell ref="TIT19:TIU19"/>
    <mergeCell ref="TIW19:TIY19"/>
    <mergeCell ref="TJE19:TJF19"/>
    <mergeCell ref="TJH19:TJJ19"/>
    <mergeCell ref="TWH19:TWI19"/>
    <mergeCell ref="TWK19:TWM19"/>
    <mergeCell ref="TWS19:TWT19"/>
    <mergeCell ref="TWV19:TWX19"/>
    <mergeCell ref="TXD19:TXE19"/>
    <mergeCell ref="TXG19:TXI19"/>
    <mergeCell ref="TVA19:TVB19"/>
    <mergeCell ref="TVD19:TVF19"/>
    <mergeCell ref="TVL19:TVM19"/>
    <mergeCell ref="TVO19:TVQ19"/>
    <mergeCell ref="TVW19:TVX19"/>
    <mergeCell ref="TVZ19:TWB19"/>
    <mergeCell ref="TTT19:TTU19"/>
    <mergeCell ref="TTW19:TTY19"/>
    <mergeCell ref="TUE19:TUF19"/>
    <mergeCell ref="TUH19:TUJ19"/>
    <mergeCell ref="TUP19:TUQ19"/>
    <mergeCell ref="TUS19:TUU19"/>
    <mergeCell ref="TSM19:TSN19"/>
    <mergeCell ref="TSP19:TSR19"/>
    <mergeCell ref="TSX19:TSY19"/>
    <mergeCell ref="TTA19:TTC19"/>
    <mergeCell ref="TTI19:TTJ19"/>
    <mergeCell ref="TTL19:TTN19"/>
    <mergeCell ref="TRF19:TRG19"/>
    <mergeCell ref="TRI19:TRK19"/>
    <mergeCell ref="TRQ19:TRR19"/>
    <mergeCell ref="TRT19:TRV19"/>
    <mergeCell ref="TSB19:TSC19"/>
    <mergeCell ref="TSE19:TSG19"/>
    <mergeCell ref="TPY19:TPZ19"/>
    <mergeCell ref="TQB19:TQD19"/>
    <mergeCell ref="TQJ19:TQK19"/>
    <mergeCell ref="TQM19:TQO19"/>
    <mergeCell ref="TQU19:TQV19"/>
    <mergeCell ref="TQX19:TQZ19"/>
    <mergeCell ref="UDX19:UDY19"/>
    <mergeCell ref="UEA19:UEC19"/>
    <mergeCell ref="UEI19:UEJ19"/>
    <mergeCell ref="UEL19:UEN19"/>
    <mergeCell ref="UET19:UEU19"/>
    <mergeCell ref="UEW19:UEY19"/>
    <mergeCell ref="UCQ19:UCR19"/>
    <mergeCell ref="UCT19:UCV19"/>
    <mergeCell ref="UDB19:UDC19"/>
    <mergeCell ref="UDE19:UDG19"/>
    <mergeCell ref="UDM19:UDN19"/>
    <mergeCell ref="UDP19:UDR19"/>
    <mergeCell ref="UBJ19:UBK19"/>
    <mergeCell ref="UBM19:UBO19"/>
    <mergeCell ref="UBU19:UBV19"/>
    <mergeCell ref="UBX19:UBZ19"/>
    <mergeCell ref="UCF19:UCG19"/>
    <mergeCell ref="UCI19:UCK19"/>
    <mergeCell ref="UAC19:UAD19"/>
    <mergeCell ref="UAF19:UAH19"/>
    <mergeCell ref="UAN19:UAO19"/>
    <mergeCell ref="UAQ19:UAS19"/>
    <mergeCell ref="UAY19:UAZ19"/>
    <mergeCell ref="UBB19:UBD19"/>
    <mergeCell ref="TYV19:TYW19"/>
    <mergeCell ref="TYY19:TZA19"/>
    <mergeCell ref="TZG19:TZH19"/>
    <mergeCell ref="TZJ19:TZL19"/>
    <mergeCell ref="TZR19:TZS19"/>
    <mergeCell ref="TZU19:TZW19"/>
    <mergeCell ref="TXO19:TXP19"/>
    <mergeCell ref="TXR19:TXT19"/>
    <mergeCell ref="TXZ19:TYA19"/>
    <mergeCell ref="TYC19:TYE19"/>
    <mergeCell ref="TYK19:TYL19"/>
    <mergeCell ref="TYN19:TYP19"/>
    <mergeCell ref="ULN19:ULO19"/>
    <mergeCell ref="ULQ19:ULS19"/>
    <mergeCell ref="ULY19:ULZ19"/>
    <mergeCell ref="UMB19:UMD19"/>
    <mergeCell ref="UMJ19:UMK19"/>
    <mergeCell ref="UMM19:UMO19"/>
    <mergeCell ref="UKG19:UKH19"/>
    <mergeCell ref="UKJ19:UKL19"/>
    <mergeCell ref="UKR19:UKS19"/>
    <mergeCell ref="UKU19:UKW19"/>
    <mergeCell ref="ULC19:ULD19"/>
    <mergeCell ref="ULF19:ULH19"/>
    <mergeCell ref="UIZ19:UJA19"/>
    <mergeCell ref="UJC19:UJE19"/>
    <mergeCell ref="UJK19:UJL19"/>
    <mergeCell ref="UJN19:UJP19"/>
    <mergeCell ref="UJV19:UJW19"/>
    <mergeCell ref="UJY19:UKA19"/>
    <mergeCell ref="UHS19:UHT19"/>
    <mergeCell ref="UHV19:UHX19"/>
    <mergeCell ref="UID19:UIE19"/>
    <mergeCell ref="UIG19:UII19"/>
    <mergeCell ref="UIO19:UIP19"/>
    <mergeCell ref="UIR19:UIT19"/>
    <mergeCell ref="UGL19:UGM19"/>
    <mergeCell ref="UGO19:UGQ19"/>
    <mergeCell ref="UGW19:UGX19"/>
    <mergeCell ref="UGZ19:UHB19"/>
    <mergeCell ref="UHH19:UHI19"/>
    <mergeCell ref="UHK19:UHM19"/>
    <mergeCell ref="UFE19:UFF19"/>
    <mergeCell ref="UFH19:UFJ19"/>
    <mergeCell ref="UFP19:UFQ19"/>
    <mergeCell ref="UFS19:UFU19"/>
    <mergeCell ref="UGA19:UGB19"/>
    <mergeCell ref="UGD19:UGF19"/>
    <mergeCell ref="UTD19:UTE19"/>
    <mergeCell ref="UTG19:UTI19"/>
    <mergeCell ref="UTO19:UTP19"/>
    <mergeCell ref="UTR19:UTT19"/>
    <mergeCell ref="UTZ19:UUA19"/>
    <mergeCell ref="UUC19:UUE19"/>
    <mergeCell ref="URW19:URX19"/>
    <mergeCell ref="URZ19:USB19"/>
    <mergeCell ref="USH19:USI19"/>
    <mergeCell ref="USK19:USM19"/>
    <mergeCell ref="USS19:UST19"/>
    <mergeCell ref="USV19:USX19"/>
    <mergeCell ref="UQP19:UQQ19"/>
    <mergeCell ref="UQS19:UQU19"/>
    <mergeCell ref="URA19:URB19"/>
    <mergeCell ref="URD19:URF19"/>
    <mergeCell ref="URL19:URM19"/>
    <mergeCell ref="URO19:URQ19"/>
    <mergeCell ref="UPI19:UPJ19"/>
    <mergeCell ref="UPL19:UPN19"/>
    <mergeCell ref="UPT19:UPU19"/>
    <mergeCell ref="UPW19:UPY19"/>
    <mergeCell ref="UQE19:UQF19"/>
    <mergeCell ref="UQH19:UQJ19"/>
    <mergeCell ref="UOB19:UOC19"/>
    <mergeCell ref="UOE19:UOG19"/>
    <mergeCell ref="UOM19:UON19"/>
    <mergeCell ref="UOP19:UOR19"/>
    <mergeCell ref="UOX19:UOY19"/>
    <mergeCell ref="UPA19:UPC19"/>
    <mergeCell ref="UMU19:UMV19"/>
    <mergeCell ref="UMX19:UMZ19"/>
    <mergeCell ref="UNF19:UNG19"/>
    <mergeCell ref="UNI19:UNK19"/>
    <mergeCell ref="UNQ19:UNR19"/>
    <mergeCell ref="UNT19:UNV19"/>
    <mergeCell ref="VAT19:VAU19"/>
    <mergeCell ref="VAW19:VAY19"/>
    <mergeCell ref="VBE19:VBF19"/>
    <mergeCell ref="VBH19:VBJ19"/>
    <mergeCell ref="VBP19:VBQ19"/>
    <mergeCell ref="VBS19:VBU19"/>
    <mergeCell ref="UZM19:UZN19"/>
    <mergeCell ref="UZP19:UZR19"/>
    <mergeCell ref="UZX19:UZY19"/>
    <mergeCell ref="VAA19:VAC19"/>
    <mergeCell ref="VAI19:VAJ19"/>
    <mergeCell ref="VAL19:VAN19"/>
    <mergeCell ref="UYF19:UYG19"/>
    <mergeCell ref="UYI19:UYK19"/>
    <mergeCell ref="UYQ19:UYR19"/>
    <mergeCell ref="UYT19:UYV19"/>
    <mergeCell ref="UZB19:UZC19"/>
    <mergeCell ref="UZE19:UZG19"/>
    <mergeCell ref="UWY19:UWZ19"/>
    <mergeCell ref="UXB19:UXD19"/>
    <mergeCell ref="UXJ19:UXK19"/>
    <mergeCell ref="UXM19:UXO19"/>
    <mergeCell ref="UXU19:UXV19"/>
    <mergeCell ref="UXX19:UXZ19"/>
    <mergeCell ref="UVR19:UVS19"/>
    <mergeCell ref="UVU19:UVW19"/>
    <mergeCell ref="UWC19:UWD19"/>
    <mergeCell ref="UWF19:UWH19"/>
    <mergeCell ref="UWN19:UWO19"/>
    <mergeCell ref="UWQ19:UWS19"/>
    <mergeCell ref="UUK19:UUL19"/>
    <mergeCell ref="UUN19:UUP19"/>
    <mergeCell ref="UUV19:UUW19"/>
    <mergeCell ref="UUY19:UVA19"/>
    <mergeCell ref="UVG19:UVH19"/>
    <mergeCell ref="UVJ19:UVL19"/>
    <mergeCell ref="VIJ19:VIK19"/>
    <mergeCell ref="VIM19:VIO19"/>
    <mergeCell ref="VIU19:VIV19"/>
    <mergeCell ref="VIX19:VIZ19"/>
    <mergeCell ref="VJF19:VJG19"/>
    <mergeCell ref="VJI19:VJK19"/>
    <mergeCell ref="VHC19:VHD19"/>
    <mergeCell ref="VHF19:VHH19"/>
    <mergeCell ref="VHN19:VHO19"/>
    <mergeCell ref="VHQ19:VHS19"/>
    <mergeCell ref="VHY19:VHZ19"/>
    <mergeCell ref="VIB19:VID19"/>
    <mergeCell ref="VFV19:VFW19"/>
    <mergeCell ref="VFY19:VGA19"/>
    <mergeCell ref="VGG19:VGH19"/>
    <mergeCell ref="VGJ19:VGL19"/>
    <mergeCell ref="VGR19:VGS19"/>
    <mergeCell ref="VGU19:VGW19"/>
    <mergeCell ref="VEO19:VEP19"/>
    <mergeCell ref="VER19:VET19"/>
    <mergeCell ref="VEZ19:VFA19"/>
    <mergeCell ref="VFC19:VFE19"/>
    <mergeCell ref="VFK19:VFL19"/>
    <mergeCell ref="VFN19:VFP19"/>
    <mergeCell ref="VDH19:VDI19"/>
    <mergeCell ref="VDK19:VDM19"/>
    <mergeCell ref="VDS19:VDT19"/>
    <mergeCell ref="VDV19:VDX19"/>
    <mergeCell ref="VED19:VEE19"/>
    <mergeCell ref="VEG19:VEI19"/>
    <mergeCell ref="VCA19:VCB19"/>
    <mergeCell ref="VCD19:VCF19"/>
    <mergeCell ref="VCL19:VCM19"/>
    <mergeCell ref="VCO19:VCQ19"/>
    <mergeCell ref="VCW19:VCX19"/>
    <mergeCell ref="VCZ19:VDB19"/>
    <mergeCell ref="VPZ19:VQA19"/>
    <mergeCell ref="VQC19:VQE19"/>
    <mergeCell ref="VQK19:VQL19"/>
    <mergeCell ref="VQN19:VQP19"/>
    <mergeCell ref="VQV19:VQW19"/>
    <mergeCell ref="VQY19:VRA19"/>
    <mergeCell ref="VOS19:VOT19"/>
    <mergeCell ref="VOV19:VOX19"/>
    <mergeCell ref="VPD19:VPE19"/>
    <mergeCell ref="VPG19:VPI19"/>
    <mergeCell ref="VPO19:VPP19"/>
    <mergeCell ref="VPR19:VPT19"/>
    <mergeCell ref="VNL19:VNM19"/>
    <mergeCell ref="VNO19:VNQ19"/>
    <mergeCell ref="VNW19:VNX19"/>
    <mergeCell ref="VNZ19:VOB19"/>
    <mergeCell ref="VOH19:VOI19"/>
    <mergeCell ref="VOK19:VOM19"/>
    <mergeCell ref="VME19:VMF19"/>
    <mergeCell ref="VMH19:VMJ19"/>
    <mergeCell ref="VMP19:VMQ19"/>
    <mergeCell ref="VMS19:VMU19"/>
    <mergeCell ref="VNA19:VNB19"/>
    <mergeCell ref="VND19:VNF19"/>
    <mergeCell ref="VKX19:VKY19"/>
    <mergeCell ref="VLA19:VLC19"/>
    <mergeCell ref="VLI19:VLJ19"/>
    <mergeCell ref="VLL19:VLN19"/>
    <mergeCell ref="VLT19:VLU19"/>
    <mergeCell ref="VLW19:VLY19"/>
    <mergeCell ref="VJQ19:VJR19"/>
    <mergeCell ref="VJT19:VJV19"/>
    <mergeCell ref="VKB19:VKC19"/>
    <mergeCell ref="VKE19:VKG19"/>
    <mergeCell ref="VKM19:VKN19"/>
    <mergeCell ref="VKP19:VKR19"/>
    <mergeCell ref="VXP19:VXQ19"/>
    <mergeCell ref="VXS19:VXU19"/>
    <mergeCell ref="VYA19:VYB19"/>
    <mergeCell ref="VYD19:VYF19"/>
    <mergeCell ref="VYL19:VYM19"/>
    <mergeCell ref="VYO19:VYQ19"/>
    <mergeCell ref="VWI19:VWJ19"/>
    <mergeCell ref="VWL19:VWN19"/>
    <mergeCell ref="VWT19:VWU19"/>
    <mergeCell ref="VWW19:VWY19"/>
    <mergeCell ref="VXE19:VXF19"/>
    <mergeCell ref="VXH19:VXJ19"/>
    <mergeCell ref="VVB19:VVC19"/>
    <mergeCell ref="VVE19:VVG19"/>
    <mergeCell ref="VVM19:VVN19"/>
    <mergeCell ref="VVP19:VVR19"/>
    <mergeCell ref="VVX19:VVY19"/>
    <mergeCell ref="VWA19:VWC19"/>
    <mergeCell ref="VTU19:VTV19"/>
    <mergeCell ref="VTX19:VTZ19"/>
    <mergeCell ref="VUF19:VUG19"/>
    <mergeCell ref="VUI19:VUK19"/>
    <mergeCell ref="VUQ19:VUR19"/>
    <mergeCell ref="VUT19:VUV19"/>
    <mergeCell ref="VSN19:VSO19"/>
    <mergeCell ref="VSQ19:VSS19"/>
    <mergeCell ref="VSY19:VSZ19"/>
    <mergeCell ref="VTB19:VTD19"/>
    <mergeCell ref="VTJ19:VTK19"/>
    <mergeCell ref="VTM19:VTO19"/>
    <mergeCell ref="VRG19:VRH19"/>
    <mergeCell ref="VRJ19:VRL19"/>
    <mergeCell ref="VRR19:VRS19"/>
    <mergeCell ref="VRU19:VRW19"/>
    <mergeCell ref="VSC19:VSD19"/>
    <mergeCell ref="VSF19:VSH19"/>
    <mergeCell ref="WFF19:WFG19"/>
    <mergeCell ref="WFI19:WFK19"/>
    <mergeCell ref="WFQ19:WFR19"/>
    <mergeCell ref="WFT19:WFV19"/>
    <mergeCell ref="WGB19:WGC19"/>
    <mergeCell ref="WGE19:WGG19"/>
    <mergeCell ref="WDY19:WDZ19"/>
    <mergeCell ref="WEB19:WED19"/>
    <mergeCell ref="WEJ19:WEK19"/>
    <mergeCell ref="WEM19:WEO19"/>
    <mergeCell ref="WEU19:WEV19"/>
    <mergeCell ref="WEX19:WEZ19"/>
    <mergeCell ref="WCR19:WCS19"/>
    <mergeCell ref="WCU19:WCW19"/>
    <mergeCell ref="WDC19:WDD19"/>
    <mergeCell ref="WDF19:WDH19"/>
    <mergeCell ref="WDN19:WDO19"/>
    <mergeCell ref="WDQ19:WDS19"/>
    <mergeCell ref="WBK19:WBL19"/>
    <mergeCell ref="WBN19:WBP19"/>
    <mergeCell ref="WBV19:WBW19"/>
    <mergeCell ref="WBY19:WCA19"/>
    <mergeCell ref="WCG19:WCH19"/>
    <mergeCell ref="WCJ19:WCL19"/>
    <mergeCell ref="WAD19:WAE19"/>
    <mergeCell ref="WAG19:WAI19"/>
    <mergeCell ref="WAO19:WAP19"/>
    <mergeCell ref="WAR19:WAT19"/>
    <mergeCell ref="WAZ19:WBA19"/>
    <mergeCell ref="WBC19:WBE19"/>
    <mergeCell ref="VYW19:VYX19"/>
    <mergeCell ref="VYZ19:VZB19"/>
    <mergeCell ref="VZH19:VZI19"/>
    <mergeCell ref="VZK19:VZM19"/>
    <mergeCell ref="VZS19:VZT19"/>
    <mergeCell ref="VZV19:VZX19"/>
    <mergeCell ref="WNJ19:WNL19"/>
    <mergeCell ref="WNR19:WNS19"/>
    <mergeCell ref="WNU19:WNW19"/>
    <mergeCell ref="WLO19:WLP19"/>
    <mergeCell ref="WLR19:WLT19"/>
    <mergeCell ref="WLZ19:WMA19"/>
    <mergeCell ref="WMC19:WME19"/>
    <mergeCell ref="WMK19:WML19"/>
    <mergeCell ref="WMN19:WMP19"/>
    <mergeCell ref="WKH19:WKI19"/>
    <mergeCell ref="WKK19:WKM19"/>
    <mergeCell ref="WKS19:WKT19"/>
    <mergeCell ref="WKV19:WKX19"/>
    <mergeCell ref="WLD19:WLE19"/>
    <mergeCell ref="WLG19:WLI19"/>
    <mergeCell ref="WJA19:WJB19"/>
    <mergeCell ref="WJD19:WJF19"/>
    <mergeCell ref="WJL19:WJM19"/>
    <mergeCell ref="WJO19:WJQ19"/>
    <mergeCell ref="WJW19:WJX19"/>
    <mergeCell ref="WJZ19:WKB19"/>
    <mergeCell ref="WHT19:WHU19"/>
    <mergeCell ref="WHW19:WHY19"/>
    <mergeCell ref="WIE19:WIF19"/>
    <mergeCell ref="WIH19:WIJ19"/>
    <mergeCell ref="WIP19:WIQ19"/>
    <mergeCell ref="WIS19:WIU19"/>
    <mergeCell ref="WGM19:WGN19"/>
    <mergeCell ref="WGP19:WGR19"/>
    <mergeCell ref="WGX19:WGY19"/>
    <mergeCell ref="WHA19:WHC19"/>
    <mergeCell ref="WHI19:WHJ19"/>
    <mergeCell ref="WHL19:WHN19"/>
    <mergeCell ref="A2:H2"/>
    <mergeCell ref="WZN19:WZO19"/>
    <mergeCell ref="WZQ19:WZS19"/>
    <mergeCell ref="WZY19:WZZ19"/>
    <mergeCell ref="XAB19:XAD19"/>
    <mergeCell ref="XAJ19:XAK19"/>
    <mergeCell ref="XAM19:XAO19"/>
    <mergeCell ref="WYG19:WYH19"/>
    <mergeCell ref="WYJ19:WYL19"/>
    <mergeCell ref="WYR19:WYS19"/>
    <mergeCell ref="WYU19:WYW19"/>
    <mergeCell ref="WZC19:WZD19"/>
    <mergeCell ref="WZF19:WZH19"/>
    <mergeCell ref="WWZ19:WXA19"/>
    <mergeCell ref="WXC19:WXE19"/>
    <mergeCell ref="WXK19:WXL19"/>
    <mergeCell ref="WXN19:WXP19"/>
    <mergeCell ref="WXV19:WXW19"/>
    <mergeCell ref="WXY19:WYA19"/>
    <mergeCell ref="WVS19:WVT19"/>
    <mergeCell ref="WVV19:WVX19"/>
    <mergeCell ref="WWD19:WWE19"/>
    <mergeCell ref="WWG19:WWI19"/>
    <mergeCell ref="WWO19:WWP19"/>
    <mergeCell ref="WWR19:WWT19"/>
    <mergeCell ref="WUL19:WUM19"/>
    <mergeCell ref="WUO19:WUQ19"/>
    <mergeCell ref="WUW19:WUX19"/>
    <mergeCell ref="WUZ19:WVB19"/>
    <mergeCell ref="WVH19:WVI19"/>
    <mergeCell ref="WVK19:WVM19"/>
    <mergeCell ref="WTE19:WTF19"/>
    <mergeCell ref="WTH19:WTJ19"/>
    <mergeCell ref="WTP19:WTQ19"/>
    <mergeCell ref="WTS19:WTU19"/>
    <mergeCell ref="WUA19:WUB19"/>
    <mergeCell ref="WUD19:WUF19"/>
    <mergeCell ref="WRX19:WRY19"/>
    <mergeCell ref="WSA19:WSC19"/>
    <mergeCell ref="WSI19:WSJ19"/>
    <mergeCell ref="WSL19:WSN19"/>
    <mergeCell ref="WST19:WSU19"/>
    <mergeCell ref="WSW19:WSY19"/>
    <mergeCell ref="WQQ19:WQR19"/>
    <mergeCell ref="WQT19:WQV19"/>
    <mergeCell ref="WRB19:WRC19"/>
    <mergeCell ref="WRE19:WRG19"/>
    <mergeCell ref="WRM19:WRN19"/>
    <mergeCell ref="WRP19:WRR19"/>
    <mergeCell ref="WPJ19:WPK19"/>
    <mergeCell ref="WPM19:WPO19"/>
    <mergeCell ref="WPU19:WPV19"/>
    <mergeCell ref="WPX19:WPZ19"/>
    <mergeCell ref="WQF19:WQG19"/>
    <mergeCell ref="WQI19:WQK19"/>
    <mergeCell ref="WOC19:WOD19"/>
    <mergeCell ref="WOF19:WOH19"/>
    <mergeCell ref="WON19:WOO19"/>
    <mergeCell ref="WOQ19:WOS19"/>
    <mergeCell ref="WOY19:WOZ19"/>
    <mergeCell ref="WPB19:WPD19"/>
    <mergeCell ref="WMV19:WMW19"/>
    <mergeCell ref="WMY19:WNA19"/>
    <mergeCell ref="WNG19:WNH19"/>
  </mergeCells>
  <dataValidations count="1">
    <dataValidation type="whole" operator="notEqual" allowBlank="1" showInputMessage="1" showErrorMessage="1" errorTitle="خطا" error="لطفا عدد درج نمایید" sqref="C5:H19">
      <formula1>-1</formula1>
    </dataValidation>
  </dataValidations>
  <hyperlinks>
    <hyperlink ref="C1" location="'فهرست '!A1" display="فهرست"/>
    <hyperlink ref="D1:E1" location="'فهرست '!A1" display="فهرست"/>
    <hyperlink ref="D1" location="'ج12- صورت وسود وزيان'!A1" display="سودزیان"/>
    <hyperlink ref="F1" location="'ج11- صورت وضعيت مالي'!A1" display="ترازنامه"/>
    <hyperlink ref="E1" location="'جدول محاسبه مالیات '!A1" display="مالیات"/>
    <hyperlink ref="H19" location="'جدول محاسبه مالیات '!F24" display="'جدول محاسبه مالیات '!F24"/>
  </hyperlinks>
  <printOptions horizontalCentered="1" verticalCentered="1"/>
  <pageMargins left="0" right="0" top="0" bottom="0" header="0.31496062992126" footer="0.31496062992126"/>
  <pageSetup paperSize="9" scale="97"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8"/>
  <sheetViews>
    <sheetView rightToLeft="1" zoomScaleNormal="100" workbookViewId="0">
      <selection activeCell="J1" sqref="J1"/>
    </sheetView>
  </sheetViews>
  <sheetFormatPr defaultColWidth="9" defaultRowHeight="14.4" x14ac:dyDescent="0.3"/>
  <cols>
    <col min="1" max="1" width="5.109375" style="2" customWidth="1"/>
    <col min="2" max="2" width="9.44140625" style="2" customWidth="1"/>
    <col min="3" max="3" width="24" style="2" customWidth="1"/>
    <col min="4" max="4" width="19.109375" style="2" customWidth="1"/>
    <col min="5" max="5" width="12.109375" style="2" customWidth="1"/>
    <col min="6" max="6" width="9" style="2" hidden="1" customWidth="1"/>
    <col min="7" max="7" width="9" style="2"/>
    <col min="8" max="8" width="4.44140625" style="2" customWidth="1"/>
    <col min="9" max="9" width="14.88671875" style="2" customWidth="1"/>
    <col min="10" max="10" width="15.44140625" style="2" customWidth="1"/>
    <col min="11" max="12" width="11.5546875" style="2" customWidth="1"/>
    <col min="13" max="13" width="7.33203125" style="2" customWidth="1"/>
    <col min="14" max="14" width="6" style="2" customWidth="1"/>
    <col min="15" max="16384" width="9" style="2"/>
  </cols>
  <sheetData>
    <row r="1" spans="1:14" ht="22.2" x14ac:dyDescent="0.75">
      <c r="J1" s="247" t="s">
        <v>118</v>
      </c>
      <c r="K1" s="247" t="s">
        <v>613</v>
      </c>
      <c r="L1" s="247" t="s">
        <v>615</v>
      </c>
      <c r="M1" s="247" t="s">
        <v>614</v>
      </c>
    </row>
    <row r="2" spans="1:14" ht="23.25" customHeight="1" x14ac:dyDescent="0.3">
      <c r="A2" s="725" t="s">
        <v>239</v>
      </c>
      <c r="B2" s="725"/>
      <c r="C2" s="725"/>
      <c r="D2" s="725"/>
      <c r="E2" s="725"/>
      <c r="F2" s="725"/>
      <c r="G2" s="725"/>
      <c r="H2" s="725"/>
      <c r="I2" s="725"/>
      <c r="J2" s="725"/>
      <c r="K2" s="725"/>
      <c r="L2" s="725"/>
      <c r="M2" s="725"/>
      <c r="N2" s="725"/>
    </row>
    <row r="3" spans="1:14" ht="22.5" customHeight="1" x14ac:dyDescent="0.3">
      <c r="A3" s="706" t="s">
        <v>4</v>
      </c>
      <c r="B3" s="723" t="s">
        <v>242</v>
      </c>
      <c r="C3" s="706" t="s">
        <v>240</v>
      </c>
      <c r="D3" s="706"/>
      <c r="E3" s="706"/>
      <c r="F3" s="204"/>
      <c r="G3" s="706" t="s">
        <v>241</v>
      </c>
      <c r="H3" s="706"/>
      <c r="I3" s="706"/>
      <c r="J3" s="706"/>
      <c r="K3" s="728" t="s">
        <v>249</v>
      </c>
      <c r="L3" s="728" t="s">
        <v>250</v>
      </c>
      <c r="M3" s="728" t="s">
        <v>251</v>
      </c>
      <c r="N3" s="728"/>
    </row>
    <row r="4" spans="1:14" ht="22.5" customHeight="1" x14ac:dyDescent="0.3">
      <c r="A4" s="706"/>
      <c r="B4" s="723"/>
      <c r="C4" s="706"/>
      <c r="D4" s="706"/>
      <c r="E4" s="706"/>
      <c r="F4" s="204"/>
      <c r="G4" s="706"/>
      <c r="H4" s="706"/>
      <c r="I4" s="706"/>
      <c r="J4" s="706"/>
      <c r="K4" s="729"/>
      <c r="L4" s="729"/>
      <c r="M4" s="728"/>
      <c r="N4" s="728"/>
    </row>
    <row r="5" spans="1:14" ht="60.75" customHeight="1" x14ac:dyDescent="0.55000000000000004">
      <c r="A5" s="706"/>
      <c r="B5" s="723"/>
      <c r="C5" s="266" t="s">
        <v>244</v>
      </c>
      <c r="D5" s="267" t="s">
        <v>243</v>
      </c>
      <c r="E5" s="727" t="s">
        <v>245</v>
      </c>
      <c r="F5" s="727"/>
      <c r="G5" s="727" t="s">
        <v>246</v>
      </c>
      <c r="H5" s="727"/>
      <c r="I5" s="266" t="s">
        <v>247</v>
      </c>
      <c r="J5" s="195" t="s">
        <v>248</v>
      </c>
      <c r="K5" s="729"/>
      <c r="L5" s="729"/>
      <c r="M5" s="728"/>
      <c r="N5" s="728"/>
    </row>
    <row r="6" spans="1:14" s="4" customFormat="1" ht="30" customHeight="1" x14ac:dyDescent="0.55000000000000004">
      <c r="A6" s="195">
        <v>2</v>
      </c>
      <c r="B6" s="195"/>
      <c r="C6" s="207"/>
      <c r="D6" s="196"/>
      <c r="E6" s="196"/>
      <c r="F6" s="196"/>
      <c r="G6" s="726"/>
      <c r="H6" s="726"/>
      <c r="I6" s="197"/>
      <c r="J6" s="197"/>
      <c r="K6" s="197"/>
      <c r="L6" s="197"/>
      <c r="M6" s="726"/>
      <c r="N6" s="726"/>
    </row>
    <row r="7" spans="1:14" s="4" customFormat="1" ht="30" customHeight="1" x14ac:dyDescent="0.55000000000000004">
      <c r="A7" s="195">
        <v>3</v>
      </c>
      <c r="B7" s="195"/>
      <c r="C7" s="207"/>
      <c r="D7" s="196"/>
      <c r="E7" s="228"/>
      <c r="F7" s="196"/>
      <c r="G7" s="726"/>
      <c r="H7" s="726"/>
      <c r="I7" s="197"/>
      <c r="J7" s="197"/>
      <c r="K7" s="197"/>
      <c r="L7" s="197"/>
      <c r="M7" s="726"/>
      <c r="N7" s="726"/>
    </row>
    <row r="8" spans="1:14" s="4" customFormat="1" ht="30" customHeight="1" x14ac:dyDescent="0.55000000000000004">
      <c r="A8" s="195">
        <v>4</v>
      </c>
      <c r="B8" s="195"/>
      <c r="C8" s="207"/>
      <c r="D8" s="196"/>
      <c r="E8" s="228"/>
      <c r="F8" s="196"/>
      <c r="G8" s="726"/>
      <c r="H8" s="726"/>
      <c r="I8" s="197"/>
      <c r="J8" s="197"/>
      <c r="K8" s="197"/>
      <c r="L8" s="197"/>
      <c r="M8" s="726"/>
      <c r="N8" s="726"/>
    </row>
  </sheetData>
  <mergeCells count="16">
    <mergeCell ref="A2:N2"/>
    <mergeCell ref="G8:H8"/>
    <mergeCell ref="M8:N8"/>
    <mergeCell ref="E5:F5"/>
    <mergeCell ref="G5:H5"/>
    <mergeCell ref="G6:H6"/>
    <mergeCell ref="M6:N6"/>
    <mergeCell ref="L3:L5"/>
    <mergeCell ref="M3:N5"/>
    <mergeCell ref="B3:B5"/>
    <mergeCell ref="A3:A5"/>
    <mergeCell ref="K3:K5"/>
    <mergeCell ref="G7:H7"/>
    <mergeCell ref="M7:N7"/>
    <mergeCell ref="C3:E4"/>
    <mergeCell ref="G3:J4"/>
  </mergeCells>
  <hyperlinks>
    <hyperlink ref="A2:H2" location="'فهرست '!A1" display="جدول 9- توسعه ، نوسازي وبازسازي وحدهاي صنعتي و معدني ( ماده 138ق.م.م ) در صورت انتخاب گزينه بلي در سوال شماره 12 اين جدول تكيمل گردد ."/>
    <hyperlink ref="J1" location="'فهرست '!A1" display="فهرست"/>
    <hyperlink ref="K1:L1" location="'فهرست '!A1" display="فهرست"/>
    <hyperlink ref="K1" location="'ج12- صورت وسود وزيان'!A1" display="سودزیان"/>
    <hyperlink ref="M1" location="'ج11- صورت وضعيت مالي'!A1" display="ترازنامه"/>
    <hyperlink ref="L1" location="'جدول محاسبه مالیات '!A1" display="مالیات"/>
  </hyperlinks>
  <printOptions horizontalCentered="1" verticalCentered="1"/>
  <pageMargins left="0" right="0" top="0" bottom="0" header="0.31496062992125984" footer="0.31496062992125984"/>
  <pageSetup paperSize="9"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
  <sheetViews>
    <sheetView rightToLeft="1" zoomScaleNormal="100" workbookViewId="0">
      <selection activeCell="H1" sqref="H1"/>
    </sheetView>
  </sheetViews>
  <sheetFormatPr defaultColWidth="9" defaultRowHeight="14.4" x14ac:dyDescent="0.3"/>
  <cols>
    <col min="1" max="1" width="5.109375" style="2" customWidth="1"/>
    <col min="2" max="2" width="24" style="2" customWidth="1"/>
    <col min="3" max="3" width="24.109375" style="2" customWidth="1"/>
    <col min="4" max="4" width="8.109375" style="2" customWidth="1"/>
    <col min="5" max="5" width="9" style="2" hidden="1" customWidth="1"/>
    <col min="6" max="6" width="9" style="2"/>
    <col min="7" max="7" width="4.44140625" style="2" customWidth="1"/>
    <col min="8" max="8" width="14.88671875" style="2" customWidth="1"/>
    <col min="9" max="9" width="15.44140625" style="2" customWidth="1"/>
    <col min="10" max="10" width="15.6640625" style="2" customWidth="1"/>
    <col min="11" max="11" width="16.109375" style="2" customWidth="1"/>
    <col min="12" max="12" width="13.88671875" style="2" customWidth="1"/>
    <col min="13" max="16384" width="9" style="2"/>
  </cols>
  <sheetData>
    <row r="1" spans="1:13" ht="31.5" customHeight="1" x14ac:dyDescent="0.75">
      <c r="A1" s="3"/>
      <c r="B1" s="3"/>
      <c r="C1" s="3"/>
      <c r="D1" s="3"/>
      <c r="E1" s="3"/>
      <c r="F1" s="3"/>
      <c r="G1" s="3"/>
      <c r="H1" s="247" t="s">
        <v>118</v>
      </c>
      <c r="I1" s="247" t="s">
        <v>613</v>
      </c>
      <c r="J1" s="247" t="s">
        <v>615</v>
      </c>
      <c r="K1" s="247" t="s">
        <v>614</v>
      </c>
      <c r="L1" s="3"/>
    </row>
    <row r="2" spans="1:13" ht="26.25" customHeight="1" x14ac:dyDescent="0.3">
      <c r="A2" s="748" t="s">
        <v>152</v>
      </c>
      <c r="B2" s="748"/>
      <c r="C2" s="748"/>
      <c r="D2" s="748"/>
      <c r="E2" s="748"/>
      <c r="F2" s="748"/>
      <c r="G2" s="748"/>
      <c r="H2" s="748"/>
      <c r="I2" s="748"/>
      <c r="J2" s="748"/>
      <c r="K2" s="748"/>
      <c r="L2" s="748"/>
    </row>
    <row r="3" spans="1:13" ht="22.5" customHeight="1" x14ac:dyDescent="0.3">
      <c r="A3" s="733" t="s">
        <v>4</v>
      </c>
      <c r="B3" s="739" t="s">
        <v>252</v>
      </c>
      <c r="C3" s="740"/>
      <c r="D3" s="739" t="s">
        <v>33</v>
      </c>
      <c r="E3" s="743"/>
      <c r="F3" s="739" t="s">
        <v>34</v>
      </c>
      <c r="G3" s="743"/>
      <c r="H3" s="739" t="s">
        <v>35</v>
      </c>
      <c r="I3" s="739" t="s">
        <v>253</v>
      </c>
      <c r="J3" s="736" t="s">
        <v>254</v>
      </c>
      <c r="K3" s="736" t="s">
        <v>255</v>
      </c>
      <c r="L3" s="749" t="s">
        <v>256</v>
      </c>
    </row>
    <row r="4" spans="1:13" ht="22.5" customHeight="1" x14ac:dyDescent="0.3">
      <c r="A4" s="734"/>
      <c r="B4" s="741"/>
      <c r="C4" s="742"/>
      <c r="D4" s="744"/>
      <c r="E4" s="745"/>
      <c r="F4" s="744"/>
      <c r="G4" s="745"/>
      <c r="H4" s="744"/>
      <c r="I4" s="744"/>
      <c r="J4" s="737"/>
      <c r="K4" s="737"/>
      <c r="L4" s="749"/>
    </row>
    <row r="5" spans="1:13" ht="30" customHeight="1" x14ac:dyDescent="0.6">
      <c r="A5" s="735"/>
      <c r="B5" s="301" t="s">
        <v>3</v>
      </c>
      <c r="C5" s="302" t="s">
        <v>32</v>
      </c>
      <c r="D5" s="741"/>
      <c r="E5" s="746"/>
      <c r="F5" s="741"/>
      <c r="G5" s="746"/>
      <c r="H5" s="741"/>
      <c r="I5" s="741"/>
      <c r="J5" s="738"/>
      <c r="K5" s="738"/>
      <c r="L5" s="749"/>
    </row>
    <row r="6" spans="1:13" s="4" customFormat="1" ht="30" customHeight="1" x14ac:dyDescent="0.45">
      <c r="A6" s="195">
        <v>1</v>
      </c>
      <c r="B6" s="207"/>
      <c r="C6" s="298"/>
      <c r="D6" s="298"/>
      <c r="E6" s="298"/>
      <c r="F6" s="747"/>
      <c r="G6" s="747"/>
      <c r="H6" s="299"/>
      <c r="I6" s="345">
        <v>0</v>
      </c>
      <c r="J6" s="348">
        <v>0.2</v>
      </c>
      <c r="K6" s="346">
        <f>J6*I6</f>
        <v>0</v>
      </c>
      <c r="L6" s="346">
        <f>I6-K6</f>
        <v>0</v>
      </c>
    </row>
    <row r="7" spans="1:13" s="4" customFormat="1" ht="30" customHeight="1" x14ac:dyDescent="0.45">
      <c r="A7" s="195">
        <v>2</v>
      </c>
      <c r="B7" s="207"/>
      <c r="C7" s="298"/>
      <c r="D7" s="300"/>
      <c r="E7" s="298"/>
      <c r="F7" s="747"/>
      <c r="G7" s="747"/>
      <c r="H7" s="299"/>
      <c r="I7" s="345"/>
      <c r="J7" s="348"/>
      <c r="K7" s="346"/>
      <c r="L7" s="346"/>
    </row>
    <row r="8" spans="1:13" s="4" customFormat="1" ht="30" customHeight="1" x14ac:dyDescent="0.45">
      <c r="A8" s="195">
        <v>3</v>
      </c>
      <c r="B8" s="207"/>
      <c r="C8" s="298"/>
      <c r="D8" s="300"/>
      <c r="E8" s="298"/>
      <c r="F8" s="747"/>
      <c r="G8" s="747"/>
      <c r="H8" s="299"/>
      <c r="I8" s="345"/>
      <c r="J8" s="348"/>
      <c r="K8" s="346"/>
      <c r="L8" s="346"/>
    </row>
    <row r="9" spans="1:13" ht="30" customHeight="1" x14ac:dyDescent="0.45">
      <c r="A9" s="195">
        <v>3</v>
      </c>
      <c r="B9" s="207"/>
      <c r="C9" s="298"/>
      <c r="D9" s="300"/>
      <c r="E9" s="298"/>
      <c r="F9" s="747"/>
      <c r="G9" s="747"/>
      <c r="H9" s="299"/>
      <c r="I9" s="345"/>
      <c r="J9" s="348"/>
      <c r="K9" s="346"/>
      <c r="L9" s="346"/>
    </row>
    <row r="10" spans="1:13" ht="30" customHeight="1" x14ac:dyDescent="0.3">
      <c r="A10" s="730" t="s">
        <v>645</v>
      </c>
      <c r="B10" s="731"/>
      <c r="C10" s="731"/>
      <c r="D10" s="731"/>
      <c r="E10" s="731"/>
      <c r="F10" s="731"/>
      <c r="G10" s="731"/>
      <c r="H10" s="732"/>
      <c r="I10" s="346">
        <f>SUM(I6:I9)</f>
        <v>0</v>
      </c>
      <c r="J10" s="347"/>
      <c r="K10" s="346">
        <f t="shared" ref="K10:L10" si="0">SUM(K6:K9)</f>
        <v>0</v>
      </c>
      <c r="L10" s="346">
        <f t="shared" si="0"/>
        <v>0</v>
      </c>
      <c r="M10" s="434" t="s">
        <v>650</v>
      </c>
    </row>
    <row r="11" spans="1:13" ht="15" x14ac:dyDescent="0.25">
      <c r="I11" s="2" t="s">
        <v>650</v>
      </c>
    </row>
  </sheetData>
  <mergeCells count="15">
    <mergeCell ref="A2:L2"/>
    <mergeCell ref="K3:K5"/>
    <mergeCell ref="L3:L5"/>
    <mergeCell ref="F6:G6"/>
    <mergeCell ref="F9:G9"/>
    <mergeCell ref="A10:H10"/>
    <mergeCell ref="A3:A5"/>
    <mergeCell ref="J3:J5"/>
    <mergeCell ref="B3:C4"/>
    <mergeCell ref="D3:E5"/>
    <mergeCell ref="F3:G5"/>
    <mergeCell ref="H3:H5"/>
    <mergeCell ref="I3:I5"/>
    <mergeCell ref="F7:G7"/>
    <mergeCell ref="F8:G8"/>
  </mergeCells>
  <dataValidations count="3">
    <dataValidation type="whole" operator="notEqual" allowBlank="1" showInputMessage="1" showErrorMessage="1" errorTitle="خطا" error="لطفا عدد درج شود" sqref="I6:I10 J10 K10 L10">
      <formula1>-1</formula1>
    </dataValidation>
    <dataValidation type="decimal" operator="notEqual" allowBlank="1" showInputMessage="1" showErrorMessage="1" errorTitle="خطا" error="لطفا عدد درج شود" sqref="J6:J9">
      <formula1>-1</formula1>
    </dataValidation>
    <dataValidation type="whole" operator="equal" allowBlank="1" showInputMessage="1" showErrorMessage="1" errorTitle="خطا" error="قابل ویرایش نمی باشد" sqref="K6:L9">
      <formula1>-1</formula1>
    </dataValidation>
  </dataValidations>
  <hyperlinks>
    <hyperlink ref="H1" location="'فهرست '!A1" display="فهرست"/>
    <hyperlink ref="I1:J1" location="'فهرست '!A1" display="فهرست"/>
    <hyperlink ref="I1" location="'ج12- صورت وسود وزيان'!A1" display="سودزیان"/>
    <hyperlink ref="K1" location="'ج11- صورت وضعيت مالي'!A1" display="ترازنامه"/>
    <hyperlink ref="J1" location="'جدول محاسبه مالیات '!A1" display="مالیات"/>
    <hyperlink ref="L10" location="'جدول محاسبه مالیات '!F14" display="'جدول محاسبه مالیات '!F14"/>
    <hyperlink ref="I10" location="'ج12- صورت وسود وزيان'!E32" display="'ج12- صورت وسود وزيان'!E32"/>
  </hyperlinks>
  <printOptions horizontalCentered="1" verticalCentered="1"/>
  <pageMargins left="0" right="0" top="0" bottom="0" header="0.31496062992125984" footer="0.31496062992125984"/>
  <pageSetup paperSize="9"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G41"/>
  <sheetViews>
    <sheetView rightToLeft="1" topLeftCell="A25" workbookViewId="0">
      <selection activeCell="B21" sqref="B21:B22"/>
    </sheetView>
  </sheetViews>
  <sheetFormatPr defaultRowHeight="14.4" x14ac:dyDescent="0.3"/>
  <cols>
    <col min="1" max="1" width="26" customWidth="1"/>
    <col min="2" max="4" width="24.5546875" customWidth="1"/>
    <col min="5" max="6" width="24.5546875" style="10" customWidth="1"/>
  </cols>
  <sheetData>
    <row r="1" spans="1:7" ht="23.4" x14ac:dyDescent="0.75">
      <c r="A1" s="756"/>
      <c r="B1" s="756"/>
      <c r="C1" s="247" t="s">
        <v>118</v>
      </c>
      <c r="D1" s="247" t="s">
        <v>613</v>
      </c>
      <c r="E1" s="247" t="s">
        <v>615</v>
      </c>
      <c r="F1" s="247"/>
    </row>
    <row r="2" spans="1:7" ht="23.4" x14ac:dyDescent="0.75">
      <c r="A2" s="755" t="s">
        <v>595</v>
      </c>
      <c r="B2" s="755"/>
      <c r="C2" s="755"/>
      <c r="D2" s="755"/>
      <c r="E2" s="755"/>
      <c r="F2" s="755"/>
    </row>
    <row r="3" spans="1:7" ht="29.25" customHeight="1" x14ac:dyDescent="0.3">
      <c r="A3" s="757" t="s">
        <v>395</v>
      </c>
      <c r="B3" s="757"/>
      <c r="C3" s="757"/>
      <c r="D3" s="757"/>
      <c r="E3" s="757"/>
      <c r="F3" s="757"/>
    </row>
    <row r="4" spans="1:7" ht="18.600000000000001" x14ac:dyDescent="0.3">
      <c r="A4" s="750" t="s">
        <v>28</v>
      </c>
      <c r="B4" s="277" t="s">
        <v>396</v>
      </c>
      <c r="C4" s="277" t="s">
        <v>397</v>
      </c>
      <c r="D4" s="750" t="s">
        <v>28</v>
      </c>
      <c r="E4" s="277" t="s">
        <v>396</v>
      </c>
      <c r="F4" s="277" t="s">
        <v>397</v>
      </c>
    </row>
    <row r="5" spans="1:7" ht="18.600000000000001" x14ac:dyDescent="0.3">
      <c r="A5" s="751"/>
      <c r="B5" s="758" t="s">
        <v>398</v>
      </c>
      <c r="C5" s="758"/>
      <c r="D5" s="751"/>
      <c r="E5" s="758" t="s">
        <v>399</v>
      </c>
      <c r="F5" s="758"/>
    </row>
    <row r="6" spans="1:7" ht="18.600000000000001" x14ac:dyDescent="0.3">
      <c r="A6" s="752"/>
      <c r="B6" s="758" t="s">
        <v>400</v>
      </c>
      <c r="C6" s="758"/>
      <c r="D6" s="752"/>
      <c r="E6" s="758" t="s">
        <v>401</v>
      </c>
      <c r="F6" s="758"/>
    </row>
    <row r="7" spans="1:7" ht="17.399999999999999" x14ac:dyDescent="0.3">
      <c r="A7" s="303" t="s">
        <v>402</v>
      </c>
      <c r="B7" s="456">
        <v>0</v>
      </c>
      <c r="C7" s="456">
        <v>0</v>
      </c>
      <c r="D7" s="343" t="s">
        <v>403</v>
      </c>
      <c r="E7" s="437">
        <f>'ج-15 سرمايه'!J13</f>
        <v>0</v>
      </c>
      <c r="F7" s="14">
        <v>0</v>
      </c>
      <c r="G7" s="1" t="s">
        <v>644</v>
      </c>
    </row>
    <row r="8" spans="1:7" ht="17.399999999999999" x14ac:dyDescent="0.3">
      <c r="A8" s="303" t="s">
        <v>404</v>
      </c>
      <c r="B8" s="456">
        <v>0</v>
      </c>
      <c r="C8" s="456">
        <v>0</v>
      </c>
      <c r="D8" s="303" t="s">
        <v>405</v>
      </c>
      <c r="E8" s="14">
        <v>0</v>
      </c>
      <c r="F8" s="14"/>
    </row>
    <row r="9" spans="1:7" ht="17.399999999999999" x14ac:dyDescent="0.3">
      <c r="A9" s="304" t="s">
        <v>406</v>
      </c>
      <c r="B9" s="456">
        <v>0</v>
      </c>
      <c r="C9" s="456">
        <v>0</v>
      </c>
      <c r="D9" s="303" t="s">
        <v>407</v>
      </c>
      <c r="E9" s="14">
        <v>0</v>
      </c>
      <c r="F9" s="14"/>
    </row>
    <row r="10" spans="1:7" ht="17.399999999999999" x14ac:dyDescent="0.3">
      <c r="A10" s="303" t="s">
        <v>408</v>
      </c>
      <c r="B10" s="456">
        <v>0</v>
      </c>
      <c r="C10" s="456">
        <v>0</v>
      </c>
      <c r="D10" s="303" t="s">
        <v>409</v>
      </c>
      <c r="E10" s="14">
        <v>0</v>
      </c>
      <c r="F10" s="14"/>
    </row>
    <row r="11" spans="1:7" ht="15.6" x14ac:dyDescent="0.3">
      <c r="A11" s="766" t="s">
        <v>410</v>
      </c>
      <c r="B11" s="753">
        <v>0</v>
      </c>
      <c r="C11" s="753">
        <v>0</v>
      </c>
      <c r="D11" s="303" t="s">
        <v>411</v>
      </c>
      <c r="E11" s="14">
        <v>0</v>
      </c>
      <c r="F11" s="14"/>
    </row>
    <row r="12" spans="1:7" ht="15.6" x14ac:dyDescent="0.3">
      <c r="A12" s="766"/>
      <c r="B12" s="754"/>
      <c r="C12" s="754"/>
      <c r="D12" s="303" t="s">
        <v>412</v>
      </c>
      <c r="E12" s="14">
        <v>0</v>
      </c>
      <c r="F12" s="14"/>
    </row>
    <row r="13" spans="1:7" ht="31.2" x14ac:dyDescent="0.3">
      <c r="A13" s="759" t="s">
        <v>413</v>
      </c>
      <c r="B13" s="753">
        <v>0</v>
      </c>
      <c r="C13" s="753">
        <v>0</v>
      </c>
      <c r="D13" s="303" t="s">
        <v>414</v>
      </c>
      <c r="E13" s="14">
        <v>0</v>
      </c>
      <c r="F13" s="14"/>
    </row>
    <row r="14" spans="1:7" ht="31.5" customHeight="1" x14ac:dyDescent="0.3">
      <c r="A14" s="759"/>
      <c r="B14" s="754"/>
      <c r="C14" s="754"/>
      <c r="D14" s="343" t="s">
        <v>415</v>
      </c>
      <c r="E14" s="437">
        <f>'ج13- سود وزيان انباشته'!C25</f>
        <v>0</v>
      </c>
      <c r="F14" s="14">
        <v>0</v>
      </c>
      <c r="G14" s="1" t="s">
        <v>644</v>
      </c>
    </row>
    <row r="15" spans="1:7" ht="15.6" x14ac:dyDescent="0.3">
      <c r="A15" s="761" t="s">
        <v>416</v>
      </c>
      <c r="B15" s="762">
        <f>SUM(B7:B14)</f>
        <v>0</v>
      </c>
      <c r="C15" s="762">
        <f>SUM(C7:C14)</f>
        <v>0</v>
      </c>
      <c r="D15" s="303" t="s">
        <v>417</v>
      </c>
      <c r="E15" s="14">
        <v>0</v>
      </c>
      <c r="F15" s="14"/>
    </row>
    <row r="16" spans="1:7" ht="17.399999999999999" x14ac:dyDescent="0.3">
      <c r="A16" s="761"/>
      <c r="B16" s="763"/>
      <c r="C16" s="763"/>
      <c r="D16" s="279" t="s">
        <v>418</v>
      </c>
      <c r="E16" s="284">
        <f>SUM(E7:E15)</f>
        <v>0</v>
      </c>
      <c r="F16" s="284">
        <f>SUM(F7:F15)</f>
        <v>0</v>
      </c>
    </row>
    <row r="17" spans="1:6" ht="18.600000000000001" x14ac:dyDescent="0.3">
      <c r="A17" s="750"/>
      <c r="B17" s="764" t="s">
        <v>419</v>
      </c>
      <c r="C17" s="764"/>
      <c r="D17" s="758"/>
      <c r="E17" s="764" t="s">
        <v>420</v>
      </c>
      <c r="F17" s="764"/>
    </row>
    <row r="18" spans="1:6" ht="18.600000000000001" x14ac:dyDescent="0.3">
      <c r="A18" s="752"/>
      <c r="B18" s="764"/>
      <c r="C18" s="764"/>
      <c r="D18" s="758"/>
      <c r="E18" s="764" t="s">
        <v>421</v>
      </c>
      <c r="F18" s="764"/>
    </row>
    <row r="19" spans="1:6" ht="24.75" customHeight="1" x14ac:dyDescent="0.3">
      <c r="A19" s="303" t="s">
        <v>422</v>
      </c>
      <c r="B19" s="454">
        <v>0</v>
      </c>
      <c r="C19" s="454"/>
      <c r="D19" s="303" t="s">
        <v>423</v>
      </c>
      <c r="E19" s="210">
        <v>0</v>
      </c>
      <c r="F19" s="210">
        <v>0</v>
      </c>
    </row>
    <row r="20" spans="1:6" ht="35.1" customHeight="1" x14ac:dyDescent="0.3">
      <c r="A20" s="435" t="s">
        <v>424</v>
      </c>
      <c r="B20" s="455">
        <f>'ج 14 - موجودي مواد وكالا'!I13</f>
        <v>0</v>
      </c>
      <c r="C20" s="454">
        <v>0</v>
      </c>
      <c r="D20" s="303" t="s">
        <v>425</v>
      </c>
      <c r="E20" s="210">
        <v>0</v>
      </c>
      <c r="F20" s="210">
        <v>0</v>
      </c>
    </row>
    <row r="21" spans="1:6" ht="15.6" x14ac:dyDescent="0.3">
      <c r="A21" s="759" t="s">
        <v>426</v>
      </c>
      <c r="B21" s="771">
        <v>0</v>
      </c>
      <c r="C21" s="771">
        <v>0</v>
      </c>
      <c r="D21" s="303" t="s">
        <v>427</v>
      </c>
      <c r="E21" s="14">
        <v>0</v>
      </c>
      <c r="F21" s="14">
        <v>0</v>
      </c>
    </row>
    <row r="22" spans="1:6" x14ac:dyDescent="0.3">
      <c r="A22" s="759"/>
      <c r="B22" s="772"/>
      <c r="C22" s="772"/>
      <c r="D22" s="759" t="s">
        <v>428</v>
      </c>
      <c r="E22" s="773">
        <v>0</v>
      </c>
      <c r="F22" s="773">
        <v>0</v>
      </c>
    </row>
    <row r="23" spans="1:6" ht="18" customHeight="1" x14ac:dyDescent="0.3">
      <c r="A23" s="759" t="s">
        <v>429</v>
      </c>
      <c r="B23" s="771">
        <v>0</v>
      </c>
      <c r="C23" s="771">
        <v>0</v>
      </c>
      <c r="D23" s="759"/>
      <c r="E23" s="774"/>
      <c r="F23" s="774"/>
    </row>
    <row r="24" spans="1:6" ht="18" customHeight="1" x14ac:dyDescent="0.3">
      <c r="A24" s="759"/>
      <c r="B24" s="772"/>
      <c r="C24" s="772"/>
      <c r="D24" s="285"/>
      <c r="E24" s="764" t="s">
        <v>430</v>
      </c>
      <c r="F24" s="764"/>
    </row>
    <row r="25" spans="1:6" ht="14.4" customHeight="1" x14ac:dyDescent="0.3">
      <c r="A25" s="767" t="s">
        <v>431</v>
      </c>
      <c r="B25" s="760">
        <v>0</v>
      </c>
      <c r="C25" s="760">
        <v>0</v>
      </c>
      <c r="D25" s="304" t="s">
        <v>432</v>
      </c>
      <c r="E25" s="14">
        <v>0</v>
      </c>
      <c r="F25" s="14">
        <v>0</v>
      </c>
    </row>
    <row r="26" spans="1:6" ht="15.6" x14ac:dyDescent="0.3">
      <c r="A26" s="768"/>
      <c r="B26" s="760"/>
      <c r="C26" s="760"/>
      <c r="D26" s="303" t="s">
        <v>433</v>
      </c>
      <c r="E26" s="14">
        <v>0</v>
      </c>
      <c r="F26" s="14">
        <v>0</v>
      </c>
    </row>
    <row r="27" spans="1:6" ht="15.6" x14ac:dyDescent="0.3">
      <c r="A27" s="759" t="s">
        <v>434</v>
      </c>
      <c r="B27" s="760">
        <v>0</v>
      </c>
      <c r="C27" s="760">
        <v>0</v>
      </c>
      <c r="D27" s="303" t="s">
        <v>435</v>
      </c>
      <c r="E27" s="210"/>
      <c r="F27" s="210"/>
    </row>
    <row r="28" spans="1:6" ht="15.6" x14ac:dyDescent="0.3">
      <c r="A28" s="759"/>
      <c r="B28" s="760"/>
      <c r="C28" s="760"/>
      <c r="D28" s="303" t="s">
        <v>436</v>
      </c>
      <c r="E28" s="210"/>
      <c r="F28" s="210"/>
    </row>
    <row r="29" spans="1:6" ht="15.6" x14ac:dyDescent="0.3">
      <c r="A29" s="759"/>
      <c r="B29" s="760"/>
      <c r="C29" s="760"/>
      <c r="D29" s="303" t="s">
        <v>437</v>
      </c>
      <c r="E29" s="210"/>
      <c r="F29" s="210"/>
    </row>
    <row r="30" spans="1:6" ht="15.6" x14ac:dyDescent="0.3">
      <c r="A30" s="759" t="s">
        <v>438</v>
      </c>
      <c r="B30" s="760">
        <v>0</v>
      </c>
      <c r="C30" s="760">
        <v>0</v>
      </c>
      <c r="D30" s="303" t="s">
        <v>439</v>
      </c>
      <c r="E30" s="210"/>
      <c r="F30" s="210"/>
    </row>
    <row r="31" spans="1:6" ht="31.2" x14ac:dyDescent="0.3">
      <c r="A31" s="759"/>
      <c r="B31" s="760"/>
      <c r="C31" s="760"/>
      <c r="D31" s="303" t="s">
        <v>440</v>
      </c>
      <c r="E31" s="210"/>
      <c r="F31" s="210"/>
    </row>
    <row r="32" spans="1:6" ht="15.6" x14ac:dyDescent="0.3">
      <c r="A32" s="761" t="s">
        <v>441</v>
      </c>
      <c r="B32" s="769">
        <f>SUM(B19:B31)</f>
        <v>0</v>
      </c>
      <c r="C32" s="770">
        <f>SUM(C19:C31)</f>
        <v>0</v>
      </c>
      <c r="D32" s="303" t="s">
        <v>438</v>
      </c>
      <c r="E32" s="210"/>
      <c r="F32" s="210"/>
    </row>
    <row r="33" spans="1:6" ht="15.6" x14ac:dyDescent="0.3">
      <c r="A33" s="761"/>
      <c r="B33" s="769"/>
      <c r="C33" s="770"/>
      <c r="D33" s="305" t="s">
        <v>442</v>
      </c>
      <c r="E33" s="283">
        <f>SUM(E25:E32)</f>
        <v>0</v>
      </c>
      <c r="F33" s="283">
        <f>SUM(F25:F32)</f>
        <v>0</v>
      </c>
    </row>
    <row r="34" spans="1:6" ht="18.600000000000001" x14ac:dyDescent="0.3">
      <c r="A34" s="761"/>
      <c r="B34" s="769"/>
      <c r="C34" s="770"/>
      <c r="D34" s="277" t="s">
        <v>443</v>
      </c>
      <c r="E34" s="282">
        <f>E33+E22</f>
        <v>0</v>
      </c>
      <c r="F34" s="282">
        <f>F33+F22</f>
        <v>0</v>
      </c>
    </row>
    <row r="35" spans="1:6" ht="18.600000000000001" x14ac:dyDescent="0.3">
      <c r="A35" s="277" t="s">
        <v>444</v>
      </c>
      <c r="B35" s="282">
        <f>B15+B32</f>
        <v>0</v>
      </c>
      <c r="C35" s="282">
        <f>C15+C32</f>
        <v>0</v>
      </c>
      <c r="D35" s="277" t="s">
        <v>445</v>
      </c>
      <c r="E35" s="282">
        <f>E34+E16</f>
        <v>0</v>
      </c>
      <c r="F35" s="282">
        <f>F34+F16</f>
        <v>0</v>
      </c>
    </row>
    <row r="39" spans="1:6" ht="18" customHeight="1" x14ac:dyDescent="0.3">
      <c r="A39" s="765" t="s">
        <v>544</v>
      </c>
      <c r="B39" s="461">
        <f>B35-E35</f>
        <v>0</v>
      </c>
    </row>
    <row r="40" spans="1:6" ht="18" customHeight="1" x14ac:dyDescent="0.3">
      <c r="A40" s="765"/>
      <c r="B40" s="218">
        <f>C35-F35</f>
        <v>0</v>
      </c>
    </row>
    <row r="41" spans="1:6" x14ac:dyDescent="0.3">
      <c r="A41" s="13"/>
      <c r="B41" s="217"/>
    </row>
  </sheetData>
  <mergeCells count="46">
    <mergeCell ref="B13:B14"/>
    <mergeCell ref="C13:C14"/>
    <mergeCell ref="E24:F24"/>
    <mergeCell ref="D17:D18"/>
    <mergeCell ref="E17:F17"/>
    <mergeCell ref="E18:F18"/>
    <mergeCell ref="B21:B22"/>
    <mergeCell ref="E22:E23"/>
    <mergeCell ref="F22:F23"/>
    <mergeCell ref="D22:D23"/>
    <mergeCell ref="A39:A40"/>
    <mergeCell ref="A11:A12"/>
    <mergeCell ref="A25:A26"/>
    <mergeCell ref="B25:B26"/>
    <mergeCell ref="B5:C5"/>
    <mergeCell ref="B6:C6"/>
    <mergeCell ref="C25:C26"/>
    <mergeCell ref="A21:A22"/>
    <mergeCell ref="A32:A34"/>
    <mergeCell ref="B32:B34"/>
    <mergeCell ref="C32:C34"/>
    <mergeCell ref="C21:C22"/>
    <mergeCell ref="A23:A24"/>
    <mergeCell ref="B23:B24"/>
    <mergeCell ref="C23:C24"/>
    <mergeCell ref="A13:A14"/>
    <mergeCell ref="A15:A16"/>
    <mergeCell ref="B15:B16"/>
    <mergeCell ref="C15:C16"/>
    <mergeCell ref="A17:A18"/>
    <mergeCell ref="B17:C18"/>
    <mergeCell ref="A27:A29"/>
    <mergeCell ref="B27:B29"/>
    <mergeCell ref="C27:C29"/>
    <mergeCell ref="A30:A31"/>
    <mergeCell ref="B30:B31"/>
    <mergeCell ref="C30:C31"/>
    <mergeCell ref="A4:A6"/>
    <mergeCell ref="B11:B12"/>
    <mergeCell ref="C11:C12"/>
    <mergeCell ref="A2:F2"/>
    <mergeCell ref="A1:B1"/>
    <mergeCell ref="A3:F3"/>
    <mergeCell ref="E5:F5"/>
    <mergeCell ref="E6:F6"/>
    <mergeCell ref="D4:D6"/>
  </mergeCells>
  <dataValidations count="2">
    <dataValidation type="whole" operator="notEqual" allowBlank="1" showInputMessage="1" showErrorMessage="1" error="فقط عدد درج شود ." sqref="B7:C11 B13 C13">
      <formula1>-1</formula1>
    </dataValidation>
    <dataValidation type="whole" operator="notEqual" allowBlank="1" showInputMessage="1" showErrorMessage="1" error="فقط عدد درج شود " sqref="B19:B31 E19:F21 E25:F32 E7:F15">
      <formula1>-1</formula1>
    </dataValidation>
  </dataValidations>
  <hyperlinks>
    <hyperlink ref="A20" location="'ج 14 - موجودي مواد وكالا'!A1" display="موجودی مواد و کالا (نقل از جدول 14)"/>
    <hyperlink ref="D7" location="'ج-15 سرمايه'!A1" display="سرمایه"/>
    <hyperlink ref="D14" location="'ج13- سود وزيان انباشته'!A1" display="سود(زیان)انباشته(نقل از جدول 13)"/>
    <hyperlink ref="C1" location="'فهرست '!A1" display="فهرست"/>
    <hyperlink ref="D1:E1" location="'فهرست '!A1" display="فهرست"/>
    <hyperlink ref="D1" location="'ج12- صورت وسود وزيان'!A1" display="سودزیان"/>
    <hyperlink ref="E1" location="'جدول محاسبه مالیات '!A1" display="مالیات"/>
    <hyperlink ref="A2:B2" location="'فهرست '!A1" display="فهرست "/>
  </hyperlinks>
  <pageMargins left="0.7" right="0.7" top="0.75" bottom="0.75" header="0.3" footer="0.3"/>
  <pageSetup paperSize="9" scale="76"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61"/>
  <sheetViews>
    <sheetView rightToLeft="1" topLeftCell="A9" workbookViewId="0">
      <selection activeCell="E32" sqref="E32:F32"/>
    </sheetView>
  </sheetViews>
  <sheetFormatPr defaultRowHeight="14.4" x14ac:dyDescent="0.3"/>
  <cols>
    <col min="1" max="1" width="6" customWidth="1"/>
    <col min="2" max="3" width="13.109375" customWidth="1"/>
    <col min="4" max="4" width="16.6640625" customWidth="1"/>
    <col min="5" max="5" width="12" customWidth="1"/>
    <col min="6" max="6" width="17.88671875" customWidth="1"/>
    <col min="7" max="7" width="24" customWidth="1"/>
    <col min="8" max="9" width="8.88671875" style="1"/>
  </cols>
  <sheetData>
    <row r="1" spans="1:25" ht="22.2" x14ac:dyDescent="0.75">
      <c r="A1" s="268"/>
      <c r="B1" s="247" t="s">
        <v>118</v>
      </c>
      <c r="C1" s="247" t="s">
        <v>613</v>
      </c>
      <c r="D1" s="247" t="s">
        <v>615</v>
      </c>
      <c r="E1" s="247" t="s">
        <v>614</v>
      </c>
      <c r="H1" s="270"/>
      <c r="I1" s="270"/>
      <c r="J1" s="271"/>
      <c r="K1" s="271"/>
      <c r="L1" s="271"/>
      <c r="M1" s="271"/>
      <c r="N1" s="271"/>
      <c r="O1" s="271"/>
      <c r="P1" s="271"/>
      <c r="Q1" s="271"/>
      <c r="R1" s="271"/>
      <c r="S1" s="271"/>
      <c r="T1" s="271"/>
      <c r="U1" s="271"/>
      <c r="V1" s="271"/>
      <c r="W1" s="271"/>
      <c r="X1" s="271"/>
      <c r="Y1" s="271"/>
    </row>
    <row r="2" spans="1:25" ht="23.4" x14ac:dyDescent="0.75">
      <c r="A2" s="791" t="s">
        <v>596</v>
      </c>
      <c r="B2" s="791"/>
      <c r="C2" s="791"/>
      <c r="D2" s="791"/>
      <c r="E2" s="791"/>
      <c r="F2" s="791"/>
      <c r="G2" s="791"/>
      <c r="H2" s="270"/>
      <c r="I2" s="270"/>
      <c r="J2" s="271"/>
      <c r="K2" s="271"/>
      <c r="L2" s="271"/>
      <c r="M2" s="271"/>
      <c r="N2" s="271"/>
      <c r="O2" s="271"/>
      <c r="P2" s="271"/>
      <c r="Q2" s="271"/>
      <c r="R2" s="271"/>
      <c r="S2" s="271"/>
      <c r="T2" s="271"/>
      <c r="U2" s="271"/>
      <c r="V2" s="271"/>
      <c r="W2" s="271"/>
      <c r="X2" s="271"/>
      <c r="Y2" s="271"/>
    </row>
    <row r="3" spans="1:25" ht="20.399999999999999" x14ac:dyDescent="0.3">
      <c r="A3" s="792" t="s">
        <v>446</v>
      </c>
      <c r="B3" s="792"/>
      <c r="C3" s="792"/>
      <c r="D3" s="792"/>
      <c r="E3" s="792"/>
      <c r="F3" s="792"/>
      <c r="G3" s="792"/>
      <c r="H3" s="274"/>
      <c r="I3" s="270"/>
      <c r="J3" s="271"/>
      <c r="K3" s="271"/>
      <c r="L3" s="271"/>
      <c r="M3" s="271"/>
      <c r="N3" s="271"/>
      <c r="O3" s="271"/>
      <c r="P3" s="271"/>
      <c r="Q3" s="271"/>
      <c r="R3" s="271"/>
      <c r="S3" s="271"/>
      <c r="T3" s="271"/>
      <c r="U3" s="271"/>
      <c r="V3" s="271"/>
      <c r="W3" s="271"/>
      <c r="X3" s="271"/>
      <c r="Y3" s="271"/>
    </row>
    <row r="4" spans="1:25" ht="22.5" customHeight="1" x14ac:dyDescent="0.3">
      <c r="A4" s="277" t="s">
        <v>374</v>
      </c>
      <c r="B4" s="758" t="s">
        <v>28</v>
      </c>
      <c r="C4" s="758"/>
      <c r="D4" s="758"/>
      <c r="E4" s="758" t="s">
        <v>447</v>
      </c>
      <c r="F4" s="758"/>
      <c r="G4" s="277" t="s">
        <v>448</v>
      </c>
      <c r="H4" s="274"/>
      <c r="I4" s="270"/>
      <c r="J4" s="271"/>
      <c r="K4" s="271"/>
      <c r="L4" s="271"/>
      <c r="M4" s="271"/>
      <c r="N4" s="271"/>
      <c r="O4" s="271"/>
      <c r="P4" s="271"/>
      <c r="Q4" s="271"/>
      <c r="R4" s="271"/>
      <c r="S4" s="271"/>
      <c r="T4" s="271"/>
      <c r="U4" s="271"/>
      <c r="V4" s="271"/>
      <c r="W4" s="271"/>
      <c r="X4" s="271"/>
      <c r="Y4" s="271"/>
    </row>
    <row r="5" spans="1:25" ht="39.75" customHeight="1" x14ac:dyDescent="0.3">
      <c r="A5" s="229" t="s">
        <v>449</v>
      </c>
      <c r="B5" s="793" t="s">
        <v>450</v>
      </c>
      <c r="C5" s="793"/>
      <c r="D5" s="793"/>
      <c r="E5" s="790">
        <f>'ج16- اطلاعات فروش'!F4+'ج18- درآمد ناخالص پيمانكاري'!M18</f>
        <v>0</v>
      </c>
      <c r="F5" s="790"/>
      <c r="G5" s="460">
        <f>'ج16- اطلاعات فروش'!G4</f>
        <v>0</v>
      </c>
      <c r="H5" s="275" t="s">
        <v>540</v>
      </c>
      <c r="I5" s="272" t="s">
        <v>541</v>
      </c>
      <c r="J5" s="271" t="s">
        <v>644</v>
      </c>
      <c r="K5" s="271"/>
      <c r="L5" s="271"/>
      <c r="M5" s="271"/>
      <c r="N5" s="271"/>
      <c r="O5" s="271"/>
      <c r="P5" s="271"/>
      <c r="Q5" s="271"/>
      <c r="R5" s="271"/>
      <c r="S5" s="271"/>
      <c r="T5" s="271"/>
      <c r="U5" s="271"/>
      <c r="V5" s="271"/>
      <c r="W5" s="271"/>
      <c r="X5" s="271"/>
      <c r="Y5" s="271"/>
    </row>
    <row r="6" spans="1:25" ht="37.950000000000003" customHeight="1" x14ac:dyDescent="0.3">
      <c r="A6" s="229" t="s">
        <v>451</v>
      </c>
      <c r="B6" s="777" t="s">
        <v>452</v>
      </c>
      <c r="C6" s="777"/>
      <c r="D6" s="777"/>
      <c r="E6" s="790">
        <f>'ج-17 بهاي تمام شده كالاي فروش'!F16+'ج19- بهاي تمام شده پيمانكاري'!F13</f>
        <v>0</v>
      </c>
      <c r="F6" s="790"/>
      <c r="G6" s="460">
        <v>0</v>
      </c>
      <c r="H6" s="275" t="s">
        <v>542</v>
      </c>
      <c r="I6" s="272" t="s">
        <v>543</v>
      </c>
      <c r="J6" s="271" t="s">
        <v>644</v>
      </c>
      <c r="K6" s="271"/>
      <c r="L6" s="271"/>
      <c r="M6" s="271"/>
      <c r="N6" s="271"/>
      <c r="O6" s="271"/>
      <c r="P6" s="271"/>
      <c r="Q6" s="271"/>
      <c r="R6" s="271"/>
      <c r="S6" s="271"/>
      <c r="T6" s="271"/>
      <c r="U6" s="271"/>
      <c r="V6" s="271"/>
      <c r="W6" s="271"/>
      <c r="X6" s="271"/>
      <c r="Y6" s="271"/>
    </row>
    <row r="7" spans="1:25" ht="19.5" customHeight="1" x14ac:dyDescent="0.3">
      <c r="A7" s="277" t="s">
        <v>453</v>
      </c>
      <c r="B7" s="784" t="s">
        <v>454</v>
      </c>
      <c r="C7" s="785"/>
      <c r="D7" s="786"/>
      <c r="E7" s="787">
        <f>E5-E6</f>
        <v>0</v>
      </c>
      <c r="F7" s="788"/>
      <c r="G7" s="280">
        <f>G5-G6</f>
        <v>0</v>
      </c>
      <c r="H7" s="274"/>
      <c r="I7" s="270"/>
      <c r="J7" s="271"/>
      <c r="K7" s="271"/>
      <c r="L7" s="271"/>
      <c r="M7" s="271"/>
      <c r="N7" s="271"/>
      <c r="O7" s="271"/>
      <c r="P7" s="271"/>
      <c r="Q7" s="271"/>
      <c r="R7" s="271"/>
      <c r="S7" s="271"/>
      <c r="T7" s="271"/>
      <c r="U7" s="271"/>
      <c r="V7" s="271"/>
      <c r="W7" s="271"/>
      <c r="X7" s="271"/>
      <c r="Y7" s="271"/>
    </row>
    <row r="8" spans="1:25" ht="15.6" x14ac:dyDescent="0.3">
      <c r="A8" s="229" t="s">
        <v>455</v>
      </c>
      <c r="B8" s="777" t="s">
        <v>456</v>
      </c>
      <c r="C8" s="777"/>
      <c r="D8" s="777"/>
      <c r="E8" s="778">
        <v>0</v>
      </c>
      <c r="F8" s="778"/>
      <c r="G8" s="230">
        <v>0</v>
      </c>
      <c r="H8" s="274"/>
      <c r="I8" s="270"/>
      <c r="J8" s="271"/>
      <c r="K8" s="271"/>
      <c r="L8" s="271"/>
      <c r="M8" s="271"/>
      <c r="N8" s="271"/>
      <c r="O8" s="271"/>
      <c r="P8" s="271"/>
      <c r="Q8" s="271"/>
      <c r="R8" s="271"/>
      <c r="S8" s="271"/>
      <c r="T8" s="271"/>
      <c r="U8" s="271"/>
      <c r="V8" s="271"/>
      <c r="W8" s="271"/>
      <c r="X8" s="271"/>
      <c r="Y8" s="271"/>
    </row>
    <row r="9" spans="1:25" ht="15.6" x14ac:dyDescent="0.3">
      <c r="A9" s="229" t="s">
        <v>457</v>
      </c>
      <c r="B9" s="777" t="s">
        <v>458</v>
      </c>
      <c r="C9" s="777"/>
      <c r="D9" s="777"/>
      <c r="E9" s="778">
        <v>0</v>
      </c>
      <c r="F9" s="778"/>
      <c r="G9" s="230">
        <v>0</v>
      </c>
      <c r="H9" s="274"/>
      <c r="I9" s="270"/>
      <c r="J9" s="271"/>
      <c r="K9" s="271"/>
      <c r="L9" s="271"/>
      <c r="M9" s="271"/>
      <c r="N9" s="271"/>
      <c r="O9" s="271"/>
      <c r="P9" s="271"/>
      <c r="Q9" s="271"/>
      <c r="R9" s="271"/>
      <c r="S9" s="271"/>
      <c r="T9" s="271"/>
      <c r="U9" s="271"/>
      <c r="V9" s="271"/>
      <c r="W9" s="271"/>
      <c r="X9" s="271"/>
      <c r="Y9" s="271"/>
    </row>
    <row r="10" spans="1:25" ht="15.6" x14ac:dyDescent="0.3">
      <c r="A10" s="229" t="s">
        <v>459</v>
      </c>
      <c r="B10" s="777" t="s">
        <v>460</v>
      </c>
      <c r="C10" s="777"/>
      <c r="D10" s="777"/>
      <c r="E10" s="778">
        <v>0</v>
      </c>
      <c r="F10" s="778"/>
      <c r="G10" s="230">
        <v>0</v>
      </c>
      <c r="H10" s="274"/>
      <c r="I10" s="270"/>
      <c r="J10" s="271"/>
      <c r="K10" s="271"/>
      <c r="L10" s="271"/>
      <c r="M10" s="271"/>
      <c r="N10" s="271"/>
      <c r="O10" s="271"/>
      <c r="P10" s="271"/>
      <c r="Q10" s="271"/>
      <c r="R10" s="271"/>
      <c r="S10" s="271"/>
      <c r="T10" s="271"/>
      <c r="U10" s="271"/>
      <c r="V10" s="271"/>
      <c r="W10" s="271"/>
      <c r="X10" s="271"/>
      <c r="Y10" s="271"/>
    </row>
    <row r="11" spans="1:25" ht="15.6" x14ac:dyDescent="0.3">
      <c r="A11" s="229" t="s">
        <v>461</v>
      </c>
      <c r="B11" s="777" t="s">
        <v>462</v>
      </c>
      <c r="C11" s="777"/>
      <c r="D11" s="777"/>
      <c r="E11" s="778">
        <v>0</v>
      </c>
      <c r="F11" s="778"/>
      <c r="G11" s="230">
        <v>0</v>
      </c>
      <c r="H11" s="274"/>
      <c r="I11" s="270"/>
      <c r="J11" s="271"/>
      <c r="K11" s="271"/>
      <c r="L11" s="271"/>
      <c r="M11" s="271"/>
      <c r="N11" s="271"/>
      <c r="O11" s="271"/>
      <c r="P11" s="271"/>
      <c r="Q11" s="271"/>
      <c r="R11" s="271"/>
      <c r="S11" s="271"/>
      <c r="T11" s="271"/>
      <c r="U11" s="271"/>
      <c r="V11" s="271"/>
      <c r="W11" s="271"/>
      <c r="X11" s="271"/>
      <c r="Y11" s="271"/>
    </row>
    <row r="12" spans="1:25" ht="15.6" x14ac:dyDescent="0.3">
      <c r="A12" s="229" t="s">
        <v>463</v>
      </c>
      <c r="B12" s="777" t="s">
        <v>464</v>
      </c>
      <c r="C12" s="777"/>
      <c r="D12" s="777"/>
      <c r="E12" s="778">
        <v>0</v>
      </c>
      <c r="F12" s="778"/>
      <c r="G12" s="230">
        <v>0</v>
      </c>
      <c r="H12" s="274"/>
      <c r="I12" s="270"/>
      <c r="J12" s="271"/>
      <c r="K12" s="271"/>
      <c r="L12" s="271"/>
      <c r="M12" s="271"/>
      <c r="N12" s="271"/>
      <c r="O12" s="271"/>
      <c r="P12" s="271"/>
      <c r="Q12" s="271"/>
      <c r="R12" s="271"/>
      <c r="S12" s="271"/>
      <c r="T12" s="271"/>
      <c r="U12" s="271"/>
      <c r="V12" s="271"/>
      <c r="W12" s="271"/>
      <c r="X12" s="271"/>
      <c r="Y12" s="271"/>
    </row>
    <row r="13" spans="1:25" ht="18.600000000000001" x14ac:dyDescent="0.3">
      <c r="A13" s="277" t="s">
        <v>465</v>
      </c>
      <c r="B13" s="758" t="s">
        <v>466</v>
      </c>
      <c r="C13" s="758"/>
      <c r="D13" s="758"/>
      <c r="E13" s="789">
        <f>E8+E9+E10+E11+E12</f>
        <v>0</v>
      </c>
      <c r="F13" s="789"/>
      <c r="G13" s="280">
        <f>G8+G9+G10+G11+G12</f>
        <v>0</v>
      </c>
      <c r="H13" s="274"/>
      <c r="I13" s="270"/>
      <c r="J13" s="271"/>
      <c r="K13" s="271"/>
      <c r="L13" s="273"/>
      <c r="M13" s="271"/>
      <c r="N13" s="271"/>
      <c r="O13" s="271"/>
      <c r="P13" s="271"/>
      <c r="Q13" s="271"/>
      <c r="R13" s="271"/>
      <c r="S13" s="271"/>
      <c r="T13" s="271"/>
      <c r="U13" s="271"/>
      <c r="V13" s="271"/>
      <c r="W13" s="271"/>
      <c r="X13" s="271"/>
      <c r="Y13" s="271"/>
    </row>
    <row r="14" spans="1:25" ht="15.6" x14ac:dyDescent="0.3">
      <c r="A14" s="229" t="s">
        <v>467</v>
      </c>
      <c r="B14" s="777" t="s">
        <v>468</v>
      </c>
      <c r="C14" s="777"/>
      <c r="D14" s="777"/>
      <c r="E14" s="778"/>
      <c r="F14" s="778"/>
      <c r="G14" s="230"/>
      <c r="H14" s="274"/>
      <c r="I14" s="270"/>
      <c r="J14" s="271"/>
      <c r="K14" s="271"/>
      <c r="L14" s="271"/>
      <c r="M14" s="271"/>
      <c r="N14" s="271"/>
      <c r="O14" s="271"/>
      <c r="P14" s="271"/>
      <c r="Q14" s="271"/>
      <c r="R14" s="271"/>
      <c r="S14" s="271"/>
      <c r="T14" s="271"/>
      <c r="U14" s="271"/>
      <c r="V14" s="271"/>
      <c r="W14" s="271"/>
      <c r="X14" s="271"/>
      <c r="Y14" s="271"/>
    </row>
    <row r="15" spans="1:25" ht="15.6" x14ac:dyDescent="0.3">
      <c r="A15" s="229" t="s">
        <v>469</v>
      </c>
      <c r="B15" s="777" t="s">
        <v>470</v>
      </c>
      <c r="C15" s="777"/>
      <c r="D15" s="777"/>
      <c r="E15" s="778">
        <v>0</v>
      </c>
      <c r="F15" s="778"/>
      <c r="G15" s="230"/>
      <c r="H15" s="274"/>
      <c r="I15" s="270"/>
      <c r="J15" s="271"/>
      <c r="K15" s="271"/>
      <c r="L15" s="271"/>
      <c r="M15" s="271"/>
      <c r="N15" s="271"/>
      <c r="O15" s="271"/>
      <c r="P15" s="271"/>
      <c r="Q15" s="271"/>
      <c r="R15" s="271"/>
      <c r="S15" s="271"/>
      <c r="T15" s="271"/>
      <c r="U15" s="271"/>
      <c r="V15" s="271"/>
      <c r="W15" s="271"/>
      <c r="X15" s="271"/>
      <c r="Y15" s="271"/>
    </row>
    <row r="16" spans="1:25" ht="15.6" x14ac:dyDescent="0.3">
      <c r="A16" s="229" t="s">
        <v>471</v>
      </c>
      <c r="B16" s="777" t="s">
        <v>472</v>
      </c>
      <c r="C16" s="777"/>
      <c r="D16" s="777"/>
      <c r="E16" s="778">
        <v>0</v>
      </c>
      <c r="F16" s="778"/>
      <c r="G16" s="230"/>
      <c r="H16" s="274"/>
      <c r="I16" s="270"/>
      <c r="J16" s="271"/>
      <c r="K16" s="271"/>
      <c r="L16" s="271"/>
      <c r="M16" s="271"/>
      <c r="N16" s="271"/>
      <c r="O16" s="271"/>
      <c r="P16" s="271"/>
      <c r="Q16" s="271"/>
      <c r="R16" s="271"/>
      <c r="S16" s="271"/>
      <c r="T16" s="271"/>
      <c r="U16" s="271"/>
      <c r="V16" s="271"/>
      <c r="W16" s="271"/>
      <c r="X16" s="271"/>
      <c r="Y16" s="271"/>
    </row>
    <row r="17" spans="1:25" ht="15.6" x14ac:dyDescent="0.3">
      <c r="A17" s="229" t="s">
        <v>473</v>
      </c>
      <c r="B17" s="777" t="s">
        <v>474</v>
      </c>
      <c r="C17" s="777"/>
      <c r="D17" s="777"/>
      <c r="E17" s="778">
        <v>0</v>
      </c>
      <c r="F17" s="778"/>
      <c r="G17" s="230"/>
      <c r="H17" s="274"/>
      <c r="I17" s="270"/>
      <c r="J17" s="271"/>
      <c r="K17" s="271"/>
      <c r="L17" s="271"/>
      <c r="M17" s="271"/>
      <c r="N17" s="271"/>
      <c r="O17" s="271"/>
      <c r="P17" s="271"/>
      <c r="Q17" s="271"/>
      <c r="R17" s="271"/>
      <c r="S17" s="271"/>
      <c r="T17" s="271"/>
      <c r="U17" s="271"/>
      <c r="V17" s="271"/>
      <c r="W17" s="271"/>
      <c r="X17" s="271"/>
      <c r="Y17" s="271"/>
    </row>
    <row r="18" spans="1:25" ht="15.6" x14ac:dyDescent="0.3">
      <c r="A18" s="229" t="s">
        <v>475</v>
      </c>
      <c r="B18" s="777" t="s">
        <v>476</v>
      </c>
      <c r="C18" s="777"/>
      <c r="D18" s="777"/>
      <c r="E18" s="778">
        <v>0</v>
      </c>
      <c r="F18" s="778"/>
      <c r="G18" s="230"/>
      <c r="H18" s="274"/>
      <c r="I18" s="270"/>
      <c r="J18" s="271"/>
      <c r="K18" s="271"/>
      <c r="L18" s="271"/>
      <c r="M18" s="271"/>
      <c r="N18" s="271"/>
      <c r="O18" s="271"/>
      <c r="P18" s="271"/>
      <c r="Q18" s="271"/>
      <c r="R18" s="271"/>
      <c r="S18" s="271"/>
      <c r="T18" s="271"/>
      <c r="U18" s="271"/>
      <c r="V18" s="271"/>
      <c r="W18" s="271"/>
      <c r="X18" s="271"/>
      <c r="Y18" s="271"/>
    </row>
    <row r="19" spans="1:25" ht="15.6" x14ac:dyDescent="0.3">
      <c r="A19" s="229" t="s">
        <v>477</v>
      </c>
      <c r="B19" s="777" t="s">
        <v>478</v>
      </c>
      <c r="C19" s="777"/>
      <c r="D19" s="777"/>
      <c r="E19" s="778">
        <v>0</v>
      </c>
      <c r="F19" s="778"/>
      <c r="G19" s="230"/>
      <c r="H19" s="274"/>
      <c r="I19" s="270"/>
      <c r="J19" s="271"/>
      <c r="K19" s="271"/>
      <c r="L19" s="271"/>
      <c r="M19" s="271"/>
      <c r="N19" s="271"/>
      <c r="O19" s="271"/>
      <c r="P19" s="271"/>
      <c r="Q19" s="271"/>
      <c r="R19" s="271"/>
      <c r="S19" s="271"/>
      <c r="T19" s="271"/>
      <c r="U19" s="271"/>
      <c r="V19" s="271"/>
      <c r="W19" s="271"/>
      <c r="X19" s="271"/>
      <c r="Y19" s="271"/>
    </row>
    <row r="20" spans="1:25" ht="15.6" x14ac:dyDescent="0.3">
      <c r="A20" s="229" t="s">
        <v>479</v>
      </c>
      <c r="B20" s="777" t="s">
        <v>480</v>
      </c>
      <c r="C20" s="777"/>
      <c r="D20" s="777"/>
      <c r="E20" s="778">
        <v>0</v>
      </c>
      <c r="F20" s="778"/>
      <c r="G20" s="230"/>
      <c r="H20" s="274"/>
      <c r="I20" s="270"/>
      <c r="J20" s="271"/>
      <c r="K20" s="271"/>
      <c r="L20" s="271"/>
      <c r="M20" s="271"/>
      <c r="N20" s="271"/>
      <c r="O20" s="271"/>
      <c r="P20" s="271"/>
      <c r="Q20" s="271"/>
      <c r="R20" s="271"/>
      <c r="S20" s="271"/>
      <c r="T20" s="271"/>
      <c r="U20" s="271"/>
      <c r="V20" s="271"/>
      <c r="W20" s="271"/>
      <c r="X20" s="271"/>
      <c r="Y20" s="271"/>
    </row>
    <row r="21" spans="1:25" ht="19.5" customHeight="1" x14ac:dyDescent="0.3">
      <c r="A21" s="277" t="s">
        <v>481</v>
      </c>
      <c r="B21" s="784" t="s">
        <v>482</v>
      </c>
      <c r="C21" s="785"/>
      <c r="D21" s="786"/>
      <c r="E21" s="787">
        <f>E15-E14+E16+E17-E18-E19-E20+E7-E13</f>
        <v>0</v>
      </c>
      <c r="F21" s="788"/>
      <c r="G21" s="280">
        <f>G15-G14+G16+G17-G18-G19-G20+G7-G13</f>
        <v>0</v>
      </c>
      <c r="H21" s="274"/>
      <c r="I21" s="270"/>
      <c r="J21" s="271"/>
      <c r="K21" s="271"/>
      <c r="L21" s="271"/>
      <c r="M21" s="271"/>
      <c r="N21" s="271"/>
      <c r="O21" s="271"/>
      <c r="P21" s="271"/>
      <c r="Q21" s="271"/>
      <c r="R21" s="271"/>
      <c r="S21" s="271"/>
      <c r="T21" s="271"/>
      <c r="U21" s="271"/>
      <c r="V21" s="271"/>
      <c r="W21" s="271"/>
      <c r="X21" s="271"/>
      <c r="Y21" s="271"/>
    </row>
    <row r="22" spans="1:25" ht="15.6" x14ac:dyDescent="0.3">
      <c r="A22" s="229" t="s">
        <v>483</v>
      </c>
      <c r="B22" s="777" t="s">
        <v>484</v>
      </c>
      <c r="C22" s="777"/>
      <c r="D22" s="777"/>
      <c r="E22" s="778"/>
      <c r="F22" s="778"/>
      <c r="G22" s="230"/>
      <c r="H22" s="274"/>
      <c r="I22" s="270"/>
      <c r="J22" s="271"/>
      <c r="K22" s="271"/>
      <c r="L22" s="271"/>
      <c r="M22" s="271"/>
      <c r="N22" s="271"/>
      <c r="O22" s="271"/>
      <c r="P22" s="271"/>
      <c r="Q22" s="271"/>
      <c r="R22" s="271"/>
      <c r="S22" s="271"/>
      <c r="T22" s="271"/>
      <c r="U22" s="271"/>
      <c r="V22" s="271"/>
      <c r="W22" s="271"/>
      <c r="X22" s="271"/>
      <c r="Y22" s="271"/>
    </row>
    <row r="23" spans="1:25" ht="15.6" x14ac:dyDescent="0.3">
      <c r="A23" s="229" t="s">
        <v>485</v>
      </c>
      <c r="B23" s="777" t="s">
        <v>486</v>
      </c>
      <c r="C23" s="777"/>
      <c r="D23" s="777"/>
      <c r="E23" s="778"/>
      <c r="F23" s="778"/>
      <c r="G23" s="230"/>
      <c r="H23" s="274"/>
      <c r="I23" s="270"/>
      <c r="J23" s="271"/>
      <c r="K23" s="271"/>
      <c r="L23" s="271"/>
      <c r="M23" s="271"/>
      <c r="N23" s="271"/>
      <c r="O23" s="271"/>
      <c r="P23" s="271"/>
      <c r="Q23" s="271"/>
      <c r="R23" s="271"/>
      <c r="S23" s="271"/>
      <c r="T23" s="271"/>
      <c r="U23" s="271"/>
      <c r="V23" s="271"/>
      <c r="W23" s="271"/>
      <c r="X23" s="271"/>
      <c r="Y23" s="271"/>
    </row>
    <row r="24" spans="1:25" ht="15.6" x14ac:dyDescent="0.3">
      <c r="A24" s="229" t="s">
        <v>487</v>
      </c>
      <c r="B24" s="777" t="s">
        <v>488</v>
      </c>
      <c r="C24" s="777"/>
      <c r="D24" s="777"/>
      <c r="E24" s="778"/>
      <c r="F24" s="778"/>
      <c r="G24" s="230"/>
      <c r="H24" s="274"/>
      <c r="I24" s="270"/>
      <c r="J24" s="271"/>
      <c r="K24" s="271"/>
      <c r="L24" s="271"/>
      <c r="M24" s="271"/>
      <c r="N24" s="271"/>
      <c r="O24" s="271"/>
      <c r="P24" s="271"/>
      <c r="Q24" s="271"/>
      <c r="R24" s="271"/>
      <c r="S24" s="271"/>
      <c r="T24" s="271"/>
      <c r="U24" s="271"/>
      <c r="V24" s="271"/>
      <c r="W24" s="271"/>
      <c r="X24" s="271"/>
      <c r="Y24" s="271"/>
    </row>
    <row r="25" spans="1:25" ht="15.6" x14ac:dyDescent="0.3">
      <c r="A25" s="229" t="s">
        <v>489</v>
      </c>
      <c r="B25" s="777" t="s">
        <v>490</v>
      </c>
      <c r="C25" s="777"/>
      <c r="D25" s="777"/>
      <c r="E25" s="778"/>
      <c r="F25" s="778"/>
      <c r="G25" s="230"/>
      <c r="H25" s="274"/>
      <c r="I25" s="270"/>
      <c r="J25" s="271"/>
      <c r="K25" s="271"/>
      <c r="L25" s="271"/>
      <c r="M25" s="271"/>
      <c r="N25" s="271"/>
      <c r="O25" s="271"/>
      <c r="P25" s="271"/>
      <c r="Q25" s="271"/>
      <c r="R25" s="271"/>
      <c r="S25" s="271"/>
      <c r="T25" s="271"/>
      <c r="U25" s="271"/>
      <c r="V25" s="271"/>
      <c r="W25" s="271"/>
      <c r="X25" s="271"/>
      <c r="Y25" s="271"/>
    </row>
    <row r="26" spans="1:25" ht="37.200000000000003" customHeight="1" x14ac:dyDescent="0.3">
      <c r="A26" s="229" t="s">
        <v>491</v>
      </c>
      <c r="B26" s="777" t="s">
        <v>492</v>
      </c>
      <c r="C26" s="777"/>
      <c r="D26" s="777"/>
      <c r="E26" s="778"/>
      <c r="F26" s="778"/>
      <c r="G26" s="230"/>
      <c r="H26" s="274"/>
      <c r="I26" s="270"/>
      <c r="J26" s="271"/>
      <c r="K26" s="271"/>
      <c r="L26" s="271"/>
      <c r="M26" s="271"/>
      <c r="N26" s="271"/>
      <c r="O26" s="271"/>
      <c r="P26" s="271"/>
      <c r="Q26" s="271"/>
      <c r="R26" s="271"/>
      <c r="S26" s="271"/>
      <c r="T26" s="271"/>
      <c r="U26" s="271"/>
      <c r="V26" s="271"/>
      <c r="W26" s="271"/>
      <c r="X26" s="271"/>
      <c r="Y26" s="271"/>
    </row>
    <row r="27" spans="1:25" ht="15.6" x14ac:dyDescent="0.3">
      <c r="A27" s="229" t="s">
        <v>493</v>
      </c>
      <c r="B27" s="777" t="s">
        <v>494</v>
      </c>
      <c r="C27" s="777"/>
      <c r="D27" s="777"/>
      <c r="E27" s="778"/>
      <c r="F27" s="778"/>
      <c r="G27" s="230"/>
      <c r="H27" s="274"/>
      <c r="I27" s="270"/>
      <c r="J27" s="271"/>
      <c r="K27" s="271"/>
      <c r="L27" s="271"/>
      <c r="M27" s="271"/>
      <c r="N27" s="271"/>
      <c r="O27" s="271"/>
      <c r="P27" s="271"/>
      <c r="Q27" s="271"/>
      <c r="R27" s="271"/>
      <c r="S27" s="271"/>
      <c r="T27" s="271"/>
      <c r="U27" s="271"/>
      <c r="V27" s="271"/>
      <c r="W27" s="271"/>
      <c r="X27" s="271"/>
      <c r="Y27" s="271"/>
    </row>
    <row r="28" spans="1:25" ht="15.6" x14ac:dyDescent="0.3">
      <c r="A28" s="229" t="s">
        <v>495</v>
      </c>
      <c r="B28" s="777" t="s">
        <v>496</v>
      </c>
      <c r="C28" s="777"/>
      <c r="D28" s="777"/>
      <c r="E28" s="778">
        <v>0</v>
      </c>
      <c r="F28" s="778"/>
      <c r="G28" s="230"/>
      <c r="H28" s="274"/>
      <c r="I28" s="270"/>
      <c r="J28" s="271"/>
      <c r="K28" s="271"/>
      <c r="L28" s="271"/>
      <c r="M28" s="271"/>
      <c r="N28" s="271"/>
      <c r="O28" s="271"/>
      <c r="P28" s="271"/>
      <c r="Q28" s="271"/>
      <c r="R28" s="271"/>
      <c r="S28" s="271"/>
      <c r="T28" s="271"/>
      <c r="U28" s="271"/>
      <c r="V28" s="271"/>
      <c r="W28" s="271"/>
      <c r="X28" s="271"/>
      <c r="Y28" s="271"/>
    </row>
    <row r="29" spans="1:25" ht="15.6" x14ac:dyDescent="0.3">
      <c r="A29" s="229" t="s">
        <v>497</v>
      </c>
      <c r="B29" s="777" t="s">
        <v>498</v>
      </c>
      <c r="C29" s="777"/>
      <c r="D29" s="777"/>
      <c r="E29" s="778"/>
      <c r="F29" s="778"/>
      <c r="G29" s="230"/>
      <c r="H29" s="274"/>
      <c r="I29" s="270"/>
      <c r="J29" s="271"/>
      <c r="K29" s="271"/>
      <c r="L29" s="271"/>
      <c r="M29" s="271"/>
      <c r="N29" s="271"/>
      <c r="O29" s="271"/>
      <c r="P29" s="271"/>
      <c r="Q29" s="271"/>
      <c r="R29" s="271"/>
      <c r="S29" s="271"/>
      <c r="T29" s="271"/>
      <c r="U29" s="271"/>
      <c r="V29" s="271"/>
      <c r="W29" s="271"/>
      <c r="X29" s="271"/>
      <c r="Y29" s="271"/>
    </row>
    <row r="30" spans="1:25" ht="15.6" x14ac:dyDescent="0.3">
      <c r="A30" s="229" t="s">
        <v>499</v>
      </c>
      <c r="B30" s="777" t="s">
        <v>38</v>
      </c>
      <c r="C30" s="777"/>
      <c r="D30" s="777"/>
      <c r="E30" s="778"/>
      <c r="F30" s="778"/>
      <c r="G30" s="230"/>
      <c r="H30" s="274"/>
      <c r="I30" s="270"/>
      <c r="J30" s="271"/>
      <c r="K30" s="271"/>
      <c r="L30" s="271"/>
      <c r="M30" s="271"/>
      <c r="N30" s="271"/>
      <c r="O30" s="271"/>
      <c r="P30" s="271"/>
      <c r="Q30" s="271"/>
      <c r="R30" s="271"/>
      <c r="S30" s="271"/>
      <c r="T30" s="271"/>
      <c r="U30" s="271"/>
      <c r="V30" s="271"/>
      <c r="W30" s="271"/>
      <c r="X30" s="271"/>
      <c r="Y30" s="271"/>
    </row>
    <row r="31" spans="1:25" ht="20.399999999999999" customHeight="1" x14ac:dyDescent="0.3">
      <c r="A31" s="6" t="s">
        <v>500</v>
      </c>
      <c r="B31" s="777" t="s">
        <v>501</v>
      </c>
      <c r="C31" s="777"/>
      <c r="D31" s="777"/>
      <c r="E31" s="781">
        <v>0</v>
      </c>
      <c r="F31" s="781"/>
      <c r="G31" s="230"/>
      <c r="H31" s="274" t="s">
        <v>650</v>
      </c>
      <c r="I31" s="270"/>
      <c r="J31" s="271"/>
      <c r="K31" s="271"/>
      <c r="L31" s="271"/>
      <c r="M31" s="271"/>
      <c r="N31" s="271"/>
      <c r="O31" s="271"/>
      <c r="P31" s="271"/>
      <c r="Q31" s="271"/>
      <c r="R31" s="271"/>
      <c r="S31" s="271"/>
      <c r="T31" s="271"/>
      <c r="U31" s="271"/>
      <c r="V31" s="271"/>
      <c r="W31" s="271"/>
      <c r="X31" s="271"/>
      <c r="Y31" s="271"/>
    </row>
    <row r="32" spans="1:25" ht="15.6" x14ac:dyDescent="0.3">
      <c r="A32" s="276" t="s">
        <v>502</v>
      </c>
      <c r="B32" s="779" t="s">
        <v>503</v>
      </c>
      <c r="C32" s="779"/>
      <c r="D32" s="779"/>
      <c r="E32" s="780">
        <f>'ج10- كمك مالي پرداختي'!I10</f>
        <v>0</v>
      </c>
      <c r="F32" s="780"/>
      <c r="G32" s="344"/>
      <c r="H32" s="274" t="s">
        <v>644</v>
      </c>
      <c r="I32" s="270"/>
      <c r="J32" s="271"/>
      <c r="K32" s="271"/>
      <c r="L32" s="271"/>
      <c r="M32" s="271"/>
      <c r="N32" s="271"/>
      <c r="O32" s="271"/>
      <c r="P32" s="271"/>
      <c r="Q32" s="271"/>
      <c r="R32" s="271"/>
      <c r="S32" s="271"/>
      <c r="T32" s="271"/>
      <c r="U32" s="271"/>
      <c r="V32" s="271"/>
      <c r="W32" s="271"/>
      <c r="X32" s="271"/>
      <c r="Y32" s="271"/>
    </row>
    <row r="33" spans="1:25" ht="15.6" x14ac:dyDescent="0.3">
      <c r="A33" s="229" t="s">
        <v>504</v>
      </c>
      <c r="B33" s="777" t="s">
        <v>505</v>
      </c>
      <c r="C33" s="777"/>
      <c r="D33" s="777"/>
      <c r="E33" s="778">
        <v>0</v>
      </c>
      <c r="F33" s="778"/>
      <c r="G33" s="230"/>
      <c r="H33" s="274"/>
      <c r="I33" s="270"/>
      <c r="J33" s="271"/>
      <c r="K33" s="271"/>
      <c r="L33" s="271"/>
      <c r="M33" s="271"/>
      <c r="N33" s="271"/>
      <c r="O33" s="271"/>
      <c r="P33" s="271"/>
      <c r="Q33" s="271"/>
      <c r="R33" s="271"/>
      <c r="S33" s="271"/>
      <c r="T33" s="271"/>
      <c r="U33" s="271"/>
      <c r="V33" s="271"/>
      <c r="W33" s="271"/>
      <c r="X33" s="271"/>
      <c r="Y33" s="271"/>
    </row>
    <row r="34" spans="1:25" ht="15.6" x14ac:dyDescent="0.3">
      <c r="A34" s="276" t="s">
        <v>506</v>
      </c>
      <c r="B34" s="779" t="s">
        <v>507</v>
      </c>
      <c r="C34" s="779"/>
      <c r="D34" s="779"/>
      <c r="E34" s="780">
        <f>SUM(E22:F31)-E32+E33</f>
        <v>0</v>
      </c>
      <c r="F34" s="780"/>
      <c r="G34" s="278">
        <f>SUM(G22:G33)-G32+G33</f>
        <v>0</v>
      </c>
      <c r="H34" s="274"/>
      <c r="I34" s="270"/>
      <c r="J34" s="271"/>
      <c r="K34" s="271"/>
      <c r="L34" s="271"/>
      <c r="M34" s="271"/>
      <c r="N34" s="271"/>
      <c r="O34" s="271"/>
      <c r="P34" s="271"/>
      <c r="Q34" s="271"/>
      <c r="R34" s="271"/>
      <c r="S34" s="271"/>
      <c r="T34" s="271"/>
      <c r="U34" s="271"/>
      <c r="V34" s="271"/>
      <c r="W34" s="271"/>
      <c r="X34" s="271"/>
      <c r="Y34" s="271"/>
    </row>
    <row r="35" spans="1:25" ht="15.6" x14ac:dyDescent="0.3">
      <c r="A35" s="229" t="s">
        <v>508</v>
      </c>
      <c r="B35" s="777" t="s">
        <v>509</v>
      </c>
      <c r="C35" s="777"/>
      <c r="D35" s="777"/>
      <c r="E35" s="778">
        <v>0</v>
      </c>
      <c r="F35" s="778"/>
      <c r="G35" s="230"/>
      <c r="H35" s="274"/>
      <c r="I35" s="270"/>
      <c r="J35" s="271"/>
      <c r="K35" s="271"/>
      <c r="L35" s="271"/>
      <c r="M35" s="271"/>
      <c r="N35" s="271"/>
      <c r="O35" s="271"/>
      <c r="P35" s="271"/>
      <c r="Q35" s="271"/>
      <c r="R35" s="271"/>
      <c r="S35" s="271"/>
      <c r="T35" s="271"/>
      <c r="U35" s="271"/>
      <c r="V35" s="271"/>
      <c r="W35" s="271"/>
      <c r="X35" s="271"/>
      <c r="Y35" s="271"/>
    </row>
    <row r="36" spans="1:25" ht="15" customHeight="1" x14ac:dyDescent="0.3">
      <c r="A36" s="276" t="s">
        <v>508</v>
      </c>
      <c r="B36" s="758" t="s">
        <v>515</v>
      </c>
      <c r="C36" s="758"/>
      <c r="D36" s="758"/>
      <c r="E36" s="775">
        <f>E21+E34-E35</f>
        <v>0</v>
      </c>
      <c r="F36" s="776"/>
      <c r="G36" s="280">
        <f>G21+G34-G35</f>
        <v>0</v>
      </c>
      <c r="H36" s="274" t="s">
        <v>650</v>
      </c>
      <c r="I36" s="270"/>
      <c r="J36" s="271"/>
      <c r="K36" s="271"/>
      <c r="L36" s="271"/>
      <c r="M36" s="271"/>
      <c r="N36" s="271"/>
      <c r="O36" s="271"/>
      <c r="P36" s="271"/>
      <c r="Q36" s="271"/>
      <c r="R36" s="271"/>
      <c r="S36" s="271"/>
      <c r="T36" s="271"/>
      <c r="U36" s="271"/>
      <c r="V36" s="271"/>
      <c r="W36" s="271"/>
      <c r="X36" s="271"/>
      <c r="Y36" s="271"/>
    </row>
    <row r="37" spans="1:25" ht="15.6" x14ac:dyDescent="0.3">
      <c r="A37" s="229" t="s">
        <v>510</v>
      </c>
      <c r="B37" s="777" t="s">
        <v>511</v>
      </c>
      <c r="C37" s="777"/>
      <c r="D37" s="777"/>
      <c r="E37" s="778"/>
      <c r="F37" s="778"/>
      <c r="G37" s="230"/>
      <c r="H37" s="274"/>
      <c r="I37" s="270"/>
      <c r="J37" s="271"/>
      <c r="K37" s="271"/>
      <c r="L37" s="271"/>
      <c r="M37" s="271"/>
      <c r="N37" s="271"/>
      <c r="O37" s="271"/>
      <c r="P37" s="271"/>
      <c r="Q37" s="271"/>
      <c r="R37" s="271"/>
      <c r="S37" s="271"/>
      <c r="T37" s="271"/>
      <c r="U37" s="271"/>
      <c r="V37" s="271"/>
      <c r="W37" s="271"/>
      <c r="X37" s="271"/>
      <c r="Y37" s="271"/>
    </row>
    <row r="38" spans="1:25" ht="15.6" x14ac:dyDescent="0.3">
      <c r="A38" s="229" t="s">
        <v>512</v>
      </c>
      <c r="B38" s="777" t="s">
        <v>513</v>
      </c>
      <c r="C38" s="777"/>
      <c r="D38" s="777"/>
      <c r="E38" s="778">
        <v>0</v>
      </c>
      <c r="F38" s="778"/>
      <c r="G38" s="230"/>
      <c r="H38" s="274"/>
      <c r="I38" s="270"/>
      <c r="J38" s="271"/>
      <c r="K38" s="271"/>
      <c r="L38" s="271"/>
      <c r="M38" s="271"/>
      <c r="N38" s="271"/>
      <c r="O38" s="271"/>
      <c r="P38" s="271"/>
      <c r="Q38" s="271"/>
      <c r="R38" s="271"/>
      <c r="S38" s="271"/>
      <c r="T38" s="271"/>
      <c r="U38" s="271"/>
      <c r="V38" s="271"/>
      <c r="W38" s="271"/>
      <c r="X38" s="271"/>
      <c r="Y38" s="271"/>
    </row>
    <row r="39" spans="1:25" ht="20.399999999999999" customHeight="1" x14ac:dyDescent="0.3">
      <c r="A39" s="279" t="s">
        <v>514</v>
      </c>
      <c r="B39" s="758" t="s">
        <v>546</v>
      </c>
      <c r="C39" s="758"/>
      <c r="D39" s="758"/>
      <c r="E39" s="782">
        <f>E36-E37-E38</f>
        <v>0</v>
      </c>
      <c r="F39" s="782"/>
      <c r="G39" s="281">
        <f>G36-G37-G38</f>
        <v>0</v>
      </c>
      <c r="H39" s="274" t="s">
        <v>650</v>
      </c>
      <c r="I39" s="270"/>
      <c r="J39" s="271"/>
      <c r="K39" s="271"/>
      <c r="L39" s="271"/>
      <c r="M39" s="271"/>
      <c r="N39" s="271"/>
      <c r="O39" s="271"/>
      <c r="P39" s="271"/>
      <c r="Q39" s="271"/>
      <c r="R39" s="271"/>
      <c r="S39" s="271"/>
      <c r="T39" s="271"/>
      <c r="U39" s="271"/>
      <c r="V39" s="271"/>
      <c r="W39" s="271"/>
      <c r="X39" s="271"/>
      <c r="Y39" s="271"/>
    </row>
    <row r="40" spans="1:25" ht="26.25" customHeight="1" x14ac:dyDescent="0.3">
      <c r="A40" s="783" t="s">
        <v>516</v>
      </c>
      <c r="B40" s="783"/>
      <c r="C40" s="783"/>
      <c r="D40" s="783"/>
      <c r="E40" s="783"/>
      <c r="F40" s="783"/>
      <c r="G40" s="783"/>
      <c r="H40" s="274"/>
      <c r="I40" s="270"/>
      <c r="J40" s="271"/>
      <c r="K40" s="271"/>
      <c r="L40" s="271"/>
      <c r="M40" s="271"/>
      <c r="N40" s="271"/>
      <c r="O40" s="271"/>
      <c r="P40" s="271"/>
      <c r="Q40" s="271"/>
      <c r="R40" s="271"/>
      <c r="S40" s="271"/>
      <c r="T40" s="271"/>
      <c r="U40" s="271"/>
      <c r="V40" s="271"/>
      <c r="W40" s="271"/>
      <c r="X40" s="271"/>
      <c r="Y40" s="271"/>
    </row>
    <row r="41" spans="1:25" ht="46.95" customHeight="1" x14ac:dyDescent="0.3">
      <c r="A41" s="779" t="s">
        <v>517</v>
      </c>
      <c r="B41" s="779"/>
      <c r="C41" s="276" t="s">
        <v>518</v>
      </c>
      <c r="D41" s="779" t="s">
        <v>519</v>
      </c>
      <c r="E41" s="779"/>
      <c r="F41" s="276" t="s">
        <v>520</v>
      </c>
      <c r="G41" s="276" t="s">
        <v>521</v>
      </c>
      <c r="H41" s="274"/>
      <c r="I41" s="270"/>
      <c r="J41" s="271"/>
      <c r="K41" s="271"/>
      <c r="L41" s="271"/>
      <c r="M41" s="271"/>
      <c r="N41" s="271"/>
      <c r="O41" s="271"/>
      <c r="P41" s="271"/>
      <c r="Q41" s="271"/>
      <c r="R41" s="271"/>
      <c r="S41" s="271"/>
      <c r="T41" s="271"/>
      <c r="U41" s="271"/>
      <c r="V41" s="271"/>
      <c r="W41" s="271"/>
      <c r="X41" s="271"/>
      <c r="Y41" s="271"/>
    </row>
    <row r="42" spans="1:25" ht="15.6" x14ac:dyDescent="0.3">
      <c r="A42" s="777"/>
      <c r="B42" s="777"/>
      <c r="C42" s="229"/>
      <c r="D42" s="777"/>
      <c r="E42" s="777"/>
      <c r="F42" s="229"/>
      <c r="G42" s="5"/>
      <c r="H42" s="274"/>
      <c r="I42" s="270"/>
      <c r="J42" s="271"/>
      <c r="K42" s="271"/>
      <c r="L42" s="271"/>
      <c r="M42" s="271"/>
      <c r="N42" s="271"/>
      <c r="O42" s="271"/>
      <c r="P42" s="271"/>
      <c r="Q42" s="271"/>
      <c r="R42" s="271"/>
      <c r="S42" s="271"/>
      <c r="T42" s="271"/>
      <c r="U42" s="271"/>
      <c r="V42" s="271"/>
      <c r="W42" s="271"/>
      <c r="X42" s="271"/>
      <c r="Y42" s="271"/>
    </row>
    <row r="43" spans="1:25" x14ac:dyDescent="0.3">
      <c r="A43" s="270"/>
      <c r="B43" s="270"/>
      <c r="C43" s="270"/>
      <c r="D43" s="270"/>
      <c r="E43" s="270"/>
      <c r="F43" s="270"/>
      <c r="G43" s="270"/>
      <c r="H43" s="270"/>
      <c r="I43" s="270"/>
      <c r="J43" s="271"/>
      <c r="K43" s="271"/>
      <c r="L43" s="271"/>
      <c r="M43" s="271"/>
      <c r="N43" s="271"/>
      <c r="O43" s="271"/>
      <c r="P43" s="271"/>
      <c r="Q43" s="271"/>
      <c r="R43" s="271"/>
      <c r="S43" s="271"/>
      <c r="T43" s="271"/>
      <c r="U43" s="271"/>
      <c r="V43" s="271"/>
      <c r="W43" s="271"/>
      <c r="X43" s="271"/>
      <c r="Y43" s="271"/>
    </row>
    <row r="44" spans="1:25" x14ac:dyDescent="0.3">
      <c r="A44" s="270"/>
      <c r="B44" s="270"/>
      <c r="C44" s="270"/>
      <c r="D44" s="270"/>
      <c r="E44" s="270"/>
      <c r="F44" s="270"/>
      <c r="G44" s="270"/>
      <c r="H44" s="270"/>
      <c r="I44" s="270"/>
      <c r="J44" s="271"/>
      <c r="K44" s="271"/>
      <c r="L44" s="271"/>
      <c r="M44" s="271"/>
      <c r="N44" s="271"/>
      <c r="O44" s="271"/>
      <c r="P44" s="271"/>
      <c r="Q44" s="271"/>
      <c r="R44" s="271"/>
      <c r="S44" s="271"/>
      <c r="T44" s="271"/>
      <c r="U44" s="271"/>
      <c r="V44" s="271"/>
      <c r="W44" s="271"/>
      <c r="X44" s="271"/>
      <c r="Y44" s="271"/>
    </row>
    <row r="45" spans="1:25" x14ac:dyDescent="0.3">
      <c r="A45" s="270"/>
      <c r="B45" s="270"/>
      <c r="C45" s="270"/>
      <c r="D45" s="270"/>
      <c r="E45" s="270"/>
      <c r="F45" s="270"/>
      <c r="G45" s="270"/>
      <c r="H45" s="270"/>
      <c r="I45" s="270"/>
      <c r="J45" s="271"/>
      <c r="K45" s="271"/>
      <c r="L45" s="271"/>
      <c r="M45" s="271"/>
      <c r="N45" s="271"/>
      <c r="O45" s="271"/>
      <c r="P45" s="271"/>
      <c r="Q45" s="271"/>
      <c r="R45" s="271"/>
      <c r="S45" s="271"/>
      <c r="T45" s="271"/>
      <c r="U45" s="271"/>
      <c r="V45" s="271"/>
      <c r="W45" s="271"/>
      <c r="X45" s="271"/>
      <c r="Y45" s="271"/>
    </row>
    <row r="46" spans="1:25" x14ac:dyDescent="0.3">
      <c r="A46" s="270"/>
      <c r="B46" s="270"/>
      <c r="C46" s="270"/>
      <c r="D46" s="270"/>
      <c r="E46" s="270"/>
      <c r="F46" s="270"/>
      <c r="G46" s="270"/>
      <c r="H46" s="270"/>
      <c r="I46" s="270"/>
      <c r="J46" s="271"/>
      <c r="K46" s="271"/>
      <c r="L46" s="271"/>
      <c r="M46" s="271"/>
      <c r="N46" s="271"/>
      <c r="O46" s="271"/>
      <c r="P46" s="271"/>
      <c r="Q46" s="271"/>
      <c r="R46" s="271"/>
      <c r="S46" s="271"/>
      <c r="T46" s="271"/>
      <c r="U46" s="271"/>
      <c r="V46" s="271"/>
      <c r="W46" s="271"/>
      <c r="X46" s="271"/>
      <c r="Y46" s="271"/>
    </row>
    <row r="47" spans="1:25" x14ac:dyDescent="0.3">
      <c r="A47" s="270"/>
      <c r="B47" s="270"/>
      <c r="C47" s="270"/>
      <c r="D47" s="270"/>
      <c r="E47" s="270"/>
      <c r="F47" s="270"/>
      <c r="G47" s="270"/>
      <c r="H47" s="270"/>
      <c r="I47" s="270"/>
      <c r="J47" s="271"/>
      <c r="K47" s="271"/>
      <c r="L47" s="271"/>
      <c r="M47" s="271"/>
      <c r="N47" s="271"/>
      <c r="O47" s="271"/>
      <c r="P47" s="271"/>
      <c r="Q47" s="271"/>
      <c r="R47" s="271"/>
      <c r="S47" s="271"/>
      <c r="T47" s="271"/>
      <c r="U47" s="271"/>
      <c r="V47" s="271"/>
      <c r="W47" s="271"/>
      <c r="X47" s="271"/>
      <c r="Y47" s="271"/>
    </row>
    <row r="48" spans="1:25" x14ac:dyDescent="0.3">
      <c r="A48" s="270"/>
      <c r="B48" s="270"/>
      <c r="C48" s="270"/>
      <c r="D48" s="270"/>
      <c r="E48" s="270"/>
      <c r="F48" s="270"/>
      <c r="G48" s="270"/>
      <c r="H48" s="270"/>
      <c r="I48" s="270"/>
      <c r="J48" s="271"/>
      <c r="K48" s="271"/>
      <c r="L48" s="271"/>
      <c r="M48" s="271"/>
      <c r="N48" s="271"/>
      <c r="O48" s="271"/>
      <c r="P48" s="271"/>
      <c r="Q48" s="271"/>
      <c r="R48" s="271"/>
      <c r="S48" s="271"/>
      <c r="T48" s="271"/>
      <c r="U48" s="271"/>
      <c r="V48" s="271"/>
      <c r="W48" s="271"/>
      <c r="X48" s="271"/>
      <c r="Y48" s="271"/>
    </row>
    <row r="49" spans="1:25" x14ac:dyDescent="0.3">
      <c r="A49" s="270"/>
      <c r="B49" s="270"/>
      <c r="C49" s="270"/>
      <c r="D49" s="270"/>
      <c r="E49" s="270"/>
      <c r="F49" s="270"/>
      <c r="G49" s="270"/>
      <c r="H49" s="270"/>
      <c r="I49" s="270"/>
      <c r="J49" s="271"/>
      <c r="K49" s="271"/>
      <c r="L49" s="271"/>
      <c r="M49" s="271"/>
      <c r="N49" s="271"/>
      <c r="O49" s="271"/>
      <c r="P49" s="271"/>
      <c r="Q49" s="271"/>
      <c r="R49" s="271"/>
      <c r="S49" s="271"/>
      <c r="T49" s="271"/>
      <c r="U49" s="271"/>
      <c r="V49" s="271"/>
      <c r="W49" s="271"/>
      <c r="X49" s="271"/>
      <c r="Y49" s="271"/>
    </row>
    <row r="50" spans="1:25" x14ac:dyDescent="0.3">
      <c r="A50" s="270"/>
      <c r="B50" s="270"/>
      <c r="C50" s="270"/>
      <c r="D50" s="270"/>
      <c r="E50" s="270"/>
      <c r="F50" s="270"/>
      <c r="G50" s="270"/>
      <c r="H50" s="270"/>
      <c r="I50" s="270"/>
      <c r="J50" s="271"/>
      <c r="K50" s="271"/>
      <c r="L50" s="271"/>
      <c r="M50" s="271"/>
      <c r="N50" s="271"/>
      <c r="O50" s="271"/>
      <c r="P50" s="271"/>
      <c r="Q50" s="271"/>
      <c r="R50" s="271"/>
      <c r="S50" s="271"/>
      <c r="T50" s="271"/>
      <c r="U50" s="271"/>
      <c r="V50" s="271"/>
      <c r="W50" s="271"/>
      <c r="X50" s="271"/>
      <c r="Y50" s="271"/>
    </row>
    <row r="51" spans="1:25" x14ac:dyDescent="0.3">
      <c r="A51" s="270"/>
      <c r="B51" s="270"/>
      <c r="C51" s="270"/>
      <c r="D51" s="270"/>
      <c r="E51" s="270"/>
      <c r="F51" s="270"/>
      <c r="G51" s="270"/>
      <c r="H51" s="270"/>
      <c r="I51" s="270"/>
      <c r="J51" s="271"/>
      <c r="K51" s="271"/>
      <c r="L51" s="271"/>
      <c r="M51" s="271"/>
      <c r="N51" s="271"/>
      <c r="O51" s="271"/>
      <c r="P51" s="271"/>
      <c r="Q51" s="271"/>
      <c r="R51" s="271"/>
      <c r="S51" s="271"/>
      <c r="T51" s="271"/>
      <c r="U51" s="271"/>
      <c r="V51" s="271"/>
      <c r="W51" s="271"/>
      <c r="X51" s="271"/>
      <c r="Y51" s="271"/>
    </row>
    <row r="52" spans="1:25" x14ac:dyDescent="0.3">
      <c r="A52" s="270"/>
      <c r="B52" s="270"/>
      <c r="C52" s="270"/>
      <c r="D52" s="270"/>
      <c r="E52" s="270"/>
      <c r="F52" s="270"/>
      <c r="G52" s="270"/>
      <c r="H52" s="270"/>
      <c r="I52" s="270"/>
      <c r="J52" s="271"/>
      <c r="K52" s="271"/>
      <c r="L52" s="271"/>
      <c r="M52" s="271"/>
      <c r="N52" s="271"/>
      <c r="O52" s="271"/>
      <c r="P52" s="271"/>
      <c r="Q52" s="271"/>
      <c r="R52" s="271"/>
      <c r="S52" s="271"/>
      <c r="T52" s="271"/>
      <c r="U52" s="271"/>
      <c r="V52" s="271"/>
      <c r="W52" s="271"/>
      <c r="X52" s="271"/>
      <c r="Y52" s="271"/>
    </row>
    <row r="53" spans="1:25" x14ac:dyDescent="0.3">
      <c r="A53" s="270"/>
      <c r="B53" s="270"/>
      <c r="C53" s="270"/>
      <c r="D53" s="270"/>
      <c r="E53" s="270"/>
      <c r="F53" s="270"/>
      <c r="G53" s="270"/>
      <c r="H53" s="270"/>
      <c r="I53" s="270"/>
      <c r="J53" s="271"/>
      <c r="K53" s="271"/>
      <c r="L53" s="271"/>
      <c r="M53" s="271"/>
      <c r="N53" s="271"/>
      <c r="O53" s="271"/>
      <c r="P53" s="271"/>
      <c r="Q53" s="271"/>
      <c r="R53" s="271"/>
      <c r="S53" s="271"/>
      <c r="T53" s="271"/>
      <c r="U53" s="271"/>
      <c r="V53" s="271"/>
      <c r="W53" s="271"/>
      <c r="X53" s="271"/>
      <c r="Y53" s="271"/>
    </row>
    <row r="54" spans="1:25" x14ac:dyDescent="0.3">
      <c r="A54" s="270"/>
      <c r="B54" s="270"/>
      <c r="C54" s="270"/>
      <c r="D54" s="270"/>
      <c r="E54" s="270"/>
      <c r="F54" s="270"/>
      <c r="G54" s="270"/>
      <c r="H54" s="270"/>
      <c r="I54" s="270"/>
    </row>
    <row r="55" spans="1:25" x14ac:dyDescent="0.3">
      <c r="A55" s="270"/>
      <c r="B55" s="270"/>
      <c r="C55" s="270"/>
      <c r="D55" s="270"/>
      <c r="E55" s="270"/>
      <c r="F55" s="270"/>
      <c r="G55" s="270"/>
      <c r="H55" s="270"/>
      <c r="I55" s="270"/>
    </row>
    <row r="56" spans="1:25" x14ac:dyDescent="0.3">
      <c r="A56" s="270"/>
      <c r="B56" s="270"/>
      <c r="C56" s="270"/>
      <c r="D56" s="270"/>
      <c r="E56" s="270"/>
      <c r="F56" s="270"/>
      <c r="G56" s="270"/>
      <c r="H56" s="270"/>
      <c r="I56" s="270"/>
    </row>
    <row r="57" spans="1:25" x14ac:dyDescent="0.3">
      <c r="A57" s="270"/>
      <c r="B57" s="270"/>
      <c r="C57" s="270"/>
      <c r="D57" s="270"/>
      <c r="E57" s="270"/>
      <c r="F57" s="270"/>
      <c r="G57" s="270"/>
      <c r="H57" s="270"/>
      <c r="I57" s="270"/>
    </row>
    <row r="58" spans="1:25" x14ac:dyDescent="0.3">
      <c r="A58" s="270"/>
      <c r="B58" s="270"/>
      <c r="C58" s="270"/>
      <c r="D58" s="270"/>
      <c r="E58" s="270"/>
      <c r="F58" s="270"/>
      <c r="G58" s="270"/>
      <c r="H58" s="270"/>
      <c r="I58" s="270"/>
    </row>
    <row r="59" spans="1:25" x14ac:dyDescent="0.3">
      <c r="A59" s="270"/>
      <c r="B59" s="270"/>
      <c r="C59" s="270"/>
      <c r="D59" s="270"/>
      <c r="E59" s="270"/>
      <c r="F59" s="270"/>
      <c r="G59" s="270"/>
      <c r="H59" s="270"/>
      <c r="I59" s="270"/>
    </row>
    <row r="60" spans="1:25" x14ac:dyDescent="0.3">
      <c r="A60" s="270"/>
      <c r="B60" s="270"/>
      <c r="C60" s="270"/>
      <c r="D60" s="270"/>
      <c r="E60" s="270"/>
      <c r="F60" s="270"/>
      <c r="G60" s="270"/>
      <c r="H60" s="270"/>
      <c r="I60" s="270"/>
    </row>
    <row r="61" spans="1:25" x14ac:dyDescent="0.3">
      <c r="A61" s="270"/>
      <c r="B61" s="270"/>
      <c r="C61" s="270"/>
      <c r="D61" s="270"/>
      <c r="E61" s="270"/>
      <c r="F61" s="270"/>
      <c r="G61" s="270"/>
      <c r="H61" s="270"/>
      <c r="I61" s="270"/>
    </row>
  </sheetData>
  <mergeCells count="79">
    <mergeCell ref="A2:G2"/>
    <mergeCell ref="A3:G3"/>
    <mergeCell ref="B4:D4"/>
    <mergeCell ref="E4:F4"/>
    <mergeCell ref="B5:D5"/>
    <mergeCell ref="E5:F5"/>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A42:B42"/>
    <mergeCell ref="D42:E42"/>
    <mergeCell ref="B37:D37"/>
    <mergeCell ref="E37:F37"/>
    <mergeCell ref="B38:D38"/>
    <mergeCell ref="E38:F38"/>
    <mergeCell ref="B39:D39"/>
    <mergeCell ref="E39:F39"/>
    <mergeCell ref="A40:G40"/>
    <mergeCell ref="A41:B41"/>
    <mergeCell ref="D41:E41"/>
    <mergeCell ref="B30:D30"/>
    <mergeCell ref="E30:F30"/>
    <mergeCell ref="B31:D31"/>
    <mergeCell ref="E31:F31"/>
    <mergeCell ref="B32:D32"/>
    <mergeCell ref="E32:F32"/>
    <mergeCell ref="B36:D36"/>
    <mergeCell ref="E36:F36"/>
    <mergeCell ref="B33:D33"/>
    <mergeCell ref="E33:F33"/>
    <mergeCell ref="B34:D34"/>
    <mergeCell ref="E34:F34"/>
    <mergeCell ref="B35:D35"/>
    <mergeCell ref="E35:F35"/>
  </mergeCells>
  <dataValidations count="1">
    <dataValidation type="whole" operator="notEqual" allowBlank="1" showInputMessage="1" showErrorMessage="1" errorTitle="خطا" error="خواهشمند است عدد درج نمایید." sqref="E5:E39 F37:F39 F5:F35 G5:G39">
      <formula1>-1</formula1>
    </dataValidation>
  </dataValidations>
  <hyperlinks>
    <hyperlink ref="H5" location="'ج16- اطلاعات فروش'!A1" display="ج-16"/>
    <hyperlink ref="I5" location="'ج18- درآمد ناخالص پيمانكاري'!A1" display="ج-18"/>
    <hyperlink ref="H6" location="'ج-17 بهاي تمام شده كالاي فروش'!A1" display="ج-17"/>
    <hyperlink ref="I6" location="'ج19- بهاي تمام شده پيمانكاري'!A1" display="ج-19"/>
    <hyperlink ref="B1" location="'فهرست '!A1" display="فهرست"/>
    <hyperlink ref="C1:D1" location="'فهرست '!A1" display="فهرست"/>
    <hyperlink ref="C1" location="'ج12- صورت وسود وزيان'!A1" display="سودزیان"/>
    <hyperlink ref="E1" location="'ج11- صورت وضعيت مالي'!A1" display="ترازنامه"/>
    <hyperlink ref="D1" location="'جدول محاسبه مالیات '!A1" display="مالیات"/>
    <hyperlink ref="E36:F36" location="'جدول محاسبه مالیات '!A1" display="'جدول محاسبه مالیات '!A1"/>
    <hyperlink ref="B31:D31" location="'جدول محاسبه مالیات '!A1" display="خالص درآمدهای اتفاقی( نقل به ردیف 5 جدول محاسبه مالیات)"/>
    <hyperlink ref="E32:F32" location="'ج10- كمك مالي پرداختي'!A1" display="'ج10- كمك مالي پرداختي'!A1"/>
  </hyperlinks>
  <pageMargins left="0.7" right="0.7" top="0.75" bottom="0.75" header="0.3" footer="0.3"/>
  <pageSetup scale="87"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25"/>
  <sheetViews>
    <sheetView rightToLeft="1" topLeftCell="A5" workbookViewId="0">
      <selection activeCell="C5" sqref="C5"/>
    </sheetView>
  </sheetViews>
  <sheetFormatPr defaultColWidth="8.88671875" defaultRowHeight="21.6" x14ac:dyDescent="0.65"/>
  <cols>
    <col min="1" max="1" width="4.6640625" style="17" bestFit="1" customWidth="1"/>
    <col min="2" max="2" width="44.33203125" style="443" customWidth="1"/>
    <col min="3" max="3" width="25.44140625" style="17" customWidth="1"/>
    <col min="4" max="4" width="26.44140625" style="17" customWidth="1"/>
    <col min="5" max="16384" width="8.88671875" style="17"/>
  </cols>
  <sheetData>
    <row r="1" spans="1:5" ht="27.6" x14ac:dyDescent="0.9">
      <c r="A1" s="269"/>
      <c r="B1" s="438" t="s">
        <v>118</v>
      </c>
      <c r="C1" s="247" t="s">
        <v>613</v>
      </c>
      <c r="D1" s="247" t="s">
        <v>615</v>
      </c>
      <c r="E1" s="247" t="s">
        <v>614</v>
      </c>
    </row>
    <row r="2" spans="1:5" ht="16.8" x14ac:dyDescent="0.5">
      <c r="A2" s="794" t="s">
        <v>597</v>
      </c>
      <c r="B2" s="794"/>
      <c r="C2" s="794"/>
      <c r="D2" s="794"/>
    </row>
    <row r="3" spans="1:5" ht="26.4" customHeight="1" x14ac:dyDescent="0.5">
      <c r="A3" s="796" t="s">
        <v>548</v>
      </c>
      <c r="B3" s="797"/>
      <c r="C3" s="797"/>
      <c r="D3" s="798"/>
    </row>
    <row r="4" spans="1:5" ht="26.4" customHeight="1" x14ac:dyDescent="0.5">
      <c r="A4" s="795" t="s">
        <v>446</v>
      </c>
      <c r="B4" s="795"/>
      <c r="C4" s="795"/>
      <c r="D4" s="795"/>
    </row>
    <row r="5" spans="1:5" ht="23.4" x14ac:dyDescent="0.5">
      <c r="A5" s="12" t="s">
        <v>374</v>
      </c>
      <c r="B5" s="439" t="s">
        <v>28</v>
      </c>
      <c r="C5" s="11" t="s">
        <v>522</v>
      </c>
      <c r="D5" s="11" t="s">
        <v>523</v>
      </c>
    </row>
    <row r="6" spans="1:5" x14ac:dyDescent="0.5">
      <c r="A6" s="7" t="s">
        <v>449</v>
      </c>
      <c r="B6" s="440" t="s">
        <v>547</v>
      </c>
      <c r="C6" s="447">
        <f>'ج12- صورت وسود وزيان'!E39</f>
        <v>0</v>
      </c>
      <c r="D6" s="447">
        <f>'ج12- صورت وسود وزيان'!G39</f>
        <v>0</v>
      </c>
    </row>
    <row r="7" spans="1:5" x14ac:dyDescent="0.5">
      <c r="A7" s="7">
        <v>2</v>
      </c>
      <c r="B7" s="440" t="s">
        <v>524</v>
      </c>
      <c r="C7" s="448">
        <f>D12</f>
        <v>0</v>
      </c>
      <c r="D7" s="449"/>
    </row>
    <row r="8" spans="1:5" x14ac:dyDescent="0.5">
      <c r="A8" s="7">
        <v>3</v>
      </c>
      <c r="B8" s="440" t="s">
        <v>525</v>
      </c>
      <c r="C8" s="449">
        <v>0</v>
      </c>
      <c r="D8" s="449"/>
    </row>
    <row r="9" spans="1:5" x14ac:dyDescent="0.5">
      <c r="A9" s="7">
        <v>4</v>
      </c>
      <c r="B9" s="440" t="s">
        <v>526</v>
      </c>
      <c r="C9" s="449">
        <v>0</v>
      </c>
      <c r="D9" s="449">
        <v>0</v>
      </c>
    </row>
    <row r="10" spans="1:5" ht="23.4" x14ac:dyDescent="0.5">
      <c r="A10" s="8">
        <v>5</v>
      </c>
      <c r="B10" s="441" t="s">
        <v>527</v>
      </c>
      <c r="C10" s="450">
        <f>C7+C8+C9</f>
        <v>0</v>
      </c>
      <c r="D10" s="450">
        <f>D7+D8+D9</f>
        <v>0</v>
      </c>
    </row>
    <row r="11" spans="1:5" x14ac:dyDescent="0.5">
      <c r="A11" s="7">
        <v>6</v>
      </c>
      <c r="B11" s="440" t="s">
        <v>528</v>
      </c>
      <c r="C11" s="451">
        <v>0</v>
      </c>
      <c r="D11" s="451">
        <v>0</v>
      </c>
    </row>
    <row r="12" spans="1:5" ht="23.4" x14ac:dyDescent="0.5">
      <c r="A12" s="8">
        <v>7</v>
      </c>
      <c r="B12" s="441" t="s">
        <v>529</v>
      </c>
      <c r="C12" s="452">
        <f>C10+C11+C6</f>
        <v>0</v>
      </c>
      <c r="D12" s="453">
        <f>D10+D11+D6</f>
        <v>0</v>
      </c>
    </row>
    <row r="13" spans="1:5" ht="17.399999999999999" x14ac:dyDescent="0.5">
      <c r="A13" s="799" t="s">
        <v>530</v>
      </c>
      <c r="B13" s="799"/>
      <c r="C13" s="799"/>
      <c r="D13" s="799"/>
    </row>
    <row r="14" spans="1:5" x14ac:dyDescent="0.5">
      <c r="A14" s="7">
        <v>8</v>
      </c>
      <c r="B14" s="440" t="s">
        <v>531</v>
      </c>
      <c r="C14" s="444">
        <v>0</v>
      </c>
      <c r="D14" s="444"/>
    </row>
    <row r="15" spans="1:5" x14ac:dyDescent="0.5">
      <c r="A15" s="7">
        <v>9</v>
      </c>
      <c r="B15" s="440" t="s">
        <v>411</v>
      </c>
      <c r="C15" s="444">
        <v>0</v>
      </c>
      <c r="D15" s="444"/>
    </row>
    <row r="16" spans="1:5" x14ac:dyDescent="0.5">
      <c r="A16" s="7">
        <v>10</v>
      </c>
      <c r="B16" s="440" t="s">
        <v>532</v>
      </c>
      <c r="C16" s="444">
        <v>0</v>
      </c>
      <c r="D16" s="444"/>
    </row>
    <row r="17" spans="1:4" x14ac:dyDescent="0.5">
      <c r="A17" s="7">
        <v>11</v>
      </c>
      <c r="B17" s="440" t="s">
        <v>405</v>
      </c>
      <c r="C17" s="444">
        <v>0</v>
      </c>
      <c r="D17" s="444"/>
    </row>
    <row r="18" spans="1:4" x14ac:dyDescent="0.5">
      <c r="A18" s="7">
        <v>12</v>
      </c>
      <c r="B18" s="440" t="s">
        <v>412</v>
      </c>
      <c r="C18" s="444">
        <v>0</v>
      </c>
      <c r="D18" s="444"/>
    </row>
    <row r="19" spans="1:4" x14ac:dyDescent="0.5">
      <c r="A19" s="7">
        <v>13</v>
      </c>
      <c r="B19" s="440" t="s">
        <v>533</v>
      </c>
      <c r="C19" s="444">
        <v>0</v>
      </c>
      <c r="D19" s="444"/>
    </row>
    <row r="20" spans="1:4" x14ac:dyDescent="0.5">
      <c r="A20" s="7">
        <v>14</v>
      </c>
      <c r="B20" s="440" t="s">
        <v>534</v>
      </c>
      <c r="C20" s="444">
        <v>0</v>
      </c>
      <c r="D20" s="444"/>
    </row>
    <row r="21" spans="1:4" x14ac:dyDescent="0.5">
      <c r="A21" s="7">
        <v>15</v>
      </c>
      <c r="B21" s="440" t="s">
        <v>535</v>
      </c>
      <c r="C21" s="444">
        <v>0</v>
      </c>
      <c r="D21" s="444"/>
    </row>
    <row r="22" spans="1:4" x14ac:dyDescent="0.5">
      <c r="A22" s="7">
        <v>16</v>
      </c>
      <c r="B22" s="440" t="s">
        <v>536</v>
      </c>
      <c r="C22" s="444">
        <v>0</v>
      </c>
      <c r="D22" s="444"/>
    </row>
    <row r="23" spans="1:4" x14ac:dyDescent="0.5">
      <c r="A23" s="7">
        <v>17</v>
      </c>
      <c r="B23" s="440" t="s">
        <v>537</v>
      </c>
      <c r="C23" s="444">
        <v>0</v>
      </c>
      <c r="D23" s="444"/>
    </row>
    <row r="24" spans="1:4" ht="23.4" x14ac:dyDescent="0.5">
      <c r="A24" s="8">
        <v>18</v>
      </c>
      <c r="B24" s="441" t="s">
        <v>538</v>
      </c>
      <c r="C24" s="445">
        <v>0</v>
      </c>
      <c r="D24" s="445">
        <f>D14+D15+D16+D17+D18+D19+D20+D21+D22+D23</f>
        <v>0</v>
      </c>
    </row>
    <row r="25" spans="1:4" ht="20.399999999999999" x14ac:dyDescent="0.5">
      <c r="A25" s="9">
        <v>19</v>
      </c>
      <c r="B25" s="442" t="s">
        <v>549</v>
      </c>
      <c r="C25" s="446">
        <f>C12-C24</f>
        <v>0</v>
      </c>
      <c r="D25" s="446">
        <f>D12-D24</f>
        <v>0</v>
      </c>
    </row>
  </sheetData>
  <mergeCells count="4">
    <mergeCell ref="A2:D2"/>
    <mergeCell ref="A4:D4"/>
    <mergeCell ref="A3:D3"/>
    <mergeCell ref="A13:D13"/>
  </mergeCells>
  <dataValidations count="1">
    <dataValidation type="whole" operator="notEqual" allowBlank="1" showInputMessage="1" showErrorMessage="1" errorTitle="خطا" error="خواهشمند است عدد درج نمایید." sqref="C7:C12 D8:D12">
      <formula1>-1</formula1>
    </dataValidation>
  </dataValidations>
  <hyperlinks>
    <hyperlink ref="B25" location="'ج11- صورت وضعيت مالي'!A1" display="سود (زیان) انباشته در پایان سال (نقل به صورت وضعیت مالی )"/>
    <hyperlink ref="B1" location="'فهرست '!A1" display="فهرست"/>
    <hyperlink ref="C1:D1" location="'فهرست '!A1" display="فهرست"/>
    <hyperlink ref="C1" location="'ج12- صورت وسود وزيان'!A1" display="سودزیان"/>
    <hyperlink ref="E1" location="'ج11- صورت وضعيت مالي'!A1" display="ترازنامه"/>
    <hyperlink ref="D1" location="'جدول محاسبه مالیات '!A1" display="مالیات"/>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rightToLeft="1" tabSelected="1" zoomScale="90" zoomScaleNormal="90" workbookViewId="0">
      <selection sqref="A1:A10"/>
    </sheetView>
  </sheetViews>
  <sheetFormatPr defaultColWidth="8.88671875" defaultRowHeight="18.600000000000001" x14ac:dyDescent="0.55000000000000004"/>
  <cols>
    <col min="1" max="1" width="9.109375" style="138" customWidth="1"/>
    <col min="2" max="2" width="1" style="138" customWidth="1"/>
    <col min="3" max="3" width="11.5546875" style="138" bestFit="1" customWidth="1"/>
    <col min="4" max="6" width="19" style="138" customWidth="1"/>
    <col min="7" max="7" width="10" style="138" customWidth="1"/>
    <col min="8" max="8" width="0.88671875" style="138" customWidth="1"/>
    <col min="9" max="9" width="11.5546875" style="138" bestFit="1" customWidth="1"/>
    <col min="10" max="11" width="14.109375" style="138" customWidth="1"/>
    <col min="12" max="12" width="31" style="138" customWidth="1"/>
    <col min="13" max="16384" width="8.88671875" style="138"/>
  </cols>
  <sheetData>
    <row r="1" spans="1:21" ht="9" customHeight="1" thickBot="1" x14ac:dyDescent="0.6">
      <c r="A1" s="486"/>
      <c r="B1" s="487"/>
      <c r="C1" s="488"/>
      <c r="D1" s="488"/>
      <c r="E1" s="488"/>
      <c r="F1" s="488"/>
      <c r="G1" s="483"/>
      <c r="H1" s="237"/>
      <c r="I1" s="237"/>
      <c r="J1" s="237"/>
      <c r="K1" s="237"/>
      <c r="L1" s="237"/>
      <c r="M1" s="237"/>
      <c r="N1" s="237"/>
      <c r="O1" s="237"/>
      <c r="P1" s="237"/>
      <c r="Q1" s="237"/>
      <c r="R1" s="237"/>
      <c r="S1" s="237"/>
      <c r="T1" s="237"/>
      <c r="U1" s="237"/>
    </row>
    <row r="2" spans="1:21" x14ac:dyDescent="0.55000000000000004">
      <c r="A2" s="487"/>
      <c r="B2" s="238"/>
      <c r="C2" s="469" t="s">
        <v>605</v>
      </c>
      <c r="D2" s="471" t="s">
        <v>619</v>
      </c>
      <c r="E2" s="472"/>
      <c r="F2" s="473"/>
      <c r="G2" s="483"/>
      <c r="H2" s="238"/>
      <c r="I2" s="469" t="s">
        <v>605</v>
      </c>
      <c r="J2" s="471" t="s">
        <v>621</v>
      </c>
      <c r="K2" s="472"/>
      <c r="L2" s="473"/>
      <c r="M2" s="237"/>
      <c r="N2" s="237"/>
      <c r="O2" s="237"/>
      <c r="P2" s="237"/>
      <c r="Q2" s="237"/>
      <c r="R2" s="237"/>
      <c r="S2" s="237"/>
      <c r="T2" s="237"/>
      <c r="U2" s="237"/>
    </row>
    <row r="3" spans="1:21" ht="19.2" thickBot="1" x14ac:dyDescent="0.6">
      <c r="A3" s="487"/>
      <c r="B3" s="239"/>
      <c r="C3" s="470"/>
      <c r="D3" s="474"/>
      <c r="E3" s="475"/>
      <c r="F3" s="476"/>
      <c r="G3" s="483"/>
      <c r="H3" s="239"/>
      <c r="I3" s="470"/>
      <c r="J3" s="474"/>
      <c r="K3" s="475"/>
      <c r="L3" s="476"/>
      <c r="M3" s="237"/>
      <c r="N3" s="237"/>
      <c r="O3" s="237"/>
      <c r="P3" s="237"/>
      <c r="Q3" s="237"/>
      <c r="R3" s="237"/>
      <c r="S3" s="237"/>
      <c r="T3" s="237"/>
      <c r="U3" s="237"/>
    </row>
    <row r="4" spans="1:21" ht="21.6" x14ac:dyDescent="0.55000000000000004">
      <c r="A4" s="487"/>
      <c r="B4" s="239"/>
      <c r="C4" s="233">
        <v>11</v>
      </c>
      <c r="D4" s="477" t="s">
        <v>606</v>
      </c>
      <c r="E4" s="478"/>
      <c r="F4" s="479"/>
      <c r="G4" s="483"/>
      <c r="H4" s="239"/>
      <c r="I4" s="233" t="s">
        <v>609</v>
      </c>
      <c r="J4" s="477" t="s">
        <v>610</v>
      </c>
      <c r="K4" s="478"/>
      <c r="L4" s="479"/>
      <c r="M4" s="237"/>
      <c r="N4" s="237"/>
      <c r="O4" s="237"/>
      <c r="P4" s="237"/>
      <c r="Q4" s="237"/>
      <c r="R4" s="237"/>
      <c r="S4" s="237"/>
      <c r="T4" s="237"/>
      <c r="U4" s="237"/>
    </row>
    <row r="5" spans="1:21" ht="21.6" x14ac:dyDescent="0.55000000000000004">
      <c r="A5" s="487"/>
      <c r="B5" s="239"/>
      <c r="C5" s="251">
        <v>12</v>
      </c>
      <c r="D5" s="480" t="s">
        <v>607</v>
      </c>
      <c r="E5" s="481"/>
      <c r="F5" s="482"/>
      <c r="G5" s="483"/>
      <c r="H5" s="239"/>
      <c r="I5" s="251">
        <v>6</v>
      </c>
      <c r="J5" s="480" t="s">
        <v>612</v>
      </c>
      <c r="K5" s="481"/>
      <c r="L5" s="482"/>
      <c r="M5" s="237"/>
      <c r="N5" s="237"/>
      <c r="O5" s="237"/>
      <c r="P5" s="237"/>
      <c r="Q5" s="237"/>
      <c r="R5" s="237"/>
      <c r="S5" s="237"/>
      <c r="T5" s="237"/>
      <c r="U5" s="237"/>
    </row>
    <row r="6" spans="1:21" ht="21.6" x14ac:dyDescent="0.55000000000000004">
      <c r="A6" s="487"/>
      <c r="B6" s="239"/>
      <c r="C6" s="232">
        <v>13</v>
      </c>
      <c r="D6" s="477" t="s">
        <v>608</v>
      </c>
      <c r="E6" s="478"/>
      <c r="F6" s="479"/>
      <c r="G6" s="483"/>
      <c r="H6" s="239"/>
      <c r="I6" s="232">
        <v>8</v>
      </c>
      <c r="J6" s="477" t="s">
        <v>611</v>
      </c>
      <c r="K6" s="478"/>
      <c r="L6" s="479"/>
      <c r="M6" s="237"/>
      <c r="N6" s="237"/>
      <c r="O6" s="237"/>
      <c r="P6" s="237"/>
      <c r="Q6" s="237"/>
      <c r="R6" s="237"/>
      <c r="S6" s="237"/>
      <c r="T6" s="237"/>
      <c r="U6" s="237"/>
    </row>
    <row r="7" spans="1:21" ht="21.6" x14ac:dyDescent="0.55000000000000004">
      <c r="A7" s="487"/>
      <c r="B7" s="239"/>
      <c r="C7" s="251">
        <v>15</v>
      </c>
      <c r="D7" s="480" t="s">
        <v>625</v>
      </c>
      <c r="E7" s="481"/>
      <c r="F7" s="482"/>
      <c r="G7" s="483"/>
      <c r="H7" s="239"/>
      <c r="I7" s="251">
        <v>5</v>
      </c>
      <c r="J7" s="480" t="s">
        <v>616</v>
      </c>
      <c r="K7" s="481"/>
      <c r="L7" s="482"/>
      <c r="M7" s="237"/>
      <c r="N7" s="237"/>
      <c r="O7" s="237"/>
      <c r="P7" s="237"/>
      <c r="Q7" s="237"/>
      <c r="R7" s="237"/>
      <c r="S7" s="237"/>
      <c r="T7" s="237"/>
      <c r="U7" s="237"/>
    </row>
    <row r="8" spans="1:21" ht="21.6" x14ac:dyDescent="0.55000000000000004">
      <c r="A8" s="487"/>
      <c r="B8" s="239"/>
      <c r="C8" s="232">
        <v>14</v>
      </c>
      <c r="D8" s="477" t="s">
        <v>626</v>
      </c>
      <c r="E8" s="478"/>
      <c r="F8" s="479"/>
      <c r="G8" s="483"/>
      <c r="H8" s="239"/>
      <c r="I8" s="232">
        <v>9</v>
      </c>
      <c r="J8" s="477" t="s">
        <v>617</v>
      </c>
      <c r="K8" s="478"/>
      <c r="L8" s="479"/>
      <c r="M8" s="237"/>
      <c r="N8" s="237"/>
      <c r="O8" s="237"/>
      <c r="P8" s="237"/>
      <c r="Q8" s="237"/>
      <c r="R8" s="237"/>
      <c r="S8" s="237"/>
      <c r="T8" s="237"/>
      <c r="U8" s="237"/>
    </row>
    <row r="9" spans="1:21" ht="22.2" thickBot="1" x14ac:dyDescent="0.6">
      <c r="A9" s="487"/>
      <c r="B9" s="239"/>
      <c r="C9" s="252"/>
      <c r="D9" s="480"/>
      <c r="E9" s="481"/>
      <c r="F9" s="482"/>
      <c r="G9" s="483"/>
      <c r="H9" s="239"/>
      <c r="I9" s="252">
        <v>7</v>
      </c>
      <c r="J9" s="480" t="s">
        <v>618</v>
      </c>
      <c r="K9" s="481"/>
      <c r="L9" s="482"/>
      <c r="M9" s="237"/>
      <c r="N9" s="237"/>
      <c r="O9" s="237"/>
      <c r="P9" s="237"/>
      <c r="Q9" s="237"/>
      <c r="R9" s="237"/>
      <c r="S9" s="237"/>
      <c r="T9" s="237"/>
      <c r="U9" s="237"/>
    </row>
    <row r="10" spans="1:21" ht="4.5" customHeight="1" thickBot="1" x14ac:dyDescent="0.6">
      <c r="A10" s="485"/>
      <c r="B10" s="236"/>
      <c r="C10" s="234"/>
      <c r="D10" s="234"/>
      <c r="E10" s="234"/>
      <c r="F10" s="235"/>
      <c r="G10" s="483"/>
      <c r="H10" s="236"/>
      <c r="I10" s="234"/>
      <c r="J10" s="234"/>
      <c r="K10" s="234"/>
      <c r="L10" s="235"/>
      <c r="M10" s="237"/>
      <c r="N10" s="237"/>
      <c r="O10" s="237"/>
      <c r="P10" s="237"/>
      <c r="Q10" s="237"/>
      <c r="R10" s="237"/>
      <c r="S10" s="237"/>
      <c r="T10" s="237"/>
      <c r="U10" s="237"/>
    </row>
    <row r="11" spans="1:21" ht="9" customHeight="1" x14ac:dyDescent="0.45">
      <c r="A11" s="485"/>
      <c r="B11" s="484"/>
      <c r="C11" s="484"/>
      <c r="D11" s="484"/>
      <c r="E11" s="484"/>
      <c r="F11" s="484"/>
      <c r="G11" s="484"/>
      <c r="H11" s="237"/>
      <c r="I11" s="237"/>
      <c r="J11" s="237"/>
      <c r="K11" s="237"/>
      <c r="L11" s="237"/>
      <c r="M11" s="237"/>
      <c r="N11" s="237"/>
      <c r="O11" s="237"/>
      <c r="P11" s="237"/>
      <c r="Q11" s="237"/>
      <c r="R11" s="237"/>
      <c r="S11" s="237"/>
      <c r="T11" s="237"/>
      <c r="U11" s="237"/>
    </row>
    <row r="12" spans="1:21" ht="4.5" customHeight="1" thickBot="1" x14ac:dyDescent="0.5">
      <c r="A12" s="237"/>
      <c r="B12" s="237"/>
      <c r="C12" s="237"/>
      <c r="D12" s="237"/>
      <c r="E12" s="237"/>
      <c r="F12" s="237"/>
      <c r="G12" s="237"/>
      <c r="H12" s="237"/>
      <c r="I12" s="237"/>
      <c r="J12" s="237"/>
      <c r="K12" s="237"/>
      <c r="L12" s="237"/>
      <c r="M12" s="237"/>
      <c r="N12" s="237"/>
      <c r="O12" s="237"/>
      <c r="P12" s="237"/>
      <c r="Q12" s="237"/>
      <c r="R12" s="237"/>
      <c r="S12" s="237"/>
      <c r="T12" s="237"/>
      <c r="U12" s="237"/>
    </row>
    <row r="13" spans="1:21" x14ac:dyDescent="0.55000000000000004">
      <c r="A13" s="237"/>
      <c r="B13" s="238"/>
      <c r="C13" s="469" t="s">
        <v>605</v>
      </c>
      <c r="D13" s="471" t="s">
        <v>620</v>
      </c>
      <c r="E13" s="472"/>
      <c r="F13" s="473"/>
      <c r="G13" s="237"/>
      <c r="H13" s="238"/>
      <c r="I13" s="469" t="s">
        <v>605</v>
      </c>
      <c r="J13" s="471" t="s">
        <v>622</v>
      </c>
      <c r="K13" s="472"/>
      <c r="L13" s="473"/>
      <c r="M13" s="237"/>
      <c r="N13" s="237"/>
      <c r="O13" s="237"/>
      <c r="P13" s="237"/>
      <c r="Q13" s="237"/>
      <c r="R13" s="237"/>
      <c r="S13" s="237"/>
      <c r="T13" s="237"/>
      <c r="U13" s="237"/>
    </row>
    <row r="14" spans="1:21" ht="19.2" thickBot="1" x14ac:dyDescent="0.6">
      <c r="A14" s="237"/>
      <c r="B14" s="239"/>
      <c r="C14" s="470"/>
      <c r="D14" s="474"/>
      <c r="E14" s="475"/>
      <c r="F14" s="476"/>
      <c r="G14" s="237"/>
      <c r="H14" s="239"/>
      <c r="I14" s="470"/>
      <c r="J14" s="474"/>
      <c r="K14" s="475"/>
      <c r="L14" s="476"/>
      <c r="M14" s="237"/>
      <c r="N14" s="237"/>
      <c r="O14" s="237"/>
      <c r="P14" s="237"/>
      <c r="Q14" s="237"/>
      <c r="R14" s="237"/>
      <c r="S14" s="237"/>
      <c r="T14" s="237"/>
      <c r="U14" s="237"/>
    </row>
    <row r="15" spans="1:21" ht="21.6" x14ac:dyDescent="0.55000000000000004">
      <c r="A15" s="237"/>
      <c r="B15" s="239"/>
      <c r="C15" s="233">
        <v>16</v>
      </c>
      <c r="D15" s="477" t="s">
        <v>153</v>
      </c>
      <c r="E15" s="478"/>
      <c r="F15" s="479"/>
      <c r="G15" s="237"/>
      <c r="H15" s="239"/>
      <c r="I15" s="233">
        <v>11</v>
      </c>
      <c r="J15" s="477" t="s">
        <v>117</v>
      </c>
      <c r="K15" s="478"/>
      <c r="L15" s="479"/>
      <c r="M15" s="237"/>
      <c r="N15" s="237"/>
      <c r="O15" s="237"/>
      <c r="P15" s="237"/>
      <c r="Q15" s="237"/>
      <c r="R15" s="237"/>
      <c r="S15" s="237"/>
      <c r="T15" s="237"/>
      <c r="U15" s="237"/>
    </row>
    <row r="16" spans="1:21" ht="21.6" x14ac:dyDescent="0.55000000000000004">
      <c r="A16" s="237"/>
      <c r="B16" s="239"/>
      <c r="C16" s="251">
        <v>17</v>
      </c>
      <c r="D16" s="480" t="s">
        <v>154</v>
      </c>
      <c r="E16" s="481"/>
      <c r="F16" s="482"/>
      <c r="G16" s="237"/>
      <c r="H16" s="239"/>
      <c r="I16" s="251">
        <v>12</v>
      </c>
      <c r="J16" s="480" t="s">
        <v>138</v>
      </c>
      <c r="K16" s="481"/>
      <c r="L16" s="482"/>
      <c r="M16" s="237"/>
      <c r="N16" s="237"/>
      <c r="O16" s="237"/>
      <c r="P16" s="237"/>
      <c r="Q16" s="237"/>
      <c r="R16" s="237"/>
      <c r="S16" s="237"/>
      <c r="T16" s="237"/>
      <c r="U16" s="237"/>
    </row>
    <row r="17" spans="1:21" ht="21.6" x14ac:dyDescent="0.55000000000000004">
      <c r="A17" s="237"/>
      <c r="B17" s="239"/>
      <c r="C17" s="232">
        <v>18</v>
      </c>
      <c r="D17" s="477" t="s">
        <v>155</v>
      </c>
      <c r="E17" s="478"/>
      <c r="F17" s="479"/>
      <c r="G17" s="237"/>
      <c r="H17" s="239"/>
      <c r="I17" s="232" t="s">
        <v>632</v>
      </c>
      <c r="J17" s="477" t="s">
        <v>633</v>
      </c>
      <c r="K17" s="478"/>
      <c r="L17" s="479"/>
      <c r="M17" s="237"/>
      <c r="N17" s="237"/>
      <c r="O17" s="237"/>
      <c r="P17" s="237"/>
      <c r="Q17" s="237"/>
      <c r="R17" s="237"/>
      <c r="S17" s="237"/>
      <c r="T17" s="237"/>
      <c r="U17" s="237"/>
    </row>
    <row r="18" spans="1:21" ht="22.2" thickBot="1" x14ac:dyDescent="0.6">
      <c r="A18" s="237"/>
      <c r="B18" s="239"/>
      <c r="C18" s="251">
        <v>19</v>
      </c>
      <c r="D18" s="480" t="s">
        <v>156</v>
      </c>
      <c r="E18" s="481"/>
      <c r="F18" s="482"/>
      <c r="G18" s="237"/>
      <c r="H18" s="239"/>
      <c r="I18" s="251">
        <v>20</v>
      </c>
      <c r="J18" s="480" t="s">
        <v>627</v>
      </c>
      <c r="K18" s="481"/>
      <c r="L18" s="482"/>
      <c r="M18" s="237"/>
      <c r="N18" s="237"/>
      <c r="O18" s="237"/>
      <c r="P18" s="237"/>
      <c r="Q18" s="237"/>
      <c r="R18" s="237"/>
      <c r="S18" s="237"/>
      <c r="T18" s="237"/>
      <c r="U18" s="237"/>
    </row>
    <row r="19" spans="1:21" ht="4.5" customHeight="1" thickBot="1" x14ac:dyDescent="0.5">
      <c r="A19" s="237"/>
      <c r="B19" s="236"/>
      <c r="C19" s="234"/>
      <c r="D19" s="234"/>
      <c r="E19" s="234"/>
      <c r="F19" s="235"/>
      <c r="G19" s="237"/>
      <c r="H19" s="236"/>
      <c r="I19" s="234"/>
      <c r="J19" s="234"/>
      <c r="K19" s="234"/>
      <c r="L19" s="235"/>
      <c r="M19" s="237"/>
      <c r="N19" s="237"/>
      <c r="O19" s="237"/>
      <c r="P19" s="237"/>
      <c r="Q19" s="237"/>
      <c r="R19" s="237"/>
      <c r="S19" s="237"/>
      <c r="T19" s="237"/>
      <c r="U19" s="237"/>
    </row>
    <row r="20" spans="1:21" ht="9.75" customHeight="1" x14ac:dyDescent="0.45">
      <c r="A20" s="237"/>
      <c r="B20" s="237"/>
      <c r="C20" s="237"/>
      <c r="D20" s="237"/>
      <c r="E20" s="237"/>
      <c r="F20" s="237"/>
      <c r="G20" s="237"/>
      <c r="H20" s="237"/>
      <c r="I20" s="237"/>
      <c r="J20" s="237"/>
      <c r="K20" s="237"/>
      <c r="L20" s="237"/>
      <c r="M20" s="237"/>
      <c r="N20" s="237"/>
      <c r="O20" s="237"/>
      <c r="P20" s="237"/>
      <c r="Q20" s="237"/>
      <c r="R20" s="237"/>
      <c r="S20" s="237"/>
      <c r="T20" s="237"/>
      <c r="U20" s="237"/>
    </row>
    <row r="21" spans="1:21" ht="4.5" customHeight="1" thickBot="1" x14ac:dyDescent="0.6">
      <c r="A21" s="237"/>
      <c r="B21" s="250"/>
      <c r="C21" s="237"/>
      <c r="D21" s="237"/>
      <c r="E21" s="237"/>
      <c r="F21" s="237"/>
      <c r="G21" s="237"/>
      <c r="H21" s="237"/>
      <c r="I21" s="237"/>
      <c r="J21" s="237"/>
      <c r="K21" s="237"/>
      <c r="L21" s="237"/>
      <c r="M21" s="237"/>
      <c r="N21" s="237"/>
      <c r="O21" s="237"/>
      <c r="P21" s="237"/>
      <c r="Q21" s="237"/>
      <c r="R21" s="237"/>
      <c r="S21" s="237"/>
      <c r="T21" s="237"/>
      <c r="U21" s="237"/>
    </row>
    <row r="22" spans="1:21" s="141" customFormat="1" x14ac:dyDescent="0.55000000000000004">
      <c r="A22" s="237"/>
      <c r="B22" s="238"/>
      <c r="C22" s="469" t="s">
        <v>605</v>
      </c>
      <c r="D22" s="471" t="s">
        <v>623</v>
      </c>
      <c r="E22" s="472"/>
      <c r="F22" s="473"/>
      <c r="G22" s="237"/>
      <c r="H22" s="238"/>
      <c r="I22" s="469" t="s">
        <v>605</v>
      </c>
      <c r="J22" s="471" t="s">
        <v>624</v>
      </c>
      <c r="K22" s="472"/>
      <c r="L22" s="473"/>
      <c r="M22" s="237"/>
      <c r="N22" s="237"/>
      <c r="O22" s="237"/>
      <c r="P22" s="237"/>
      <c r="Q22" s="237"/>
      <c r="R22" s="237"/>
      <c r="S22" s="237"/>
      <c r="T22" s="237"/>
      <c r="U22" s="237"/>
    </row>
    <row r="23" spans="1:21" s="141" customFormat="1" ht="19.2" thickBot="1" x14ac:dyDescent="0.6">
      <c r="A23" s="237"/>
      <c r="B23" s="239"/>
      <c r="C23" s="470"/>
      <c r="D23" s="474"/>
      <c r="E23" s="475"/>
      <c r="F23" s="476"/>
      <c r="G23" s="237"/>
      <c r="H23" s="239"/>
      <c r="I23" s="470"/>
      <c r="J23" s="474"/>
      <c r="K23" s="475"/>
      <c r="L23" s="476"/>
      <c r="M23" s="237"/>
      <c r="N23" s="237"/>
      <c r="O23" s="237"/>
      <c r="P23" s="237"/>
      <c r="Q23" s="237"/>
      <c r="R23" s="237"/>
      <c r="S23" s="237"/>
      <c r="T23" s="237"/>
      <c r="U23" s="237"/>
    </row>
    <row r="24" spans="1:21" s="141" customFormat="1" ht="20.100000000000001" customHeight="1" x14ac:dyDescent="0.55000000000000004">
      <c r="A24" s="237"/>
      <c r="B24" s="239"/>
      <c r="C24" s="233">
        <v>1</v>
      </c>
      <c r="D24" s="477" t="s">
        <v>629</v>
      </c>
      <c r="E24" s="478"/>
      <c r="F24" s="479"/>
      <c r="G24" s="237"/>
      <c r="H24" s="239"/>
      <c r="I24" s="233">
        <v>21</v>
      </c>
      <c r="J24" s="477" t="s">
        <v>157</v>
      </c>
      <c r="K24" s="478"/>
      <c r="L24" s="479"/>
      <c r="M24" s="237"/>
      <c r="N24" s="237"/>
      <c r="O24" s="237"/>
      <c r="P24" s="237"/>
      <c r="Q24" s="237"/>
      <c r="R24" s="237"/>
      <c r="S24" s="237"/>
      <c r="T24" s="237"/>
      <c r="U24" s="237"/>
    </row>
    <row r="25" spans="1:21" s="141" customFormat="1" ht="20.100000000000001" customHeight="1" x14ac:dyDescent="0.55000000000000004">
      <c r="A25" s="237"/>
      <c r="B25" s="239"/>
      <c r="C25" s="251">
        <v>2</v>
      </c>
      <c r="D25" s="480" t="s">
        <v>630</v>
      </c>
      <c r="E25" s="481"/>
      <c r="F25" s="482"/>
      <c r="G25" s="237"/>
      <c r="H25" s="239"/>
      <c r="I25" s="251">
        <v>23</v>
      </c>
      <c r="J25" s="480" t="s">
        <v>298</v>
      </c>
      <c r="K25" s="481"/>
      <c r="L25" s="482"/>
      <c r="M25" s="237"/>
      <c r="N25" s="237"/>
      <c r="O25" s="237"/>
      <c r="P25" s="237"/>
      <c r="Q25" s="237"/>
      <c r="R25" s="237"/>
      <c r="S25" s="237"/>
      <c r="T25" s="237"/>
      <c r="U25" s="237"/>
    </row>
    <row r="26" spans="1:21" s="141" customFormat="1" ht="20.100000000000001" customHeight="1" x14ac:dyDescent="0.55000000000000004">
      <c r="A26" s="237"/>
      <c r="B26" s="239"/>
      <c r="C26" s="232">
        <v>3</v>
      </c>
      <c r="D26" s="477" t="s">
        <v>631</v>
      </c>
      <c r="E26" s="478"/>
      <c r="F26" s="479"/>
      <c r="G26" s="237"/>
      <c r="H26" s="239"/>
      <c r="I26" s="232">
        <v>10</v>
      </c>
      <c r="J26" s="477" t="s">
        <v>628</v>
      </c>
      <c r="K26" s="478"/>
      <c r="L26" s="479"/>
      <c r="M26" s="237"/>
      <c r="N26" s="237"/>
      <c r="O26" s="237"/>
      <c r="P26" s="237"/>
      <c r="Q26" s="237"/>
      <c r="R26" s="237"/>
      <c r="S26" s="237"/>
      <c r="T26" s="237"/>
      <c r="U26" s="237"/>
    </row>
    <row r="27" spans="1:21" s="141" customFormat="1" ht="20.100000000000001" customHeight="1" x14ac:dyDescent="0.55000000000000004">
      <c r="A27" s="237"/>
      <c r="B27" s="239"/>
      <c r="C27" s="251">
        <v>4</v>
      </c>
      <c r="D27" s="480" t="s">
        <v>634</v>
      </c>
      <c r="E27" s="481"/>
      <c r="F27" s="482"/>
      <c r="G27" s="237"/>
      <c r="H27" s="239"/>
      <c r="I27" s="251">
        <v>24</v>
      </c>
      <c r="J27" s="480" t="s">
        <v>158</v>
      </c>
      <c r="K27" s="481"/>
      <c r="L27" s="482"/>
      <c r="M27" s="237"/>
      <c r="N27" s="237"/>
      <c r="O27" s="237"/>
      <c r="P27" s="237"/>
      <c r="Q27" s="237"/>
      <c r="R27" s="237"/>
      <c r="S27" s="237"/>
      <c r="T27" s="237"/>
      <c r="U27" s="237"/>
    </row>
    <row r="28" spans="1:21" s="141" customFormat="1" ht="20.100000000000001" customHeight="1" x14ac:dyDescent="0.55000000000000004">
      <c r="A28" s="237"/>
      <c r="B28" s="239"/>
      <c r="C28" s="233">
        <v>22</v>
      </c>
      <c r="D28" s="477" t="s">
        <v>672</v>
      </c>
      <c r="E28" s="478"/>
      <c r="F28" s="479"/>
      <c r="G28" s="237"/>
      <c r="H28" s="239"/>
      <c r="I28" s="233"/>
      <c r="J28" s="477"/>
      <c r="K28" s="478"/>
      <c r="L28" s="479"/>
      <c r="M28" s="237"/>
      <c r="N28" s="237"/>
      <c r="O28" s="237"/>
      <c r="P28" s="237"/>
      <c r="Q28" s="237"/>
      <c r="R28" s="237"/>
      <c r="S28" s="237"/>
      <c r="T28" s="237"/>
      <c r="U28" s="237"/>
    </row>
    <row r="29" spans="1:21" s="141" customFormat="1" ht="20.100000000000001" customHeight="1" thickBot="1" x14ac:dyDescent="0.6">
      <c r="A29" s="237"/>
      <c r="B29" s="239"/>
      <c r="C29" s="251"/>
      <c r="D29" s="480" t="s">
        <v>159</v>
      </c>
      <c r="E29" s="481"/>
      <c r="F29" s="482"/>
      <c r="G29" s="237"/>
      <c r="H29" s="239"/>
      <c r="I29" s="251"/>
      <c r="J29" s="480"/>
      <c r="K29" s="481"/>
      <c r="L29" s="482"/>
      <c r="M29" s="237"/>
      <c r="N29" s="237"/>
      <c r="O29" s="237"/>
      <c r="P29" s="237"/>
      <c r="Q29" s="237"/>
      <c r="R29" s="237"/>
      <c r="S29" s="237"/>
      <c r="T29" s="237"/>
      <c r="U29" s="237"/>
    </row>
    <row r="30" spans="1:21" ht="3.75" customHeight="1" thickBot="1" x14ac:dyDescent="0.6">
      <c r="A30" s="237"/>
      <c r="B30" s="236"/>
      <c r="C30" s="234"/>
      <c r="D30" s="234"/>
      <c r="E30" s="234"/>
      <c r="F30" s="235"/>
      <c r="G30" s="237"/>
      <c r="H30" s="236"/>
      <c r="I30" s="234"/>
      <c r="J30" s="234"/>
      <c r="K30" s="234"/>
      <c r="L30" s="235"/>
      <c r="M30" s="237"/>
      <c r="N30" s="237"/>
      <c r="O30" s="237"/>
      <c r="P30" s="237"/>
      <c r="Q30" s="237"/>
      <c r="R30" s="237"/>
      <c r="S30" s="237"/>
      <c r="T30" s="237"/>
      <c r="U30" s="237"/>
    </row>
    <row r="31" spans="1:21" ht="20.100000000000001" customHeight="1" x14ac:dyDescent="0.55000000000000004">
      <c r="A31" s="237"/>
      <c r="B31" s="237"/>
      <c r="C31" s="237"/>
      <c r="D31" s="237"/>
      <c r="E31" s="237"/>
      <c r="F31" s="237"/>
      <c r="G31" s="237"/>
      <c r="H31" s="237"/>
      <c r="I31" s="237"/>
      <c r="J31" s="237"/>
      <c r="K31" s="237"/>
      <c r="L31" s="237"/>
      <c r="M31" s="237"/>
      <c r="N31" s="237"/>
      <c r="O31" s="237"/>
      <c r="P31" s="237"/>
      <c r="Q31" s="237"/>
      <c r="R31" s="237"/>
      <c r="S31" s="237"/>
      <c r="T31" s="237"/>
      <c r="U31" s="237"/>
    </row>
    <row r="32" spans="1:21" s="141" customFormat="1" ht="20.100000000000001" customHeight="1" x14ac:dyDescent="0.55000000000000004">
      <c r="A32" s="237"/>
      <c r="B32" s="237"/>
      <c r="C32" s="237"/>
      <c r="D32" s="237"/>
      <c r="E32" s="237"/>
      <c r="F32" s="237"/>
      <c r="G32" s="237"/>
      <c r="H32" s="237"/>
      <c r="I32" s="237"/>
      <c r="J32" s="237"/>
      <c r="K32" s="237"/>
      <c r="L32" s="237"/>
      <c r="M32" s="237"/>
      <c r="N32" s="237"/>
      <c r="O32" s="237"/>
      <c r="P32" s="237"/>
      <c r="Q32" s="237"/>
      <c r="R32" s="237"/>
      <c r="S32" s="237"/>
      <c r="T32" s="237"/>
      <c r="U32" s="237"/>
    </row>
    <row r="33" spans="1:21" ht="20.100000000000001" customHeight="1" x14ac:dyDescent="0.55000000000000004">
      <c r="A33" s="237"/>
      <c r="B33" s="237"/>
      <c r="C33" s="237"/>
      <c r="D33" s="237"/>
      <c r="E33" s="237"/>
      <c r="F33" s="237"/>
      <c r="G33" s="237"/>
      <c r="H33" s="237"/>
      <c r="I33" s="237"/>
      <c r="J33" s="237"/>
      <c r="K33" s="237"/>
      <c r="L33" s="237"/>
      <c r="M33" s="237"/>
      <c r="N33" s="237"/>
      <c r="O33" s="237"/>
      <c r="P33" s="237"/>
      <c r="Q33" s="237"/>
      <c r="R33" s="237"/>
      <c r="S33" s="237"/>
      <c r="T33" s="237"/>
      <c r="U33" s="237"/>
    </row>
    <row r="34" spans="1:21" ht="20.100000000000001" customHeight="1" x14ac:dyDescent="0.55000000000000004">
      <c r="A34" s="237"/>
      <c r="B34" s="237"/>
      <c r="C34" s="237"/>
      <c r="D34" s="237"/>
      <c r="E34" s="237"/>
      <c r="F34" s="237"/>
      <c r="G34" s="237"/>
      <c r="H34" s="237"/>
      <c r="I34" s="237"/>
      <c r="J34" s="237"/>
      <c r="K34" s="237"/>
      <c r="L34" s="237"/>
      <c r="M34" s="237"/>
      <c r="N34" s="237"/>
      <c r="O34" s="237"/>
      <c r="P34" s="237"/>
      <c r="Q34" s="237"/>
      <c r="R34" s="237"/>
      <c r="S34" s="237"/>
      <c r="T34" s="237"/>
      <c r="U34" s="237"/>
    </row>
    <row r="35" spans="1:21" ht="20.100000000000001" customHeight="1" x14ac:dyDescent="0.55000000000000004">
      <c r="A35" s="237"/>
      <c r="B35" s="237"/>
      <c r="C35" s="237"/>
      <c r="D35" s="237"/>
      <c r="E35" s="237"/>
      <c r="F35" s="237"/>
      <c r="G35" s="237"/>
      <c r="H35" s="237"/>
      <c r="I35" s="237"/>
      <c r="J35" s="237"/>
      <c r="K35" s="237"/>
      <c r="L35" s="237"/>
      <c r="M35" s="237"/>
      <c r="N35" s="237"/>
      <c r="O35" s="237"/>
      <c r="P35" s="237"/>
      <c r="Q35" s="237"/>
      <c r="R35" s="237"/>
      <c r="S35" s="237"/>
      <c r="T35" s="237"/>
      <c r="U35" s="237"/>
    </row>
    <row r="36" spans="1:21" ht="20.100000000000001" customHeight="1" x14ac:dyDescent="0.55000000000000004">
      <c r="A36" s="237"/>
      <c r="B36" s="237"/>
      <c r="C36" s="237"/>
      <c r="D36" s="237"/>
      <c r="E36" s="237"/>
      <c r="F36" s="237"/>
      <c r="G36" s="237"/>
      <c r="H36" s="237"/>
      <c r="I36" s="237"/>
      <c r="J36" s="237"/>
      <c r="K36" s="237"/>
      <c r="L36" s="237"/>
      <c r="M36" s="237"/>
      <c r="N36" s="237"/>
      <c r="O36" s="237"/>
      <c r="P36" s="237"/>
      <c r="Q36" s="237"/>
      <c r="R36" s="237"/>
      <c r="S36" s="237"/>
      <c r="T36" s="237"/>
      <c r="U36" s="237"/>
    </row>
    <row r="37" spans="1:21" ht="20.100000000000001" customHeight="1" x14ac:dyDescent="0.55000000000000004">
      <c r="A37" s="237"/>
      <c r="B37" s="237"/>
      <c r="C37" s="237"/>
      <c r="D37" s="237"/>
      <c r="E37" s="237"/>
      <c r="F37" s="237"/>
      <c r="G37" s="237"/>
      <c r="H37" s="237"/>
      <c r="I37" s="237"/>
      <c r="J37" s="237"/>
      <c r="K37" s="237"/>
      <c r="L37" s="237"/>
      <c r="M37" s="237"/>
      <c r="N37" s="237"/>
      <c r="O37" s="237"/>
      <c r="P37" s="237"/>
      <c r="Q37" s="237"/>
      <c r="R37" s="237"/>
      <c r="S37" s="237"/>
      <c r="T37" s="237"/>
      <c r="U37" s="237"/>
    </row>
    <row r="38" spans="1:21" ht="20.100000000000001" customHeight="1" x14ac:dyDescent="0.55000000000000004">
      <c r="A38" s="237"/>
      <c r="B38" s="237"/>
      <c r="C38" s="237"/>
      <c r="D38" s="237"/>
      <c r="E38" s="237"/>
      <c r="F38" s="237"/>
      <c r="G38" s="237"/>
      <c r="H38" s="237"/>
      <c r="I38" s="237"/>
      <c r="J38" s="237"/>
      <c r="K38" s="237"/>
      <c r="L38" s="237"/>
      <c r="M38" s="237"/>
      <c r="N38" s="237"/>
      <c r="O38" s="237"/>
      <c r="P38" s="237"/>
      <c r="Q38" s="237"/>
      <c r="R38" s="237"/>
      <c r="S38" s="237"/>
      <c r="T38" s="237"/>
      <c r="U38" s="237"/>
    </row>
    <row r="39" spans="1:21" ht="20.100000000000001" customHeight="1" x14ac:dyDescent="0.55000000000000004">
      <c r="A39" s="237"/>
      <c r="B39" s="237"/>
      <c r="C39" s="237"/>
      <c r="D39" s="237"/>
      <c r="E39" s="237"/>
      <c r="F39" s="237"/>
      <c r="G39" s="237"/>
      <c r="H39" s="237"/>
      <c r="I39" s="237"/>
      <c r="J39" s="237"/>
      <c r="K39" s="237"/>
      <c r="L39" s="237"/>
      <c r="M39" s="237"/>
      <c r="N39" s="237"/>
      <c r="O39" s="237"/>
      <c r="P39" s="237"/>
      <c r="Q39" s="237"/>
      <c r="R39" s="237"/>
      <c r="S39" s="237"/>
      <c r="T39" s="237"/>
      <c r="U39" s="237"/>
    </row>
    <row r="40" spans="1:21" ht="20.100000000000001" customHeight="1" x14ac:dyDescent="0.55000000000000004">
      <c r="A40" s="237"/>
      <c r="B40" s="237"/>
      <c r="C40" s="237"/>
      <c r="D40" s="237"/>
      <c r="E40" s="237"/>
      <c r="F40" s="237"/>
      <c r="G40" s="237"/>
      <c r="H40" s="237"/>
      <c r="I40" s="237"/>
      <c r="J40" s="237"/>
      <c r="K40" s="237"/>
      <c r="L40" s="237"/>
      <c r="M40" s="237"/>
      <c r="N40" s="237"/>
      <c r="O40" s="237"/>
      <c r="P40" s="237"/>
      <c r="Q40" s="237"/>
      <c r="R40" s="237"/>
      <c r="S40" s="237"/>
      <c r="T40" s="237"/>
      <c r="U40" s="237"/>
    </row>
    <row r="41" spans="1:21" ht="20.100000000000001" customHeight="1" x14ac:dyDescent="0.55000000000000004">
      <c r="A41" s="237"/>
      <c r="B41" s="237"/>
      <c r="C41" s="237"/>
      <c r="D41" s="237"/>
      <c r="E41" s="237"/>
      <c r="F41" s="237"/>
      <c r="G41" s="237"/>
      <c r="H41" s="237"/>
      <c r="I41" s="237"/>
      <c r="J41" s="237"/>
      <c r="K41" s="237"/>
      <c r="L41" s="237"/>
      <c r="M41" s="237"/>
      <c r="N41" s="237"/>
      <c r="O41" s="237"/>
      <c r="P41" s="237"/>
      <c r="Q41" s="237"/>
      <c r="R41" s="237"/>
      <c r="S41" s="237"/>
      <c r="T41" s="237"/>
      <c r="U41" s="237"/>
    </row>
    <row r="42" spans="1:21" ht="20.100000000000001" customHeight="1" x14ac:dyDescent="0.55000000000000004">
      <c r="A42" s="237"/>
      <c r="B42" s="237"/>
      <c r="C42" s="237"/>
      <c r="D42" s="237"/>
      <c r="E42" s="237"/>
      <c r="F42" s="237"/>
      <c r="G42" s="237"/>
      <c r="H42" s="237"/>
      <c r="I42" s="237"/>
      <c r="J42" s="237"/>
      <c r="K42" s="237"/>
      <c r="L42" s="237"/>
      <c r="M42" s="237"/>
      <c r="N42" s="237"/>
      <c r="O42" s="237"/>
      <c r="P42" s="237"/>
      <c r="Q42" s="237"/>
      <c r="R42" s="237"/>
      <c r="S42" s="237"/>
      <c r="T42" s="237"/>
      <c r="U42" s="237"/>
    </row>
    <row r="43" spans="1:21" ht="20.100000000000001" customHeight="1" x14ac:dyDescent="0.55000000000000004">
      <c r="A43" s="237"/>
      <c r="B43" s="237"/>
      <c r="C43" s="237"/>
      <c r="D43" s="237"/>
      <c r="E43" s="237"/>
      <c r="F43" s="237"/>
      <c r="G43" s="237"/>
      <c r="H43" s="237"/>
      <c r="I43" s="237"/>
      <c r="J43" s="237"/>
      <c r="K43" s="237"/>
      <c r="L43" s="237"/>
      <c r="M43" s="237"/>
      <c r="N43" s="237"/>
      <c r="O43" s="237"/>
      <c r="P43" s="237"/>
      <c r="Q43" s="237"/>
      <c r="R43" s="237"/>
      <c r="S43" s="237"/>
      <c r="T43" s="237"/>
      <c r="U43" s="237"/>
    </row>
    <row r="44" spans="1:21" ht="20.100000000000001" customHeight="1" x14ac:dyDescent="0.55000000000000004">
      <c r="A44" s="237"/>
      <c r="B44" s="237"/>
      <c r="C44" s="237"/>
      <c r="D44" s="237"/>
      <c r="E44" s="237"/>
      <c r="F44" s="237"/>
      <c r="G44" s="237"/>
      <c r="H44" s="237"/>
      <c r="I44" s="237"/>
      <c r="J44" s="237"/>
      <c r="K44" s="237"/>
      <c r="L44" s="237"/>
      <c r="M44" s="237"/>
      <c r="N44" s="237"/>
      <c r="O44" s="237"/>
      <c r="P44" s="237"/>
      <c r="Q44" s="237"/>
      <c r="R44" s="237"/>
      <c r="S44" s="237"/>
      <c r="T44" s="237"/>
      <c r="U44" s="237"/>
    </row>
    <row r="45" spans="1:21" ht="20.100000000000001" customHeight="1" x14ac:dyDescent="0.55000000000000004">
      <c r="A45" s="237"/>
      <c r="B45" s="237"/>
      <c r="C45" s="237"/>
      <c r="D45" s="237"/>
      <c r="E45" s="237"/>
      <c r="F45" s="237"/>
      <c r="G45" s="237"/>
      <c r="H45" s="237"/>
      <c r="I45" s="237"/>
      <c r="J45" s="237"/>
      <c r="K45" s="237"/>
      <c r="L45" s="237"/>
      <c r="M45" s="237"/>
      <c r="N45" s="237"/>
      <c r="O45" s="237"/>
      <c r="P45" s="237"/>
      <c r="Q45" s="237"/>
      <c r="R45" s="237"/>
      <c r="S45" s="237"/>
      <c r="T45" s="237"/>
      <c r="U45" s="237"/>
    </row>
    <row r="46" spans="1:21" ht="20.100000000000001" customHeight="1" x14ac:dyDescent="0.55000000000000004">
      <c r="A46" s="237"/>
      <c r="B46" s="237"/>
      <c r="C46" s="237"/>
      <c r="D46" s="237"/>
      <c r="E46" s="237"/>
      <c r="F46" s="237"/>
      <c r="G46" s="237"/>
      <c r="H46" s="237"/>
      <c r="I46" s="237"/>
      <c r="J46" s="237"/>
      <c r="K46" s="237"/>
      <c r="L46" s="237"/>
      <c r="M46" s="237"/>
      <c r="N46" s="237"/>
      <c r="O46" s="237"/>
      <c r="P46" s="237"/>
      <c r="Q46" s="237"/>
      <c r="R46" s="237"/>
      <c r="S46" s="237"/>
      <c r="T46" s="237"/>
      <c r="U46" s="237"/>
    </row>
    <row r="47" spans="1:21" ht="20.100000000000001" customHeight="1" x14ac:dyDescent="0.55000000000000004">
      <c r="A47" s="237"/>
      <c r="B47" s="237"/>
      <c r="C47" s="237"/>
      <c r="D47" s="237"/>
      <c r="E47" s="237"/>
      <c r="F47" s="237"/>
      <c r="G47" s="237"/>
      <c r="H47" s="237"/>
      <c r="I47" s="237"/>
      <c r="J47" s="237"/>
      <c r="K47" s="237"/>
      <c r="L47" s="237"/>
      <c r="M47" s="237"/>
      <c r="N47" s="237"/>
      <c r="O47" s="237"/>
      <c r="P47" s="237"/>
      <c r="Q47" s="237"/>
      <c r="R47" s="237"/>
      <c r="S47" s="237"/>
      <c r="T47" s="237"/>
      <c r="U47" s="237"/>
    </row>
    <row r="48" spans="1:21" ht="20.100000000000001" customHeight="1" x14ac:dyDescent="0.55000000000000004">
      <c r="A48" s="237"/>
      <c r="B48" s="237"/>
      <c r="C48" s="237"/>
      <c r="D48" s="237"/>
      <c r="E48" s="237"/>
      <c r="F48" s="237"/>
      <c r="G48" s="237"/>
      <c r="H48" s="237"/>
      <c r="I48" s="237"/>
      <c r="J48" s="237"/>
      <c r="K48" s="237"/>
      <c r="L48" s="237"/>
      <c r="M48" s="237"/>
      <c r="N48" s="237"/>
      <c r="O48" s="237"/>
      <c r="P48" s="237"/>
      <c r="Q48" s="237"/>
      <c r="R48" s="237"/>
      <c r="S48" s="237"/>
      <c r="T48" s="237"/>
      <c r="U48" s="237"/>
    </row>
    <row r="49" spans="3:21" ht="20.100000000000001" customHeight="1" x14ac:dyDescent="0.55000000000000004">
      <c r="C49" s="237"/>
      <c r="D49" s="237"/>
      <c r="E49" s="237"/>
      <c r="F49" s="237"/>
      <c r="G49" s="237"/>
      <c r="H49" s="237"/>
      <c r="I49" s="237"/>
      <c r="J49" s="237"/>
      <c r="K49" s="237"/>
      <c r="L49" s="237"/>
      <c r="M49" s="237"/>
      <c r="N49" s="237"/>
      <c r="O49" s="237"/>
      <c r="P49" s="237"/>
      <c r="Q49" s="237"/>
      <c r="R49" s="237"/>
      <c r="S49" s="237"/>
      <c r="T49" s="237"/>
      <c r="U49" s="237"/>
    </row>
    <row r="50" spans="3:21" ht="20.100000000000001" customHeight="1" x14ac:dyDescent="0.55000000000000004">
      <c r="C50" s="237"/>
      <c r="D50" s="237"/>
      <c r="E50" s="237"/>
      <c r="F50" s="237"/>
      <c r="G50" s="237"/>
      <c r="H50" s="237"/>
      <c r="I50" s="237"/>
      <c r="J50" s="237"/>
      <c r="K50" s="237"/>
      <c r="L50" s="237"/>
      <c r="M50" s="237"/>
      <c r="N50" s="237"/>
      <c r="O50" s="237"/>
      <c r="P50" s="237"/>
      <c r="Q50" s="237"/>
      <c r="R50" s="237"/>
      <c r="S50" s="237"/>
      <c r="T50" s="237"/>
      <c r="U50" s="237"/>
    </row>
  </sheetData>
  <sheetProtection algorithmName="SHA-512" hashValue="bp4Lk6rnx2a8tu7GNnuMdhXTYh3z/fMgX2Suf+qVPRDsBW/i9zxaPm0FJeLxPHq/fIgQGGRc8OyaQDvhe9hlsg==" saltValue="BUalUbx8V0onO2X1bcyC9Q==" spinCount="100000" sheet="1" objects="1" scenarios="1"/>
  <mergeCells count="48">
    <mergeCell ref="J5:L5"/>
    <mergeCell ref="J6:L6"/>
    <mergeCell ref="D7:F7"/>
    <mergeCell ref="C13:C14"/>
    <mergeCell ref="D13:F14"/>
    <mergeCell ref="I13:I14"/>
    <mergeCell ref="J13:L14"/>
    <mergeCell ref="J9:L9"/>
    <mergeCell ref="I2:I3"/>
    <mergeCell ref="J2:L3"/>
    <mergeCell ref="J4:L4"/>
    <mergeCell ref="D9:F9"/>
    <mergeCell ref="G1:G11"/>
    <mergeCell ref="A11:F11"/>
    <mergeCell ref="A1:A10"/>
    <mergeCell ref="B1:F1"/>
    <mergeCell ref="D8:F8"/>
    <mergeCell ref="C2:C3"/>
    <mergeCell ref="D2:F3"/>
    <mergeCell ref="D4:F4"/>
    <mergeCell ref="D5:F5"/>
    <mergeCell ref="D6:F6"/>
    <mergeCell ref="J7:L7"/>
    <mergeCell ref="J8:L8"/>
    <mergeCell ref="J29:L29"/>
    <mergeCell ref="J16:L16"/>
    <mergeCell ref="J18:L18"/>
    <mergeCell ref="D15:F15"/>
    <mergeCell ref="D16:F16"/>
    <mergeCell ref="D17:F17"/>
    <mergeCell ref="D18:F18"/>
    <mergeCell ref="J15:L15"/>
    <mergeCell ref="J17:L17"/>
    <mergeCell ref="D27:F27"/>
    <mergeCell ref="D29:F29"/>
    <mergeCell ref="C22:C23"/>
    <mergeCell ref="D22:F23"/>
    <mergeCell ref="I22:I23"/>
    <mergeCell ref="J22:L23"/>
    <mergeCell ref="J28:L28"/>
    <mergeCell ref="J24:L24"/>
    <mergeCell ref="J25:L25"/>
    <mergeCell ref="J26:L26"/>
    <mergeCell ref="J27:L27"/>
    <mergeCell ref="D24:F24"/>
    <mergeCell ref="D25:F25"/>
    <mergeCell ref="D26:F26"/>
    <mergeCell ref="D28:F28"/>
  </mergeCells>
  <hyperlinks>
    <hyperlink ref="J15:L15" location="'مشخصات حقوقي'!A1" display="مشخصات شخص حقوقي"/>
    <hyperlink ref="D27:F27" location="'ج- 4 پذيرش بورس'!A1" display="جدول شماره 4-جزييات پذيرش بورس سهام ( درصورت انتخاب گزينه بلي سوال 6 در بخش اطلاعات اختصاصي بايد تكميل شود )"/>
    <hyperlink ref="J7:L7" location="'ج -5 در آمدهاي مقطوع'!A1" display="جدول شماره 5- درآمدهايي كه ماليات آن به صورت مقطوع قبلا  پرداخت شده است ."/>
    <hyperlink ref="J9:L9" location="'ج-7 استهلاك زيان سنواتي'!A1" display="جدول 7- استهلاك زيان سنواتي"/>
    <hyperlink ref="J6:L6" location="'ج-8 معافيت ها وبخشودگي مالياتي'!A1" display="جدول 8- معافتيهاي وبخشودگيهاي مالياتي"/>
    <hyperlink ref="J8:L8" location="'ج9- توسعه نوسازي '!A1" display="جدول 9- توسعه . نوسازسي وبازسازي ماده 138"/>
    <hyperlink ref="D8:F8" location="'ج 14 - موجودي مواد وكالا'!A1" display="جدول 14- موجودي مواد وكالا"/>
    <hyperlink ref="D7:F7" location="'ج-15 سرمايه'!A1" display="جدول 15- سرمايه"/>
    <hyperlink ref="D4:F4" location="'ج11- صورت وضعيت مالي'!A1" display="جدول 11-صورت وضعیت مالی"/>
    <hyperlink ref="D5:F5" location="'ج12- صورت وسود وزيان'!A1" display="جدول 12- سود وزيان "/>
    <hyperlink ref="D6:F6" location="'ج13- سود وزيان انباشته'!A1" display="گردش سود وزيان انباشته"/>
    <hyperlink ref="J4:L4" location="'جدول محاسبه مالیات '!A1" display="بخش ب- محاسبه ماليات "/>
    <hyperlink ref="J5:L5" location="'ج-6 درآمدهاي معاف'!A1" display="درآمدهاي معاف / نرخص صفر ماليات ( كسر از درآمدها )"/>
    <hyperlink ref="J26:L26" location="'ج10- كمك مالي پرداختي'!A1" display="ثبت كمكهاي مالي پرداختي"/>
    <hyperlink ref="D15:F15" location="'ج16- اطلاعات فروش'!A1" display="اطلاعات فروش - داخلي وخارجي"/>
    <hyperlink ref="D16:F16" location="'ج-17 بهاي تمام شده كالاي فروش'!A1" display="بهاي تمام شده كالاي فروش رفته "/>
    <hyperlink ref="D17:F17" location="'ج18- درآمد ناخالص پيمانكاري'!A1" display="درآمد ناخالص پيمانكاري"/>
    <hyperlink ref="D18:F18" location="'ج19- بهاي تمام شده پيمانكاري'!A1" display="بهاي تمام شده كار انجام شده پيمانكاري/ خدمات"/>
    <hyperlink ref="J16:L16" location="'اطلاعات حساب بانكي'!A1" display="اطلاعات حسابهاي بانكي مربوط به فعاليت شخص حقوقي"/>
    <hyperlink ref="J17:L17" location="'اطلاعات اختصاصي '!A1" display="اطلاعات اختصاصي"/>
    <hyperlink ref="J18:L18" location="'ج20-تعداد كاركنان'!A1" display="تعداد پرسنل"/>
    <hyperlink ref="D24:F24" location="'ج1- مجوز فعاليت اقتصادي'!A1" display="اطلاعات مجوزفعاليت هاي اقتصادي"/>
    <hyperlink ref="D25:F25" location="'ج2 - اعضاي هيات مديره '!A1" display="اسامي اعضاي هيات مديره ومدير عامل"/>
    <hyperlink ref="D26:F26" location="'ج3- اطلاعات دفاتر قانوني'!A1" display="اطلاعات دفاتر قانوني"/>
    <hyperlink ref="D28:F28" location="'ج22-اطلاعات مالك و مالكين '!A1" display="اطلاعات مالك و مالكين"/>
    <hyperlink ref="D29:F29" location="'مشخصات اظهارنامه '!A1" display="مشخصات تهيه  كننده اظهارنامه "/>
    <hyperlink ref="J24:L24" location="'ج 21-صادرات واردات '!A1" display="فهرست صادرات و مابه ازاي دريافتي"/>
    <hyperlink ref="J25:L25" location="'ج23 اطلاعات سرمايه گذاري خارجي'!A1" display="اطلاعات سرمايه گذاري"/>
    <hyperlink ref="J27:L27" location="'ج24-ثبت جايزه دولتي  - موقوفه '!A1" display="ثبت جايزه دولتي - موقوفه - نذر"/>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M16"/>
  <sheetViews>
    <sheetView rightToLeft="1" workbookViewId="0">
      <selection activeCell="G1" sqref="G1"/>
    </sheetView>
  </sheetViews>
  <sheetFormatPr defaultColWidth="8.88671875" defaultRowHeight="14.4" x14ac:dyDescent="0.3"/>
  <cols>
    <col min="1" max="1" width="4.88671875" style="151" customWidth="1"/>
    <col min="2" max="2" width="28.109375" style="150" customWidth="1"/>
    <col min="3" max="3" width="19.109375" style="150" customWidth="1"/>
    <col min="4" max="4" width="16.88671875" style="150" customWidth="1"/>
    <col min="5" max="5" width="16.44140625" style="154" customWidth="1"/>
    <col min="6" max="6" width="12.33203125" style="150" customWidth="1"/>
    <col min="7" max="7" width="21.6640625" style="150" customWidth="1"/>
    <col min="8" max="8" width="15" style="150" customWidth="1"/>
    <col min="9" max="9" width="23.33203125" style="150" customWidth="1"/>
    <col min="10" max="10" width="20.33203125" style="150" customWidth="1"/>
    <col min="11" max="11" width="11.6640625" style="151" bestFit="1" customWidth="1"/>
    <col min="12" max="12" width="8.88671875" style="150"/>
    <col min="13" max="13" width="15.109375" style="151" customWidth="1"/>
    <col min="14" max="16384" width="8.88671875" style="150"/>
  </cols>
  <sheetData>
    <row r="1" spans="1:13" ht="22.2" x14ac:dyDescent="0.75">
      <c r="G1" s="247" t="s">
        <v>118</v>
      </c>
      <c r="H1" s="247" t="s">
        <v>613</v>
      </c>
      <c r="I1" s="247" t="s">
        <v>615</v>
      </c>
      <c r="J1" s="247" t="s">
        <v>614</v>
      </c>
    </row>
    <row r="2" spans="1:13" ht="36" customHeight="1" thickBot="1" x14ac:dyDescent="0.35">
      <c r="A2" s="802" t="s">
        <v>257</v>
      </c>
      <c r="B2" s="802"/>
      <c r="C2" s="802"/>
      <c r="D2" s="802"/>
      <c r="E2" s="802"/>
      <c r="F2" s="802"/>
      <c r="G2" s="802"/>
      <c r="H2" s="802"/>
      <c r="I2" s="802"/>
      <c r="J2" s="802"/>
      <c r="K2" s="15"/>
    </row>
    <row r="3" spans="1:13" ht="34.5" customHeight="1" x14ac:dyDescent="0.3">
      <c r="A3" s="807" t="s">
        <v>4</v>
      </c>
      <c r="B3" s="805" t="s">
        <v>39</v>
      </c>
      <c r="C3" s="805" t="s">
        <v>37</v>
      </c>
      <c r="D3" s="805"/>
      <c r="E3" s="805"/>
      <c r="F3" s="805"/>
      <c r="G3" s="805"/>
      <c r="H3" s="805"/>
      <c r="I3" s="805"/>
      <c r="J3" s="803" t="s">
        <v>261</v>
      </c>
      <c r="K3" s="15"/>
    </row>
    <row r="4" spans="1:13" ht="76.5" customHeight="1" thickBot="1" x14ac:dyDescent="0.65">
      <c r="A4" s="808"/>
      <c r="B4" s="806"/>
      <c r="C4" s="329" t="s">
        <v>43</v>
      </c>
      <c r="D4" s="329" t="s">
        <v>258</v>
      </c>
      <c r="E4" s="330" t="s">
        <v>259</v>
      </c>
      <c r="F4" s="329" t="s">
        <v>260</v>
      </c>
      <c r="G4" s="331" t="s">
        <v>40</v>
      </c>
      <c r="H4" s="331" t="s">
        <v>41</v>
      </c>
      <c r="I4" s="331" t="s">
        <v>42</v>
      </c>
      <c r="J4" s="804"/>
      <c r="K4" s="15"/>
      <c r="M4" s="152" t="s">
        <v>544</v>
      </c>
    </row>
    <row r="5" spans="1:13" ht="45" customHeight="1" x14ac:dyDescent="0.3">
      <c r="A5" s="319">
        <v>1</v>
      </c>
      <c r="B5" s="320" t="s">
        <v>51</v>
      </c>
      <c r="C5" s="321">
        <v>0</v>
      </c>
      <c r="D5" s="321">
        <v>0</v>
      </c>
      <c r="E5" s="321">
        <v>0</v>
      </c>
      <c r="F5" s="321">
        <v>0</v>
      </c>
      <c r="G5" s="457">
        <f>(C5+D5-E5)-F5</f>
        <v>0</v>
      </c>
      <c r="H5" s="321">
        <v>0</v>
      </c>
      <c r="I5" s="457">
        <f>G5-H5</f>
        <v>0</v>
      </c>
      <c r="J5" s="322">
        <v>0</v>
      </c>
      <c r="K5" s="325">
        <f>'ج-17 بهاي تمام شده كالاي فروش'!F16</f>
        <v>0</v>
      </c>
      <c r="L5" s="326"/>
      <c r="M5" s="327">
        <f>K5-E5</f>
        <v>0</v>
      </c>
    </row>
    <row r="6" spans="1:13" ht="45" customHeight="1" x14ac:dyDescent="0.3">
      <c r="A6" s="323">
        <v>2</v>
      </c>
      <c r="B6" s="153" t="s">
        <v>50</v>
      </c>
      <c r="C6" s="317">
        <v>0</v>
      </c>
      <c r="D6" s="317">
        <v>0</v>
      </c>
      <c r="E6" s="317">
        <v>0</v>
      </c>
      <c r="F6" s="317">
        <v>0</v>
      </c>
      <c r="G6" s="458">
        <f>(C6+D6-E6)-F6</f>
        <v>0</v>
      </c>
      <c r="H6" s="317">
        <v>0</v>
      </c>
      <c r="I6" s="458">
        <f>G6-H6</f>
        <v>0</v>
      </c>
      <c r="J6" s="324">
        <v>0</v>
      </c>
      <c r="K6" s="328"/>
      <c r="L6" s="326"/>
      <c r="M6" s="325"/>
    </row>
    <row r="7" spans="1:13" ht="45" customHeight="1" x14ac:dyDescent="0.3">
      <c r="A7" s="323">
        <v>3</v>
      </c>
      <c r="B7" s="153" t="s">
        <v>49</v>
      </c>
      <c r="C7" s="317">
        <v>0</v>
      </c>
      <c r="D7" s="317">
        <v>0</v>
      </c>
      <c r="E7" s="318">
        <v>0</v>
      </c>
      <c r="F7" s="317">
        <v>0</v>
      </c>
      <c r="G7" s="459">
        <f>C7+D7-E7-F7</f>
        <v>0</v>
      </c>
      <c r="H7" s="317">
        <v>0</v>
      </c>
      <c r="I7" s="459">
        <f>G7-H7</f>
        <v>0</v>
      </c>
      <c r="J7" s="324">
        <v>0</v>
      </c>
      <c r="K7" s="325">
        <f>'ج-17 بهاي تمام شده كالاي فروش'!F4</f>
        <v>0</v>
      </c>
      <c r="L7" s="326"/>
      <c r="M7" s="327">
        <f>E7-K7</f>
        <v>0</v>
      </c>
    </row>
    <row r="8" spans="1:13" ht="45" customHeight="1" x14ac:dyDescent="0.3">
      <c r="A8" s="323">
        <v>4</v>
      </c>
      <c r="B8" s="153" t="s">
        <v>48</v>
      </c>
      <c r="C8" s="317"/>
      <c r="D8" s="317"/>
      <c r="E8" s="317"/>
      <c r="F8" s="317"/>
      <c r="G8" s="459"/>
      <c r="H8" s="317"/>
      <c r="I8" s="459"/>
      <c r="J8" s="324"/>
      <c r="K8" s="15"/>
    </row>
    <row r="9" spans="1:13" ht="45" customHeight="1" x14ac:dyDescent="0.3">
      <c r="A9" s="323">
        <v>5</v>
      </c>
      <c r="B9" s="153" t="s">
        <v>47</v>
      </c>
      <c r="C9" s="317"/>
      <c r="D9" s="317"/>
      <c r="E9" s="317"/>
      <c r="F9" s="317"/>
      <c r="G9" s="459"/>
      <c r="H9" s="317"/>
      <c r="I9" s="459"/>
      <c r="J9" s="324"/>
      <c r="K9" s="15"/>
    </row>
    <row r="10" spans="1:13" ht="45" customHeight="1" x14ac:dyDescent="0.3">
      <c r="A10" s="323">
        <v>6</v>
      </c>
      <c r="B10" s="153" t="s">
        <v>46</v>
      </c>
      <c r="C10" s="317"/>
      <c r="D10" s="317"/>
      <c r="E10" s="317"/>
      <c r="F10" s="317"/>
      <c r="G10" s="459"/>
      <c r="H10" s="317"/>
      <c r="I10" s="459"/>
      <c r="J10" s="324"/>
      <c r="K10" s="15"/>
    </row>
    <row r="11" spans="1:13" ht="45" customHeight="1" x14ac:dyDescent="0.3">
      <c r="A11" s="323">
        <v>7</v>
      </c>
      <c r="B11" s="153" t="s">
        <v>45</v>
      </c>
      <c r="C11" s="317"/>
      <c r="D11" s="317"/>
      <c r="E11" s="317"/>
      <c r="F11" s="317"/>
      <c r="G11" s="459"/>
      <c r="H11" s="317"/>
      <c r="I11" s="459"/>
      <c r="J11" s="324"/>
      <c r="K11" s="15"/>
    </row>
    <row r="12" spans="1:13" ht="45" customHeight="1" x14ac:dyDescent="0.3">
      <c r="A12" s="323">
        <v>8</v>
      </c>
      <c r="B12" s="153" t="s">
        <v>44</v>
      </c>
      <c r="C12" s="317"/>
      <c r="D12" s="317"/>
      <c r="E12" s="317">
        <v>0</v>
      </c>
      <c r="F12" s="317"/>
      <c r="G12" s="459"/>
      <c r="H12" s="317"/>
      <c r="I12" s="459"/>
      <c r="J12" s="324"/>
      <c r="K12" s="15"/>
    </row>
    <row r="13" spans="1:13" ht="45" customHeight="1" thickBot="1" x14ac:dyDescent="0.35">
      <c r="A13" s="800" t="s">
        <v>334</v>
      </c>
      <c r="B13" s="801"/>
      <c r="C13" s="332">
        <f t="shared" ref="C13:J13" si="0">SUM(C5:C12)</f>
        <v>0</v>
      </c>
      <c r="D13" s="332">
        <f t="shared" si="0"/>
        <v>0</v>
      </c>
      <c r="E13" s="332">
        <f t="shared" si="0"/>
        <v>0</v>
      </c>
      <c r="F13" s="332">
        <f t="shared" si="0"/>
        <v>0</v>
      </c>
      <c r="G13" s="332">
        <f t="shared" si="0"/>
        <v>0</v>
      </c>
      <c r="H13" s="332">
        <f t="shared" si="0"/>
        <v>0</v>
      </c>
      <c r="I13" s="332">
        <f>SUM(I5:I12)</f>
        <v>0</v>
      </c>
      <c r="J13" s="333">
        <f t="shared" si="0"/>
        <v>0</v>
      </c>
      <c r="K13" s="15"/>
    </row>
    <row r="15" spans="1:13" x14ac:dyDescent="0.3">
      <c r="I15" s="155"/>
      <c r="J15" s="151"/>
    </row>
    <row r="16" spans="1:13" x14ac:dyDescent="0.3">
      <c r="I16" s="156"/>
      <c r="J16" s="156"/>
    </row>
  </sheetData>
  <mergeCells count="6">
    <mergeCell ref="A13:B13"/>
    <mergeCell ref="A2:J2"/>
    <mergeCell ref="J3:J4"/>
    <mergeCell ref="C3:I3"/>
    <mergeCell ref="B3:B4"/>
    <mergeCell ref="A3:A4"/>
  </mergeCells>
  <dataValidations count="1">
    <dataValidation type="whole" operator="notEqual" allowBlank="1" showInputMessage="1" showErrorMessage="1" errorTitle="با عرض پوزش" error="لطفا عدد صحیح درج شود " sqref="C5:J13">
      <formula1>-1</formula1>
    </dataValidation>
  </dataValidations>
  <hyperlinks>
    <hyperlink ref="A2:J2" location="'فهرست '!A1" display="جدول شمـــــــاره14- موجـــــــــودي مــــــــواد وكـــــــــالا"/>
    <hyperlink ref="G1" location="'فهرست '!A1" display="فهرست"/>
    <hyperlink ref="H1:I1" location="'فهرست '!A1" display="فهرست"/>
    <hyperlink ref="H1" location="'ج12- صورت وسود وزيان'!A1" display="سودزیان"/>
    <hyperlink ref="J1" location="'ج11- صورت وضعيت مالي'!A1" display="ترازنامه"/>
    <hyperlink ref="I1" location="'جدول محاسبه مالیات '!A1" display="مالیات"/>
  </hyperlinks>
  <printOptions horizontalCentered="1" verticalCentered="1"/>
  <pageMargins left="0" right="0" top="0" bottom="0" header="0.31496062992126" footer="0.31496062992126"/>
  <pageSetup paperSize="9"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25"/>
  <sheetViews>
    <sheetView rightToLeft="1" zoomScaleNormal="100" workbookViewId="0">
      <selection activeCell="G1" sqref="G1"/>
    </sheetView>
  </sheetViews>
  <sheetFormatPr defaultColWidth="8.88671875" defaultRowHeight="18.600000000000001" x14ac:dyDescent="0.55000000000000004"/>
  <cols>
    <col min="1" max="1" width="7.109375" style="138" customWidth="1"/>
    <col min="2" max="2" width="9.33203125" style="138" customWidth="1"/>
    <col min="3" max="3" width="12.33203125" style="138" customWidth="1"/>
    <col min="4" max="4" width="14.109375" style="138" customWidth="1"/>
    <col min="5" max="5" width="16.5546875" style="138" customWidth="1"/>
    <col min="6" max="6" width="27.33203125" style="138" customWidth="1"/>
    <col min="7" max="7" width="12" style="138" customWidth="1"/>
    <col min="8" max="8" width="16.6640625" style="138" customWidth="1"/>
    <col min="9" max="9" width="16.44140625" style="138" customWidth="1"/>
    <col min="10" max="10" width="21.109375" style="138" customWidth="1"/>
    <col min="11" max="16384" width="8.88671875" style="138"/>
  </cols>
  <sheetData>
    <row r="1" spans="1:11" ht="22.2" x14ac:dyDescent="0.75">
      <c r="G1" s="247" t="s">
        <v>118</v>
      </c>
      <c r="H1" s="247" t="s">
        <v>613</v>
      </c>
      <c r="I1" s="247" t="s">
        <v>615</v>
      </c>
      <c r="J1" s="247" t="s">
        <v>614</v>
      </c>
    </row>
    <row r="2" spans="1:11" s="141" customFormat="1" ht="29.25" customHeight="1" thickBot="1" x14ac:dyDescent="0.35">
      <c r="A2" s="629" t="s">
        <v>262</v>
      </c>
      <c r="B2" s="629"/>
      <c r="C2" s="629"/>
      <c r="D2" s="629"/>
      <c r="E2" s="629"/>
      <c r="F2" s="629"/>
      <c r="G2" s="629"/>
      <c r="H2" s="629"/>
      <c r="I2" s="629"/>
      <c r="J2" s="629"/>
    </row>
    <row r="3" spans="1:11" ht="39.75" customHeight="1" x14ac:dyDescent="0.55000000000000004">
      <c r="A3" s="310" t="s">
        <v>4</v>
      </c>
      <c r="B3" s="311" t="s">
        <v>263</v>
      </c>
      <c r="C3" s="311" t="s">
        <v>264</v>
      </c>
      <c r="D3" s="311" t="s">
        <v>265</v>
      </c>
      <c r="E3" s="311" t="s">
        <v>266</v>
      </c>
      <c r="F3" s="311" t="s">
        <v>271</v>
      </c>
      <c r="G3" s="312" t="s">
        <v>132</v>
      </c>
      <c r="H3" s="310" t="s">
        <v>187</v>
      </c>
      <c r="I3" s="311" t="s">
        <v>267</v>
      </c>
      <c r="J3" s="313" t="s">
        <v>268</v>
      </c>
    </row>
    <row r="4" spans="1:11" ht="24.9" customHeight="1" x14ac:dyDescent="0.55000000000000004">
      <c r="A4" s="86">
        <v>1</v>
      </c>
      <c r="B4" s="96"/>
      <c r="C4" s="96"/>
      <c r="D4" s="96"/>
      <c r="E4" s="96"/>
      <c r="F4" s="96"/>
      <c r="G4" s="142"/>
      <c r="H4" s="143"/>
      <c r="I4" s="97"/>
      <c r="J4" s="314">
        <v>0</v>
      </c>
    </row>
    <row r="5" spans="1:11" ht="24.9" customHeight="1" x14ac:dyDescent="0.55000000000000004">
      <c r="A5" s="86">
        <v>2</v>
      </c>
      <c r="B5" s="96"/>
      <c r="C5" s="96"/>
      <c r="D5" s="96"/>
      <c r="E5" s="96"/>
      <c r="F5" s="96"/>
      <c r="G5" s="142"/>
      <c r="H5" s="143"/>
      <c r="I5" s="97"/>
      <c r="J5" s="314">
        <v>0</v>
      </c>
    </row>
    <row r="6" spans="1:11" ht="24.9" customHeight="1" x14ac:dyDescent="0.55000000000000004">
      <c r="A6" s="86">
        <v>3</v>
      </c>
      <c r="B6" s="96"/>
      <c r="C6" s="96"/>
      <c r="D6" s="96"/>
      <c r="E6" s="96"/>
      <c r="F6" s="96"/>
      <c r="G6" s="142"/>
      <c r="H6" s="143"/>
      <c r="I6" s="97"/>
      <c r="J6" s="314">
        <v>0</v>
      </c>
    </row>
    <row r="7" spans="1:11" ht="24.9" customHeight="1" x14ac:dyDescent="0.55000000000000004">
      <c r="A7" s="86">
        <v>4</v>
      </c>
      <c r="B7" s="96"/>
      <c r="C7" s="96"/>
      <c r="D7" s="96"/>
      <c r="E7" s="96"/>
      <c r="F7" s="96"/>
      <c r="G7" s="142"/>
      <c r="H7" s="143"/>
      <c r="I7" s="97"/>
      <c r="J7" s="314"/>
    </row>
    <row r="8" spans="1:11" ht="24.9" customHeight="1" x14ac:dyDescent="0.55000000000000004">
      <c r="A8" s="86">
        <v>5</v>
      </c>
      <c r="B8" s="96"/>
      <c r="C8" s="96"/>
      <c r="D8" s="96"/>
      <c r="E8" s="96"/>
      <c r="F8" s="96"/>
      <c r="G8" s="142"/>
      <c r="H8" s="143"/>
      <c r="I8" s="97"/>
      <c r="J8" s="314"/>
    </row>
    <row r="9" spans="1:11" ht="24.9" customHeight="1" x14ac:dyDescent="0.55000000000000004">
      <c r="A9" s="86">
        <v>6</v>
      </c>
      <c r="B9" s="96"/>
      <c r="C9" s="96"/>
      <c r="D9" s="96"/>
      <c r="E9" s="96"/>
      <c r="F9" s="96"/>
      <c r="G9" s="142"/>
      <c r="H9" s="143"/>
      <c r="I9" s="97"/>
      <c r="J9" s="314"/>
    </row>
    <row r="10" spans="1:11" ht="24.9" customHeight="1" thickBot="1" x14ac:dyDescent="0.6">
      <c r="A10" s="122">
        <v>7</v>
      </c>
      <c r="B10" s="100"/>
      <c r="C10" s="100"/>
      <c r="D10" s="100"/>
      <c r="E10" s="100"/>
      <c r="F10" s="100"/>
      <c r="G10" s="144"/>
      <c r="H10" s="145"/>
      <c r="I10" s="101"/>
      <c r="J10" s="315"/>
    </row>
    <row r="11" spans="1:11" ht="24.9" customHeight="1" x14ac:dyDescent="0.65">
      <c r="A11" s="811" t="s">
        <v>269</v>
      </c>
      <c r="B11" s="812"/>
      <c r="C11" s="812"/>
      <c r="D11" s="812"/>
      <c r="E11" s="812"/>
      <c r="F11" s="812"/>
      <c r="G11" s="812"/>
      <c r="H11" s="146"/>
      <c r="I11" s="147"/>
      <c r="J11" s="316"/>
    </row>
    <row r="12" spans="1:11" ht="24.9" customHeight="1" x14ac:dyDescent="0.65">
      <c r="A12" s="809" t="s">
        <v>270</v>
      </c>
      <c r="B12" s="810"/>
      <c r="C12" s="810"/>
      <c r="D12" s="810"/>
      <c r="E12" s="810"/>
      <c r="F12" s="810"/>
      <c r="G12" s="810"/>
      <c r="H12" s="143"/>
      <c r="I12" s="97"/>
      <c r="J12" s="314"/>
    </row>
    <row r="13" spans="1:11" ht="24.9" customHeight="1" thickBot="1" x14ac:dyDescent="0.7">
      <c r="A13" s="813" t="s">
        <v>545</v>
      </c>
      <c r="B13" s="814"/>
      <c r="C13" s="814"/>
      <c r="D13" s="814"/>
      <c r="E13" s="814"/>
      <c r="F13" s="814"/>
      <c r="G13" s="814"/>
      <c r="H13" s="145"/>
      <c r="I13" s="101"/>
      <c r="J13" s="436">
        <f>SUM(J4:J12)</f>
        <v>0</v>
      </c>
      <c r="K13" s="138" t="s">
        <v>650</v>
      </c>
    </row>
    <row r="20" spans="2:7" ht="18.75" hidden="1" x14ac:dyDescent="0.45">
      <c r="B20" s="138" t="s">
        <v>296</v>
      </c>
    </row>
    <row r="21" spans="2:7" ht="18.75" hidden="1" x14ac:dyDescent="0.45">
      <c r="B21" s="138" t="s">
        <v>297</v>
      </c>
    </row>
    <row r="23" spans="2:7" ht="20.100000000000001" customHeight="1" x14ac:dyDescent="0.55000000000000004">
      <c r="B23" s="148" t="s">
        <v>296</v>
      </c>
      <c r="C23" s="149" t="s">
        <v>335</v>
      </c>
      <c r="G23" s="149" t="s">
        <v>337</v>
      </c>
    </row>
    <row r="24" spans="2:7" ht="20.100000000000001" customHeight="1" x14ac:dyDescent="0.55000000000000004">
      <c r="B24" s="148" t="s">
        <v>297</v>
      </c>
      <c r="C24" s="149" t="s">
        <v>336</v>
      </c>
      <c r="G24" s="149" t="s">
        <v>338</v>
      </c>
    </row>
    <row r="25" spans="2:7" ht="20.100000000000001" customHeight="1" x14ac:dyDescent="0.55000000000000004">
      <c r="G25" s="149" t="s">
        <v>339</v>
      </c>
    </row>
  </sheetData>
  <mergeCells count="4">
    <mergeCell ref="A2:J2"/>
    <mergeCell ref="A12:G12"/>
    <mergeCell ref="A11:G11"/>
    <mergeCell ref="A13:G13"/>
  </mergeCells>
  <dataValidations count="4">
    <dataValidation type="list" allowBlank="1" showInputMessage="1" showErrorMessage="1" sqref="B4:B10">
      <formula1>$B$23:$B$24</formula1>
    </dataValidation>
    <dataValidation type="list" allowBlank="1" showInputMessage="1" showErrorMessage="1" sqref="C4:C10">
      <formula1>$C$23:$C$24</formula1>
    </dataValidation>
    <dataValidation type="list" allowBlank="1" showInputMessage="1" showErrorMessage="1" sqref="G4:G10">
      <formula1>$G$23:$G$26</formula1>
    </dataValidation>
    <dataValidation type="whole" operator="notEqual" allowBlank="1" showInputMessage="1" showErrorMessage="1" errorTitle="خطا" error="عدد صحیح درج نمایید. با تشکر" sqref="J4:J13">
      <formula1>-1</formula1>
    </dataValidation>
  </dataValidations>
  <hyperlinks>
    <hyperlink ref="A2:J2" location="'فهرست '!A1" display="جدول 15: سرمايه ( به ترتيب بيشترين تعداد سهام / سهم الشركه )"/>
    <hyperlink ref="A13:G13" location="'صورت وضعیت مالی '!A1" display="جمع نقل به ترازنامه"/>
    <hyperlink ref="G1" location="'فهرست '!A1" display="فهرست"/>
    <hyperlink ref="H1:I1" location="'فهرست '!A1" display="فهرست"/>
    <hyperlink ref="H1" location="'ج12- صورت وسود وزيان'!A1" display="سودزیان"/>
    <hyperlink ref="J1" location="'ج11- صورت وضعيت مالي'!A1" display="ترازنامه"/>
    <hyperlink ref="I1" location="'جدول محاسبه مالیات '!A1" display="مالیات"/>
  </hyperlinks>
  <printOptions horizontalCentered="1" verticalCentered="1"/>
  <pageMargins left="0" right="0" top="0" bottom="0" header="0.31496062992126" footer="0.31496062992126"/>
  <pageSetup paperSize="9" scale="9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T8"/>
  <sheetViews>
    <sheetView rightToLeft="1" workbookViewId="0">
      <selection activeCell="E1" sqref="E1"/>
    </sheetView>
  </sheetViews>
  <sheetFormatPr defaultColWidth="8.88671875" defaultRowHeight="16.8" x14ac:dyDescent="0.5"/>
  <cols>
    <col min="1" max="1" width="20.109375" style="17" customWidth="1"/>
    <col min="2" max="2" width="23.88671875" style="17" customWidth="1"/>
    <col min="3" max="4" width="8.88671875" style="17"/>
    <col min="5" max="5" width="14" style="17" customWidth="1"/>
    <col min="6" max="6" width="28.109375" style="17" customWidth="1"/>
    <col min="7" max="7" width="26.33203125" style="17" customWidth="1"/>
    <col min="8" max="16384" width="8.88671875" style="17"/>
  </cols>
  <sheetData>
    <row r="1" spans="1:20" ht="22.2" x14ac:dyDescent="0.75">
      <c r="D1" s="247" t="s">
        <v>118</v>
      </c>
      <c r="E1" s="247" t="s">
        <v>613</v>
      </c>
      <c r="F1" s="247" t="s">
        <v>615</v>
      </c>
      <c r="G1" s="247" t="s">
        <v>614</v>
      </c>
    </row>
    <row r="2" spans="1:20" ht="43.5" customHeight="1" thickBot="1" x14ac:dyDescent="0.55000000000000004">
      <c r="A2" s="822" t="s">
        <v>272</v>
      </c>
      <c r="B2" s="822"/>
      <c r="C2" s="822"/>
      <c r="D2" s="822"/>
      <c r="E2" s="822"/>
      <c r="F2" s="822"/>
      <c r="G2" s="822"/>
      <c r="H2" s="381"/>
      <c r="I2" s="381"/>
      <c r="J2" s="381"/>
      <c r="K2" s="381"/>
      <c r="L2" s="381"/>
      <c r="M2" s="381"/>
      <c r="N2" s="381"/>
      <c r="O2" s="381"/>
      <c r="P2" s="381"/>
      <c r="Q2" s="381"/>
      <c r="R2" s="381"/>
      <c r="S2" s="381"/>
      <c r="T2" s="381"/>
    </row>
    <row r="3" spans="1:20" ht="39.75" customHeight="1" x14ac:dyDescent="0.5">
      <c r="A3" s="377" t="s">
        <v>71</v>
      </c>
      <c r="B3" s="378" t="s">
        <v>72</v>
      </c>
      <c r="C3" s="815" t="s">
        <v>73</v>
      </c>
      <c r="D3" s="815"/>
      <c r="E3" s="815"/>
      <c r="F3" s="379" t="s">
        <v>332</v>
      </c>
      <c r="G3" s="380" t="s">
        <v>333</v>
      </c>
    </row>
    <row r="4" spans="1:20" ht="35.1" customHeight="1" x14ac:dyDescent="0.5">
      <c r="A4" s="157" t="s">
        <v>74</v>
      </c>
      <c r="B4" s="382">
        <v>0</v>
      </c>
      <c r="C4" s="816">
        <v>0</v>
      </c>
      <c r="D4" s="817"/>
      <c r="E4" s="818"/>
      <c r="F4" s="386">
        <f>IF(C4&gt;B4,0,B4-C4)</f>
        <v>0</v>
      </c>
      <c r="G4" s="383">
        <v>0</v>
      </c>
    </row>
    <row r="5" spans="1:20" ht="35.1" customHeight="1" x14ac:dyDescent="0.5">
      <c r="A5" s="157" t="s">
        <v>75</v>
      </c>
      <c r="B5" s="382">
        <v>0</v>
      </c>
      <c r="C5" s="816">
        <v>0</v>
      </c>
      <c r="D5" s="817"/>
      <c r="E5" s="818"/>
      <c r="F5" s="386">
        <f t="shared" ref="F5:F6" si="0">IF(C5&gt;B5,0,B5-C5)</f>
        <v>0</v>
      </c>
      <c r="G5" s="383">
        <v>0</v>
      </c>
    </row>
    <row r="6" spans="1:20" ht="35.1" customHeight="1" thickBot="1" x14ac:dyDescent="0.55000000000000004">
      <c r="A6" s="158" t="s">
        <v>31</v>
      </c>
      <c r="B6" s="384">
        <f>SUM(B4:B5)</f>
        <v>0</v>
      </c>
      <c r="C6" s="819">
        <f>SUM(C4:E5)</f>
        <v>0</v>
      </c>
      <c r="D6" s="820"/>
      <c r="E6" s="821"/>
      <c r="F6" s="386">
        <f t="shared" si="0"/>
        <v>0</v>
      </c>
      <c r="G6" s="385">
        <f>SUM(G4:G5)</f>
        <v>0</v>
      </c>
    </row>
    <row r="8" spans="1:20" x14ac:dyDescent="0.5">
      <c r="G8" s="159" t="s">
        <v>539</v>
      </c>
    </row>
  </sheetData>
  <mergeCells count="5">
    <mergeCell ref="C3:E3"/>
    <mergeCell ref="C4:E4"/>
    <mergeCell ref="C6:E6"/>
    <mergeCell ref="C5:E5"/>
    <mergeCell ref="A2:G2"/>
  </mergeCells>
  <dataValidations count="1">
    <dataValidation type="whole" operator="notEqual" allowBlank="1" showInputMessage="1" showErrorMessage="1" errorTitle="خطا" error="لطفا عدد صحیح درج نمایید" sqref="B4:G6">
      <formula1>-1</formula1>
    </dataValidation>
  </dataValidations>
  <hyperlinks>
    <hyperlink ref="G8" location="'سود وزیان '!A1" display="نقل به سود وزیان "/>
    <hyperlink ref="D1" location="'فهرست '!A1" display="فهرست"/>
    <hyperlink ref="E1:F1" location="'فهرست '!A1" display="فهرست"/>
    <hyperlink ref="E1" location="'ج12- صورت وسود وزيان'!A1" display="سودزیان"/>
    <hyperlink ref="G1" location="'ج11- صورت وضعيت مالي'!A1" display="ترازنامه"/>
    <hyperlink ref="F1" location="'جدول محاسبه مالیات '!A1" display="مالیات"/>
  </hyperlinks>
  <printOptions horizontalCentered="1" verticalCentered="1"/>
  <pageMargins left="0" right="0" top="0" bottom="0"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L18"/>
  <sheetViews>
    <sheetView rightToLeft="1" workbookViewId="0">
      <selection activeCell="E1" sqref="E1:H1"/>
    </sheetView>
  </sheetViews>
  <sheetFormatPr defaultColWidth="8.88671875" defaultRowHeight="16.8" x14ac:dyDescent="0.5"/>
  <cols>
    <col min="1" max="1" width="4.44140625" style="194" customWidth="1"/>
    <col min="2" max="4" width="8.88671875" style="17"/>
    <col min="5" max="5" width="21" style="17" customWidth="1"/>
    <col min="6" max="6" width="24.44140625" style="194" customWidth="1"/>
    <col min="7" max="7" width="20.109375" style="194" customWidth="1"/>
    <col min="8" max="8" width="19.5546875" style="17" customWidth="1"/>
    <col min="9" max="9" width="8.88671875" style="15"/>
    <col min="10" max="16384" width="8.88671875" style="17"/>
  </cols>
  <sheetData>
    <row r="1" spans="1:12" ht="22.2" x14ac:dyDescent="0.75">
      <c r="E1" s="247" t="s">
        <v>118</v>
      </c>
      <c r="F1" s="247" t="s">
        <v>613</v>
      </c>
      <c r="G1" s="247" t="s">
        <v>615</v>
      </c>
      <c r="H1" s="247" t="s">
        <v>614</v>
      </c>
    </row>
    <row r="2" spans="1:12" ht="31.5" customHeight="1" thickBot="1" x14ac:dyDescent="0.55000000000000004">
      <c r="A2" s="826" t="s">
        <v>273</v>
      </c>
      <c r="B2" s="826"/>
      <c r="C2" s="826"/>
      <c r="D2" s="826"/>
      <c r="E2" s="826"/>
      <c r="F2" s="826"/>
      <c r="G2" s="826"/>
    </row>
    <row r="3" spans="1:12" ht="29.25" customHeight="1" x14ac:dyDescent="0.5">
      <c r="A3" s="366" t="s">
        <v>4</v>
      </c>
      <c r="B3" s="827" t="s">
        <v>28</v>
      </c>
      <c r="C3" s="827"/>
      <c r="D3" s="827"/>
      <c r="E3" s="827"/>
      <c r="F3" s="367" t="s">
        <v>88</v>
      </c>
      <c r="G3" s="367" t="s">
        <v>89</v>
      </c>
      <c r="H3" s="365" t="s">
        <v>31</v>
      </c>
    </row>
    <row r="4" spans="1:12" ht="35.1" customHeight="1" x14ac:dyDescent="0.5">
      <c r="A4" s="211">
        <v>1</v>
      </c>
      <c r="B4" s="824" t="s">
        <v>76</v>
      </c>
      <c r="C4" s="824"/>
      <c r="D4" s="824"/>
      <c r="E4" s="824"/>
      <c r="F4" s="369"/>
      <c r="G4" s="369">
        <v>0</v>
      </c>
      <c r="H4" s="370">
        <f>F4+G4</f>
        <v>0</v>
      </c>
      <c r="I4" s="16"/>
    </row>
    <row r="5" spans="1:12" ht="35.1" customHeight="1" x14ac:dyDescent="0.5">
      <c r="A5" s="211">
        <v>2</v>
      </c>
      <c r="B5" s="824" t="s">
        <v>77</v>
      </c>
      <c r="C5" s="824"/>
      <c r="D5" s="824"/>
      <c r="E5" s="824"/>
      <c r="F5" s="369"/>
      <c r="G5" s="369">
        <v>0</v>
      </c>
      <c r="H5" s="370">
        <f>F5+G5</f>
        <v>0</v>
      </c>
    </row>
    <row r="6" spans="1:12" ht="35.1" customHeight="1" x14ac:dyDescent="0.5">
      <c r="A6" s="211">
        <v>3</v>
      </c>
      <c r="B6" s="824" t="s">
        <v>78</v>
      </c>
      <c r="C6" s="824"/>
      <c r="D6" s="824"/>
      <c r="E6" s="824"/>
      <c r="F6" s="369"/>
      <c r="G6" s="369">
        <v>0</v>
      </c>
      <c r="H6" s="370">
        <f>F6+G6</f>
        <v>0</v>
      </c>
    </row>
    <row r="7" spans="1:12" ht="35.1" customHeight="1" x14ac:dyDescent="0.5">
      <c r="A7" s="368">
        <v>4</v>
      </c>
      <c r="B7" s="823" t="s">
        <v>79</v>
      </c>
      <c r="C7" s="823"/>
      <c r="D7" s="823"/>
      <c r="E7" s="823"/>
      <c r="F7" s="376">
        <f>SUM(F4:F6)</f>
        <v>0</v>
      </c>
      <c r="G7" s="373">
        <f>SUM(G4:G6)</f>
        <v>0</v>
      </c>
      <c r="H7" s="370">
        <f>SUM(H4:H6)</f>
        <v>0</v>
      </c>
    </row>
    <row r="8" spans="1:12" ht="35.1" customHeight="1" x14ac:dyDescent="0.5">
      <c r="A8" s="211">
        <v>5</v>
      </c>
      <c r="B8" s="824" t="s">
        <v>80</v>
      </c>
      <c r="C8" s="824"/>
      <c r="D8" s="824"/>
      <c r="E8" s="824"/>
      <c r="F8" s="371"/>
      <c r="G8" s="369">
        <v>0</v>
      </c>
      <c r="H8" s="370">
        <f>F8+G8</f>
        <v>0</v>
      </c>
    </row>
    <row r="9" spans="1:12" ht="35.1" customHeight="1" x14ac:dyDescent="0.5">
      <c r="A9" s="211">
        <v>6</v>
      </c>
      <c r="B9" s="824" t="s">
        <v>81</v>
      </c>
      <c r="C9" s="824"/>
      <c r="D9" s="824"/>
      <c r="E9" s="824"/>
      <c r="F9" s="369"/>
      <c r="G9" s="369">
        <v>0</v>
      </c>
      <c r="H9" s="370">
        <f>F9+G9</f>
        <v>0</v>
      </c>
    </row>
    <row r="10" spans="1:12" ht="35.1" customHeight="1" x14ac:dyDescent="0.5">
      <c r="A10" s="368">
        <v>7</v>
      </c>
      <c r="B10" s="823" t="s">
        <v>82</v>
      </c>
      <c r="C10" s="823"/>
      <c r="D10" s="823"/>
      <c r="E10" s="823"/>
      <c r="F10" s="373">
        <f>F7+F8-F9</f>
        <v>0</v>
      </c>
      <c r="G10" s="373">
        <f>G7+G8-G9</f>
        <v>0</v>
      </c>
      <c r="H10" s="370">
        <f>H7+H8-H9</f>
        <v>0</v>
      </c>
    </row>
    <row r="11" spans="1:12" ht="35.1" customHeight="1" x14ac:dyDescent="0.5">
      <c r="A11" s="211">
        <v>8</v>
      </c>
      <c r="B11" s="824" t="s">
        <v>83</v>
      </c>
      <c r="C11" s="824"/>
      <c r="D11" s="824"/>
      <c r="E11" s="824"/>
      <c r="F11" s="369"/>
      <c r="G11" s="369">
        <v>0</v>
      </c>
      <c r="H11" s="370">
        <f t="shared" ref="H11:H16" si="0">F11+G11</f>
        <v>0</v>
      </c>
    </row>
    <row r="12" spans="1:12" ht="35.1" customHeight="1" x14ac:dyDescent="0.5">
      <c r="A12" s="211">
        <v>9</v>
      </c>
      <c r="B12" s="824" t="s">
        <v>84</v>
      </c>
      <c r="C12" s="824"/>
      <c r="D12" s="824"/>
      <c r="E12" s="824"/>
      <c r="F12" s="369"/>
      <c r="G12" s="369">
        <v>0</v>
      </c>
      <c r="H12" s="370">
        <f t="shared" si="0"/>
        <v>0</v>
      </c>
    </row>
    <row r="13" spans="1:12" ht="35.1" customHeight="1" x14ac:dyDescent="0.5">
      <c r="A13" s="368">
        <v>10</v>
      </c>
      <c r="B13" s="823" t="s">
        <v>85</v>
      </c>
      <c r="C13" s="823"/>
      <c r="D13" s="823"/>
      <c r="E13" s="823"/>
      <c r="F13" s="373">
        <f>F10+F11+F12</f>
        <v>0</v>
      </c>
      <c r="G13" s="373">
        <f>G10+G11+G12</f>
        <v>0</v>
      </c>
      <c r="H13" s="370">
        <f t="shared" si="0"/>
        <v>0</v>
      </c>
      <c r="L13" s="161"/>
    </row>
    <row r="14" spans="1:12" ht="35.1" customHeight="1" x14ac:dyDescent="0.5">
      <c r="A14" s="211">
        <v>11</v>
      </c>
      <c r="B14" s="824" t="s">
        <v>86</v>
      </c>
      <c r="C14" s="824"/>
      <c r="D14" s="824"/>
      <c r="E14" s="824"/>
      <c r="F14" s="369"/>
      <c r="G14" s="371">
        <v>0</v>
      </c>
      <c r="H14" s="370">
        <f t="shared" si="0"/>
        <v>0</v>
      </c>
    </row>
    <row r="15" spans="1:12" ht="35.1" customHeight="1" x14ac:dyDescent="0.5">
      <c r="A15" s="211">
        <v>12</v>
      </c>
      <c r="B15" s="824" t="s">
        <v>274</v>
      </c>
      <c r="C15" s="824"/>
      <c r="D15" s="824"/>
      <c r="E15" s="824"/>
      <c r="F15" s="369"/>
      <c r="G15" s="369">
        <v>0</v>
      </c>
      <c r="H15" s="370">
        <f t="shared" si="0"/>
        <v>0</v>
      </c>
    </row>
    <row r="16" spans="1:12" ht="35.1" customHeight="1" thickBot="1" x14ac:dyDescent="0.55000000000000004">
      <c r="A16" s="374">
        <v>13</v>
      </c>
      <c r="B16" s="825" t="s">
        <v>87</v>
      </c>
      <c r="C16" s="825"/>
      <c r="D16" s="825"/>
      <c r="E16" s="825"/>
      <c r="F16" s="375">
        <f>F13-F14+F15</f>
        <v>0</v>
      </c>
      <c r="G16" s="375">
        <f>G13-G14+G15</f>
        <v>0</v>
      </c>
      <c r="H16" s="372">
        <f t="shared" si="0"/>
        <v>0</v>
      </c>
    </row>
    <row r="18" spans="6:6" x14ac:dyDescent="0.5">
      <c r="F18" s="163" t="s">
        <v>539</v>
      </c>
    </row>
  </sheetData>
  <sheetProtection formatCells="0" selectLockedCells="1" pivotTables="0" selectUnlockedCells="1"/>
  <mergeCells count="15">
    <mergeCell ref="A2:G2"/>
    <mergeCell ref="B3:E3"/>
    <mergeCell ref="B4:E4"/>
    <mergeCell ref="B5:E5"/>
    <mergeCell ref="B6:E6"/>
    <mergeCell ref="B7:E7"/>
    <mergeCell ref="B14:E14"/>
    <mergeCell ref="B15:E15"/>
    <mergeCell ref="B16:E16"/>
    <mergeCell ref="B8:E8"/>
    <mergeCell ref="B9:E9"/>
    <mergeCell ref="B10:E10"/>
    <mergeCell ref="B11:E11"/>
    <mergeCell ref="B12:E12"/>
    <mergeCell ref="B13:E13"/>
  </mergeCells>
  <dataValidations count="1">
    <dataValidation type="whole" operator="notEqual" allowBlank="1" showInputMessage="1" showErrorMessage="1" errorTitle="خطا" error="لطفا فقط عدد درج شود." sqref="F4:H16">
      <formula1>-1</formula1>
    </dataValidation>
  </dataValidations>
  <hyperlinks>
    <hyperlink ref="A2:G2" location="'فهرست '!A1" display="جدول شمـــــــاره17- بهاي تمام شده كالاي فروش رفته ( داخلي و خارجي )"/>
    <hyperlink ref="B16:E16" location="'سود وزیان '!A1" display="بهاي تمام شده كالاي فروش رفته ( نقل به سود وزيان )"/>
    <hyperlink ref="F18" location="'سود وزیان '!A1" display="نقل به سود وزیان "/>
    <hyperlink ref="E1" location="'فهرست '!A1" display="فهرست"/>
    <hyperlink ref="F1:G1" location="'فهرست '!A1" display="فهرست"/>
    <hyperlink ref="F1" location="'ج12- صورت وسود وزيان'!A1" display="سودزیان"/>
    <hyperlink ref="H1" location="'ج11- صورت وضعيت مالي'!A1" display="ترازنامه"/>
    <hyperlink ref="G1" location="'جدول محاسبه مالیات '!A1" display="مالیات"/>
  </hyperlinks>
  <printOptions horizontalCentered="1" verticalCentered="1"/>
  <pageMargins left="0" right="0" top="0" bottom="0"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0"/>
  <sheetViews>
    <sheetView rightToLeft="1" workbookViewId="0">
      <selection activeCell="J1" sqref="J1"/>
    </sheetView>
  </sheetViews>
  <sheetFormatPr defaultColWidth="8.88671875" defaultRowHeight="16.8" x14ac:dyDescent="0.5"/>
  <cols>
    <col min="1" max="1" width="3.88671875" style="17" customWidth="1"/>
    <col min="2" max="2" width="8.88671875" style="17"/>
    <col min="3" max="3" width="16.33203125" style="17" customWidth="1"/>
    <col min="4" max="4" width="8.88671875" style="17"/>
    <col min="5" max="5" width="15.88671875" style="17" customWidth="1"/>
    <col min="6" max="6" width="11.44140625" style="17" customWidth="1"/>
    <col min="7" max="7" width="11.5546875" style="17" customWidth="1"/>
    <col min="8" max="8" width="8.88671875" style="17"/>
    <col min="9" max="9" width="25.33203125" style="17" customWidth="1"/>
    <col min="10" max="10" width="11.5546875" style="17" customWidth="1"/>
    <col min="11" max="11" width="14" style="17" customWidth="1"/>
    <col min="12" max="12" width="12.109375" style="17" customWidth="1"/>
    <col min="13" max="13" width="18.33203125" style="15" customWidth="1"/>
    <col min="14" max="16384" width="8.88671875" style="17"/>
  </cols>
  <sheetData>
    <row r="1" spans="1:13" ht="22.2" x14ac:dyDescent="0.75">
      <c r="I1" s="247" t="s">
        <v>118</v>
      </c>
      <c r="J1" s="247" t="s">
        <v>613</v>
      </c>
      <c r="K1" s="247" t="s">
        <v>615</v>
      </c>
      <c r="L1" s="247" t="s">
        <v>614</v>
      </c>
    </row>
    <row r="2" spans="1:13" ht="24" thickBot="1" x14ac:dyDescent="0.55000000000000004">
      <c r="A2" s="828" t="s">
        <v>275</v>
      </c>
      <c r="B2" s="828"/>
      <c r="C2" s="828"/>
      <c r="D2" s="828"/>
      <c r="E2" s="828"/>
      <c r="F2" s="828"/>
      <c r="G2" s="828"/>
    </row>
    <row r="3" spans="1:13" x14ac:dyDescent="0.5">
      <c r="A3" s="831" t="s">
        <v>30</v>
      </c>
      <c r="B3" s="829" t="s">
        <v>90</v>
      </c>
      <c r="C3" s="829" t="s">
        <v>91</v>
      </c>
      <c r="D3" s="829"/>
      <c r="E3" s="829" t="s">
        <v>92</v>
      </c>
      <c r="F3" s="829" t="s">
        <v>93</v>
      </c>
      <c r="G3" s="829" t="s">
        <v>94</v>
      </c>
      <c r="H3" s="829" t="s">
        <v>95</v>
      </c>
      <c r="I3" s="829" t="s">
        <v>96</v>
      </c>
      <c r="J3" s="829" t="s">
        <v>101</v>
      </c>
      <c r="K3" s="829"/>
      <c r="L3" s="829"/>
      <c r="M3" s="847"/>
    </row>
    <row r="4" spans="1:13" x14ac:dyDescent="0.5">
      <c r="A4" s="832"/>
      <c r="B4" s="830"/>
      <c r="C4" s="830"/>
      <c r="D4" s="830"/>
      <c r="E4" s="830"/>
      <c r="F4" s="830"/>
      <c r="G4" s="830"/>
      <c r="H4" s="830"/>
      <c r="I4" s="830"/>
      <c r="J4" s="830"/>
      <c r="K4" s="830"/>
      <c r="L4" s="830"/>
      <c r="M4" s="848"/>
    </row>
    <row r="5" spans="1:13" ht="18.600000000000001" x14ac:dyDescent="0.5">
      <c r="A5" s="832"/>
      <c r="B5" s="830"/>
      <c r="C5" s="830"/>
      <c r="D5" s="830"/>
      <c r="E5" s="830"/>
      <c r="F5" s="830"/>
      <c r="G5" s="830"/>
      <c r="H5" s="830"/>
      <c r="I5" s="830"/>
      <c r="J5" s="220" t="s">
        <v>97</v>
      </c>
      <c r="K5" s="220" t="s">
        <v>98</v>
      </c>
      <c r="L5" s="220" t="s">
        <v>99</v>
      </c>
      <c r="M5" s="387" t="s">
        <v>100</v>
      </c>
    </row>
    <row r="6" spans="1:13" ht="18" x14ac:dyDescent="0.45">
      <c r="A6" s="71"/>
      <c r="B6" s="72"/>
      <c r="C6" s="72"/>
      <c r="D6" s="72"/>
      <c r="E6" s="72"/>
      <c r="F6" s="72"/>
      <c r="G6" s="72"/>
      <c r="H6" s="72"/>
      <c r="I6" s="72"/>
      <c r="J6" s="388"/>
      <c r="K6" s="388"/>
      <c r="L6" s="388"/>
      <c r="M6" s="389"/>
    </row>
    <row r="7" spans="1:13" ht="18" x14ac:dyDescent="0.45">
      <c r="A7" s="71"/>
      <c r="B7" s="72"/>
      <c r="C7" s="72"/>
      <c r="D7" s="72"/>
      <c r="E7" s="72"/>
      <c r="F7" s="72"/>
      <c r="G7" s="72"/>
      <c r="H7" s="72"/>
      <c r="I7" s="72"/>
      <c r="J7" s="388"/>
      <c r="K7" s="388"/>
      <c r="L7" s="388"/>
      <c r="M7" s="389"/>
    </row>
    <row r="8" spans="1:13" ht="18" x14ac:dyDescent="0.45">
      <c r="A8" s="71"/>
      <c r="B8" s="72"/>
      <c r="C8" s="72"/>
      <c r="D8" s="72"/>
      <c r="E8" s="72"/>
      <c r="F8" s="72"/>
      <c r="G8" s="72"/>
      <c r="H8" s="72"/>
      <c r="I8" s="72"/>
      <c r="J8" s="388"/>
      <c r="K8" s="388"/>
      <c r="L8" s="388"/>
      <c r="M8" s="389"/>
    </row>
    <row r="9" spans="1:13" ht="18" x14ac:dyDescent="0.45">
      <c r="A9" s="71"/>
      <c r="B9" s="72"/>
      <c r="C9" s="72"/>
      <c r="D9" s="72"/>
      <c r="E9" s="72"/>
      <c r="F9" s="72"/>
      <c r="G9" s="72"/>
      <c r="H9" s="72"/>
      <c r="I9" s="72"/>
      <c r="J9" s="388"/>
      <c r="K9" s="388"/>
      <c r="L9" s="388"/>
      <c r="M9" s="389"/>
    </row>
    <row r="10" spans="1:13" ht="18" x14ac:dyDescent="0.45">
      <c r="A10" s="71"/>
      <c r="B10" s="72"/>
      <c r="C10" s="72"/>
      <c r="D10" s="72"/>
      <c r="E10" s="72"/>
      <c r="F10" s="72"/>
      <c r="G10" s="72"/>
      <c r="H10" s="72"/>
      <c r="I10" s="72"/>
      <c r="J10" s="388"/>
      <c r="K10" s="388"/>
      <c r="L10" s="388"/>
      <c r="M10" s="389"/>
    </row>
    <row r="11" spans="1:13" ht="18" x14ac:dyDescent="0.45">
      <c r="A11" s="71"/>
      <c r="B11" s="72"/>
      <c r="C11" s="72"/>
      <c r="D11" s="72"/>
      <c r="E11" s="72"/>
      <c r="F11" s="72"/>
      <c r="G11" s="72"/>
      <c r="H11" s="72"/>
      <c r="I11" s="72"/>
      <c r="J11" s="388"/>
      <c r="K11" s="388"/>
      <c r="L11" s="388"/>
      <c r="M11" s="389"/>
    </row>
    <row r="12" spans="1:13" ht="18" x14ac:dyDescent="0.45">
      <c r="A12" s="71"/>
      <c r="B12" s="72"/>
      <c r="C12" s="72"/>
      <c r="D12" s="72"/>
      <c r="E12" s="72"/>
      <c r="F12" s="72"/>
      <c r="G12" s="72"/>
      <c r="H12" s="72"/>
      <c r="I12" s="72"/>
      <c r="J12" s="388"/>
      <c r="K12" s="388"/>
      <c r="L12" s="388"/>
      <c r="M12" s="389"/>
    </row>
    <row r="13" spans="1:13" ht="18" x14ac:dyDescent="0.45">
      <c r="A13" s="71"/>
      <c r="B13" s="72"/>
      <c r="C13" s="72"/>
      <c r="D13" s="72"/>
      <c r="E13" s="72"/>
      <c r="F13" s="72"/>
      <c r="G13" s="72"/>
      <c r="H13" s="72"/>
      <c r="I13" s="72"/>
      <c r="J13" s="388"/>
      <c r="K13" s="388"/>
      <c r="L13" s="388"/>
      <c r="M13" s="389"/>
    </row>
    <row r="14" spans="1:13" x14ac:dyDescent="0.5">
      <c r="A14" s="833" t="s">
        <v>102</v>
      </c>
      <c r="B14" s="834"/>
      <c r="C14" s="834"/>
      <c r="D14" s="834"/>
      <c r="E14" s="834"/>
      <c r="F14" s="835"/>
      <c r="G14" s="72"/>
      <c r="H14" s="72"/>
      <c r="I14" s="72"/>
      <c r="J14" s="388"/>
      <c r="K14" s="388"/>
      <c r="L14" s="388"/>
      <c r="M14" s="389"/>
    </row>
    <row r="15" spans="1:13" x14ac:dyDescent="0.5">
      <c r="A15" s="833" t="s">
        <v>103</v>
      </c>
      <c r="B15" s="834"/>
      <c r="C15" s="834"/>
      <c r="D15" s="834"/>
      <c r="E15" s="834"/>
      <c r="F15" s="835"/>
      <c r="G15" s="72"/>
      <c r="H15" s="72"/>
      <c r="I15" s="72"/>
      <c r="J15" s="388"/>
      <c r="K15" s="388"/>
      <c r="L15" s="388"/>
      <c r="M15" s="389"/>
    </row>
    <row r="16" spans="1:13" x14ac:dyDescent="0.5">
      <c r="A16" s="839" t="s">
        <v>104</v>
      </c>
      <c r="B16" s="840"/>
      <c r="C16" s="840"/>
      <c r="D16" s="840"/>
      <c r="E16" s="840"/>
      <c r="F16" s="841"/>
      <c r="G16" s="845"/>
      <c r="H16" s="840"/>
      <c r="I16" s="840"/>
      <c r="J16" s="840"/>
      <c r="K16" s="840"/>
      <c r="L16" s="841"/>
      <c r="M16" s="390"/>
    </row>
    <row r="17" spans="1:13" ht="17.399999999999999" thickBot="1" x14ac:dyDescent="0.55000000000000004">
      <c r="A17" s="842" t="s">
        <v>105</v>
      </c>
      <c r="B17" s="843"/>
      <c r="C17" s="843"/>
      <c r="D17" s="843"/>
      <c r="E17" s="843"/>
      <c r="F17" s="844"/>
      <c r="G17" s="845"/>
      <c r="H17" s="840"/>
      <c r="I17" s="840"/>
      <c r="J17" s="840"/>
      <c r="K17" s="840"/>
      <c r="L17" s="841"/>
      <c r="M17" s="390"/>
    </row>
    <row r="18" spans="1:13" ht="24" thickBot="1" x14ac:dyDescent="0.8">
      <c r="A18" s="836" t="s">
        <v>645</v>
      </c>
      <c r="B18" s="837"/>
      <c r="C18" s="837"/>
      <c r="D18" s="837"/>
      <c r="E18" s="837"/>
      <c r="F18" s="838"/>
      <c r="G18" s="846"/>
      <c r="H18" s="837"/>
      <c r="I18" s="837"/>
      <c r="J18" s="837"/>
      <c r="K18" s="837"/>
      <c r="L18" s="838"/>
      <c r="M18" s="391">
        <f>SUM(M6:M17)</f>
        <v>0</v>
      </c>
    </row>
    <row r="20" spans="1:13" x14ac:dyDescent="0.5">
      <c r="M20" s="163"/>
    </row>
  </sheetData>
  <mergeCells count="18">
    <mergeCell ref="G16:L16"/>
    <mergeCell ref="G17:L17"/>
    <mergeCell ref="G18:L18"/>
    <mergeCell ref="J3:M4"/>
    <mergeCell ref="I3:I5"/>
    <mergeCell ref="H3:H5"/>
    <mergeCell ref="A14:F14"/>
    <mergeCell ref="A15:F15"/>
    <mergeCell ref="A18:F18"/>
    <mergeCell ref="A16:F16"/>
    <mergeCell ref="A17:F17"/>
    <mergeCell ref="A2:G2"/>
    <mergeCell ref="E3:E5"/>
    <mergeCell ref="C3:D5"/>
    <mergeCell ref="B3:B5"/>
    <mergeCell ref="A3:A5"/>
    <mergeCell ref="G3:G5"/>
    <mergeCell ref="F3:F5"/>
  </mergeCells>
  <hyperlinks>
    <hyperlink ref="A2:G2" location="'فهرست '!A1" display="جدول شمـــــــاره18- درآمد ناخالص پيمانكاري/ ارائه خدمات "/>
    <hyperlink ref="I1" location="'فهرست '!A1" display="فهرست"/>
    <hyperlink ref="J1:K1" location="'فهرست '!A1" display="فهرست"/>
    <hyperlink ref="J1" location="'ج12- صورت وسود وزيان'!A1" display="سودزیان"/>
    <hyperlink ref="L1" location="'ج11- صورت وضعيت مالي'!A1" display="ترازنامه"/>
    <hyperlink ref="K1" location="'جدول محاسبه مالیات '!A1" display="مالیات"/>
  </hyperlinks>
  <pageMargins left="0.70866141732283472" right="0.70866141732283472" top="0.74803149606299213" bottom="0.74803149606299213" header="0.31496062992125984" footer="0.31496062992125984"/>
  <pageSetup paperSize="9" scale="7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16"/>
  <sheetViews>
    <sheetView rightToLeft="1" workbookViewId="0">
      <selection activeCell="D1" sqref="D1"/>
    </sheetView>
  </sheetViews>
  <sheetFormatPr defaultColWidth="8.88671875" defaultRowHeight="16.8" x14ac:dyDescent="0.5"/>
  <cols>
    <col min="1" max="1" width="5.5546875" style="17" customWidth="1"/>
    <col min="2" max="4" width="8.88671875" style="17"/>
    <col min="5" max="5" width="26.44140625" style="17" customWidth="1"/>
    <col min="6" max="6" width="30" style="18" customWidth="1"/>
    <col min="7" max="7" width="27.44140625" style="82" customWidth="1"/>
    <col min="8" max="16384" width="8.88671875" style="17"/>
  </cols>
  <sheetData>
    <row r="1" spans="1:7" ht="32.25" customHeight="1" x14ac:dyDescent="0.75">
      <c r="A1" s="381"/>
      <c r="B1" s="381"/>
      <c r="C1" s="381"/>
      <c r="D1" s="247" t="s">
        <v>118</v>
      </c>
      <c r="E1" s="247" t="s">
        <v>613</v>
      </c>
      <c r="F1" s="247" t="s">
        <v>615</v>
      </c>
      <c r="G1" s="247" t="s">
        <v>614</v>
      </c>
    </row>
    <row r="2" spans="1:7" ht="31.5" customHeight="1" thickBot="1" x14ac:dyDescent="0.55000000000000004">
      <c r="A2" s="856" t="s">
        <v>276</v>
      </c>
      <c r="B2" s="856"/>
      <c r="C2" s="856"/>
      <c r="D2" s="856"/>
      <c r="E2" s="856"/>
      <c r="F2" s="856"/>
      <c r="G2" s="856"/>
    </row>
    <row r="3" spans="1:7" ht="42" customHeight="1" thickBot="1" x14ac:dyDescent="0.55000000000000004">
      <c r="A3" s="164" t="s">
        <v>4</v>
      </c>
      <c r="B3" s="852" t="s">
        <v>28</v>
      </c>
      <c r="C3" s="853"/>
      <c r="D3" s="853"/>
      <c r="E3" s="854"/>
      <c r="F3" s="165" t="s">
        <v>88</v>
      </c>
      <c r="G3" s="166" t="s">
        <v>89</v>
      </c>
    </row>
    <row r="4" spans="1:7" ht="35.1" customHeight="1" x14ac:dyDescent="0.65">
      <c r="A4" s="140">
        <v>1</v>
      </c>
      <c r="B4" s="855" t="s">
        <v>106</v>
      </c>
      <c r="C4" s="855"/>
      <c r="D4" s="855"/>
      <c r="E4" s="855"/>
      <c r="F4" s="394">
        <v>0</v>
      </c>
      <c r="G4" s="395">
        <v>0</v>
      </c>
    </row>
    <row r="5" spans="1:7" ht="35.1" customHeight="1" x14ac:dyDescent="0.65">
      <c r="A5" s="86">
        <v>2</v>
      </c>
      <c r="B5" s="850" t="s">
        <v>107</v>
      </c>
      <c r="C5" s="850"/>
      <c r="D5" s="850"/>
      <c r="E5" s="850"/>
      <c r="F5" s="396">
        <v>0</v>
      </c>
      <c r="G5" s="397">
        <v>0</v>
      </c>
    </row>
    <row r="6" spans="1:7" ht="35.1" customHeight="1" x14ac:dyDescent="0.65">
      <c r="A6" s="86">
        <v>3</v>
      </c>
      <c r="B6" s="850" t="s">
        <v>108</v>
      </c>
      <c r="C6" s="850"/>
      <c r="D6" s="850"/>
      <c r="E6" s="850"/>
      <c r="F6" s="396">
        <v>0</v>
      </c>
      <c r="G6" s="397">
        <v>0</v>
      </c>
    </row>
    <row r="7" spans="1:7" ht="35.1" customHeight="1" x14ac:dyDescent="0.65">
      <c r="A7" s="86">
        <v>4</v>
      </c>
      <c r="B7" s="850" t="s">
        <v>109</v>
      </c>
      <c r="C7" s="850"/>
      <c r="D7" s="850"/>
      <c r="E7" s="850"/>
      <c r="F7" s="396">
        <v>0</v>
      </c>
      <c r="G7" s="397">
        <v>0</v>
      </c>
    </row>
    <row r="8" spans="1:7" ht="35.1" customHeight="1" x14ac:dyDescent="0.65">
      <c r="A8" s="86">
        <v>5</v>
      </c>
      <c r="B8" s="850" t="s">
        <v>110</v>
      </c>
      <c r="C8" s="850"/>
      <c r="D8" s="850"/>
      <c r="E8" s="850"/>
      <c r="F8" s="396">
        <v>0</v>
      </c>
      <c r="G8" s="397">
        <v>0</v>
      </c>
    </row>
    <row r="9" spans="1:7" ht="35.1" customHeight="1" x14ac:dyDescent="0.65">
      <c r="A9" s="86">
        <v>6</v>
      </c>
      <c r="B9" s="850" t="s">
        <v>111</v>
      </c>
      <c r="C9" s="850"/>
      <c r="D9" s="850"/>
      <c r="E9" s="850"/>
      <c r="F9" s="396">
        <v>0</v>
      </c>
      <c r="G9" s="397">
        <v>0</v>
      </c>
    </row>
    <row r="10" spans="1:7" ht="35.1" customHeight="1" x14ac:dyDescent="0.5">
      <c r="A10" s="392">
        <v>7</v>
      </c>
      <c r="B10" s="851" t="s">
        <v>112</v>
      </c>
      <c r="C10" s="851"/>
      <c r="D10" s="851"/>
      <c r="E10" s="851"/>
      <c r="F10" s="398">
        <f>SUM(F4:F9)</f>
        <v>0</v>
      </c>
      <c r="G10" s="398">
        <f>SUM(G4:G9)</f>
        <v>0</v>
      </c>
    </row>
    <row r="11" spans="1:7" ht="35.1" customHeight="1" x14ac:dyDescent="0.65">
      <c r="A11" s="86">
        <v>8</v>
      </c>
      <c r="B11" s="850" t="s">
        <v>113</v>
      </c>
      <c r="C11" s="850"/>
      <c r="D11" s="850"/>
      <c r="E11" s="850"/>
      <c r="F11" s="396">
        <v>0</v>
      </c>
      <c r="G11" s="397">
        <v>0</v>
      </c>
    </row>
    <row r="12" spans="1:7" ht="35.1" customHeight="1" x14ac:dyDescent="0.65">
      <c r="A12" s="86">
        <v>9</v>
      </c>
      <c r="B12" s="850" t="s">
        <v>114</v>
      </c>
      <c r="C12" s="850"/>
      <c r="D12" s="850"/>
      <c r="E12" s="850"/>
      <c r="F12" s="396">
        <v>0</v>
      </c>
      <c r="G12" s="397">
        <v>0</v>
      </c>
    </row>
    <row r="13" spans="1:7" ht="35.1" customHeight="1" thickBot="1" x14ac:dyDescent="0.55000000000000004">
      <c r="A13" s="393">
        <v>10</v>
      </c>
      <c r="B13" s="849" t="s">
        <v>115</v>
      </c>
      <c r="C13" s="849"/>
      <c r="D13" s="849"/>
      <c r="E13" s="849"/>
      <c r="F13" s="399">
        <f>F10+F11-F12</f>
        <v>0</v>
      </c>
      <c r="G13" s="399">
        <f>G10+G11-G12</f>
        <v>0</v>
      </c>
    </row>
    <row r="16" spans="1:7" x14ac:dyDescent="0.5">
      <c r="F16" s="163" t="s">
        <v>539</v>
      </c>
    </row>
  </sheetData>
  <mergeCells count="12">
    <mergeCell ref="B3:E3"/>
    <mergeCell ref="B4:E4"/>
    <mergeCell ref="B5:E5"/>
    <mergeCell ref="B6:E6"/>
    <mergeCell ref="A2:G2"/>
    <mergeCell ref="B13:E13"/>
    <mergeCell ref="B7:E7"/>
    <mergeCell ref="B8:E8"/>
    <mergeCell ref="B9:E9"/>
    <mergeCell ref="B10:E10"/>
    <mergeCell ref="B11:E11"/>
    <mergeCell ref="B12:E12"/>
  </mergeCells>
  <dataValidations count="1">
    <dataValidation type="whole" operator="notEqual" allowBlank="1" showInputMessage="1" showErrorMessage="1" errorTitle="خطا" error="عدد صحیح درج نمایید" sqref="F4:G13">
      <formula1>-1</formula1>
    </dataValidation>
  </dataValidations>
  <hyperlinks>
    <hyperlink ref="B13:E13" location="'سود وزیان '!A1" display="جمع كل بهاي تمام شده پيمانكاري / خدمات ( نقل به صورت سود وزيان )"/>
    <hyperlink ref="F16" location="'سود وزیان '!A1" display="نقل به سود وزیان "/>
    <hyperlink ref="D1" location="'فهرست '!A1" display="فهرست"/>
    <hyperlink ref="E1:F1" location="'فهرست '!A1" display="فهرست"/>
    <hyperlink ref="E1" location="'ج12- صورت وسود وزيان'!A1" display="سودزیان"/>
    <hyperlink ref="G1" location="'ج11- صورت وضعيت مالي'!A1" display="ترازنامه"/>
    <hyperlink ref="F1" location="'جدول محاسبه مالیات '!A1" display="مالیات"/>
  </hyperlinks>
  <printOptions horizontalCentered="1" verticalCentered="1"/>
  <pageMargins left="0" right="0" top="0" bottom="0"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6"/>
  <sheetViews>
    <sheetView rightToLeft="1" workbookViewId="0">
      <selection activeCell="F1" sqref="F1"/>
    </sheetView>
  </sheetViews>
  <sheetFormatPr defaultColWidth="8.88671875" defaultRowHeight="16.8" x14ac:dyDescent="0.5"/>
  <cols>
    <col min="1" max="1" width="5" style="17" customWidth="1"/>
    <col min="2" max="5" width="8.88671875" style="17"/>
    <col min="6" max="6" width="16.6640625" style="17" customWidth="1"/>
    <col min="7" max="7" width="20" style="17" customWidth="1"/>
    <col min="8" max="8" width="17.6640625" style="17" customWidth="1"/>
    <col min="9" max="9" width="21.33203125" style="17" customWidth="1"/>
    <col min="10" max="16384" width="8.88671875" style="17"/>
  </cols>
  <sheetData>
    <row r="1" spans="1:9" ht="30.75" customHeight="1" x14ac:dyDescent="0.75">
      <c r="F1" s="247" t="s">
        <v>118</v>
      </c>
      <c r="G1" s="247" t="s">
        <v>613</v>
      </c>
      <c r="H1" s="247" t="s">
        <v>615</v>
      </c>
      <c r="I1" s="247" t="s">
        <v>614</v>
      </c>
    </row>
    <row r="2" spans="1:9" ht="38.25" customHeight="1" thickBot="1" x14ac:dyDescent="0.55000000000000004">
      <c r="A2" s="599" t="s">
        <v>281</v>
      </c>
      <c r="B2" s="599"/>
      <c r="C2" s="599"/>
      <c r="D2" s="599"/>
      <c r="E2" s="599"/>
      <c r="F2" s="599"/>
      <c r="G2" s="599"/>
      <c r="H2" s="599"/>
      <c r="I2" s="599"/>
    </row>
    <row r="3" spans="1:9" ht="24.75" customHeight="1" x14ac:dyDescent="0.5">
      <c r="A3" s="406" t="s">
        <v>4</v>
      </c>
      <c r="B3" s="857" t="s">
        <v>28</v>
      </c>
      <c r="C3" s="857"/>
      <c r="D3" s="857"/>
      <c r="E3" s="857"/>
      <c r="F3" s="407" t="s">
        <v>277</v>
      </c>
      <c r="G3" s="407" t="s">
        <v>278</v>
      </c>
      <c r="H3" s="407" t="s">
        <v>279</v>
      </c>
      <c r="I3" s="408" t="s">
        <v>280</v>
      </c>
    </row>
    <row r="4" spans="1:9" ht="35.1" customHeight="1" x14ac:dyDescent="0.65">
      <c r="A4" s="86">
        <v>1</v>
      </c>
      <c r="B4" s="858" t="s">
        <v>550</v>
      </c>
      <c r="C4" s="858"/>
      <c r="D4" s="858"/>
      <c r="E4" s="858"/>
      <c r="F4" s="97"/>
      <c r="G4" s="97"/>
      <c r="H4" s="72"/>
      <c r="I4" s="162">
        <f>F4+G4-H4</f>
        <v>0</v>
      </c>
    </row>
    <row r="5" spans="1:9" ht="35.1" customHeight="1" x14ac:dyDescent="0.65">
      <c r="A5" s="86">
        <v>2</v>
      </c>
      <c r="B5" s="858" t="s">
        <v>551</v>
      </c>
      <c r="C5" s="858"/>
      <c r="D5" s="858"/>
      <c r="E5" s="858"/>
      <c r="F5" s="97"/>
      <c r="G5" s="97"/>
      <c r="H5" s="72"/>
      <c r="I5" s="162">
        <f>F5+G5-H5</f>
        <v>0</v>
      </c>
    </row>
    <row r="6" spans="1:9" ht="35.1" customHeight="1" thickBot="1" x14ac:dyDescent="0.55000000000000004">
      <c r="A6" s="122">
        <v>3</v>
      </c>
      <c r="B6" s="859" t="s">
        <v>552</v>
      </c>
      <c r="C6" s="859"/>
      <c r="D6" s="859"/>
      <c r="E6" s="859"/>
      <c r="F6" s="139">
        <f>F4+F5</f>
        <v>0</v>
      </c>
      <c r="G6" s="139">
        <f t="shared" ref="G6:I6" si="0">G4+G5</f>
        <v>0</v>
      </c>
      <c r="H6" s="139">
        <f t="shared" si="0"/>
        <v>0</v>
      </c>
      <c r="I6" s="139">
        <f t="shared" si="0"/>
        <v>0</v>
      </c>
    </row>
  </sheetData>
  <mergeCells count="5">
    <mergeCell ref="B3:E3"/>
    <mergeCell ref="B4:E4"/>
    <mergeCell ref="B5:E5"/>
    <mergeCell ref="B6:E6"/>
    <mergeCell ref="A2:I2"/>
  </mergeCells>
  <dataValidations count="1">
    <dataValidation type="whole" operator="notEqual" allowBlank="1" showInputMessage="1" showErrorMessage="1" error="فقط عدد درج شود " sqref="F4:H5">
      <formula1>-1</formula1>
    </dataValidation>
  </dataValidations>
  <hyperlinks>
    <hyperlink ref="A2:I2" location="'فهرست '!A1" display="جدول 20- تعداد كاركنان"/>
    <hyperlink ref="F1" location="'فهرست '!A1" display="فهرست"/>
    <hyperlink ref="G1:H1" location="'فهرست '!A1" display="فهرست"/>
    <hyperlink ref="G1" location="'ج12- صورت وسود وزيان'!A1" display="سودزیان"/>
    <hyperlink ref="I1" location="'ج11- صورت وضعيت مالي'!A1" display="ترازنامه"/>
    <hyperlink ref="H1" location="'جدول محاسبه مالیات '!A1" display="مالیات"/>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15"/>
  <sheetViews>
    <sheetView rightToLeft="1" zoomScaleNormal="100" workbookViewId="0">
      <selection activeCell="A8" sqref="A8"/>
    </sheetView>
  </sheetViews>
  <sheetFormatPr defaultColWidth="8.88671875" defaultRowHeight="16.8" x14ac:dyDescent="0.5"/>
  <cols>
    <col min="1" max="1" width="2.6640625" style="17" customWidth="1"/>
    <col min="2" max="2" width="4.88671875" style="17" customWidth="1"/>
    <col min="3" max="3" width="6.6640625" style="17" customWidth="1"/>
    <col min="4" max="4" width="6.44140625" style="17" customWidth="1"/>
    <col min="5" max="5" width="2.33203125" style="17" customWidth="1"/>
    <col min="6" max="6" width="5.109375" style="17" customWidth="1"/>
    <col min="7" max="7" width="8.88671875" style="17"/>
    <col min="8" max="8" width="6.44140625" style="17" customWidth="1"/>
    <col min="9" max="9" width="8.88671875" style="17"/>
    <col min="10" max="10" width="7.6640625" style="17" customWidth="1"/>
    <col min="11" max="11" width="4.88671875" style="17" customWidth="1"/>
    <col min="12" max="13" width="8.88671875" style="17"/>
    <col min="14" max="14" width="5.88671875" style="17" customWidth="1"/>
    <col min="15" max="15" width="5.5546875" style="17" customWidth="1"/>
    <col min="16" max="16" width="6" style="17" customWidth="1"/>
    <col min="17" max="17" width="6.44140625" style="17" customWidth="1"/>
    <col min="18" max="18" width="7.109375" style="17" customWidth="1"/>
    <col min="19" max="19" width="7.88671875" style="17" customWidth="1"/>
    <col min="20" max="21" width="8.88671875" style="17"/>
    <col min="22" max="22" width="10.6640625" style="17" customWidth="1"/>
    <col min="23" max="16384" width="8.88671875" style="17"/>
  </cols>
  <sheetData>
    <row r="1" spans="1:22" ht="42" customHeight="1" x14ac:dyDescent="0.75">
      <c r="I1" s="247" t="s">
        <v>613</v>
      </c>
      <c r="J1" s="247" t="s">
        <v>118</v>
      </c>
      <c r="L1" s="247" t="s">
        <v>615</v>
      </c>
      <c r="M1" s="247" t="s">
        <v>614</v>
      </c>
    </row>
    <row r="2" spans="1:22" ht="48.75" customHeight="1" thickBot="1" x14ac:dyDescent="0.55000000000000004">
      <c r="A2" s="866" t="s">
        <v>282</v>
      </c>
      <c r="B2" s="866"/>
      <c r="C2" s="866"/>
      <c r="D2" s="866"/>
      <c r="E2" s="866"/>
      <c r="F2" s="866"/>
      <c r="G2" s="866"/>
      <c r="H2" s="866"/>
      <c r="I2" s="866"/>
      <c r="J2" s="866"/>
      <c r="K2" s="866"/>
      <c r="L2" s="866"/>
      <c r="M2" s="866"/>
      <c r="N2" s="866"/>
      <c r="O2" s="866"/>
      <c r="P2" s="866"/>
      <c r="Q2" s="866"/>
      <c r="R2" s="866"/>
      <c r="S2" s="866"/>
      <c r="T2" s="866"/>
      <c r="U2" s="866"/>
      <c r="V2" s="866"/>
    </row>
    <row r="3" spans="1:22" ht="24.9" customHeight="1" thickBot="1" x14ac:dyDescent="0.55000000000000004">
      <c r="A3" s="886" t="s">
        <v>69</v>
      </c>
      <c r="B3" s="887"/>
      <c r="C3" s="887"/>
      <c r="D3" s="887"/>
      <c r="E3" s="887"/>
      <c r="F3" s="887"/>
      <c r="G3" s="887"/>
      <c r="H3" s="887"/>
      <c r="I3" s="888"/>
      <c r="J3" s="877" t="s">
        <v>67</v>
      </c>
      <c r="K3" s="878"/>
      <c r="L3" s="878"/>
      <c r="M3" s="879"/>
      <c r="N3" s="870" t="s">
        <v>68</v>
      </c>
      <c r="O3" s="871"/>
      <c r="P3" s="871"/>
      <c r="Q3" s="871"/>
      <c r="R3" s="871"/>
      <c r="S3" s="871"/>
      <c r="T3" s="871"/>
      <c r="U3" s="872"/>
      <c r="V3" s="883" t="s">
        <v>52</v>
      </c>
    </row>
    <row r="4" spans="1:22" ht="6" customHeight="1" x14ac:dyDescent="0.5">
      <c r="A4" s="892"/>
      <c r="B4" s="893"/>
      <c r="C4" s="893"/>
      <c r="D4" s="893"/>
      <c r="E4" s="893"/>
      <c r="F4" s="894"/>
      <c r="G4" s="889" t="s">
        <v>70</v>
      </c>
      <c r="H4" s="890"/>
      <c r="I4" s="891"/>
      <c r="J4" s="898"/>
      <c r="K4" s="899"/>
      <c r="L4" s="899"/>
      <c r="M4" s="900"/>
      <c r="N4" s="877" t="s">
        <v>283</v>
      </c>
      <c r="O4" s="878"/>
      <c r="P4" s="878"/>
      <c r="Q4" s="878"/>
      <c r="R4" s="878"/>
      <c r="S4" s="878"/>
      <c r="T4" s="878"/>
      <c r="U4" s="879"/>
      <c r="V4" s="884"/>
    </row>
    <row r="5" spans="1:22" ht="21.75" customHeight="1" x14ac:dyDescent="0.5">
      <c r="A5" s="895"/>
      <c r="B5" s="896"/>
      <c r="C5" s="896"/>
      <c r="D5" s="896"/>
      <c r="E5" s="896"/>
      <c r="F5" s="897"/>
      <c r="G5" s="880"/>
      <c r="H5" s="881"/>
      <c r="I5" s="882"/>
      <c r="J5" s="880"/>
      <c r="K5" s="881"/>
      <c r="L5" s="881"/>
      <c r="M5" s="882"/>
      <c r="N5" s="880"/>
      <c r="O5" s="881"/>
      <c r="P5" s="881"/>
      <c r="Q5" s="881"/>
      <c r="R5" s="881"/>
      <c r="S5" s="881"/>
      <c r="T5" s="881"/>
      <c r="U5" s="882"/>
      <c r="V5" s="884"/>
    </row>
    <row r="6" spans="1:22" ht="98.25" customHeight="1" thickBot="1" x14ac:dyDescent="0.55000000000000004">
      <c r="A6" s="168" t="s">
        <v>4</v>
      </c>
      <c r="B6" s="169" t="s">
        <v>53</v>
      </c>
      <c r="C6" s="169" t="s">
        <v>54</v>
      </c>
      <c r="D6" s="169" t="s">
        <v>63</v>
      </c>
      <c r="E6" s="169" t="s">
        <v>55</v>
      </c>
      <c r="F6" s="169" t="s">
        <v>56</v>
      </c>
      <c r="G6" s="170" t="s">
        <v>57</v>
      </c>
      <c r="H6" s="170" t="s">
        <v>58</v>
      </c>
      <c r="I6" s="170" t="s">
        <v>59</v>
      </c>
      <c r="J6" s="170" t="s">
        <v>57</v>
      </c>
      <c r="K6" s="170" t="s">
        <v>60</v>
      </c>
      <c r="L6" s="864" t="s">
        <v>61</v>
      </c>
      <c r="M6" s="865"/>
      <c r="N6" s="169" t="s">
        <v>53</v>
      </c>
      <c r="O6" s="169" t="s">
        <v>62</v>
      </c>
      <c r="P6" s="169" t="s">
        <v>63</v>
      </c>
      <c r="Q6" s="170" t="s">
        <v>64</v>
      </c>
      <c r="R6" s="170" t="s">
        <v>56</v>
      </c>
      <c r="S6" s="170" t="s">
        <v>65</v>
      </c>
      <c r="T6" s="170" t="s">
        <v>60</v>
      </c>
      <c r="U6" s="170" t="s">
        <v>66</v>
      </c>
      <c r="V6" s="885"/>
    </row>
    <row r="7" spans="1:22" ht="35.1" customHeight="1" x14ac:dyDescent="0.45">
      <c r="A7" s="171">
        <v>1</v>
      </c>
      <c r="B7" s="172"/>
      <c r="C7" s="172"/>
      <c r="D7" s="172"/>
      <c r="E7" s="172"/>
      <c r="F7" s="172"/>
      <c r="G7" s="172"/>
      <c r="H7" s="172"/>
      <c r="I7" s="172"/>
      <c r="J7" s="172"/>
      <c r="K7" s="172"/>
      <c r="L7" s="873"/>
      <c r="M7" s="874"/>
      <c r="N7" s="172"/>
      <c r="O7" s="172"/>
      <c r="P7" s="172"/>
      <c r="Q7" s="172"/>
      <c r="R7" s="172"/>
      <c r="S7" s="172"/>
      <c r="T7" s="172"/>
      <c r="U7" s="172"/>
      <c r="V7" s="173"/>
    </row>
    <row r="8" spans="1:22" ht="35.1" customHeight="1" x14ac:dyDescent="0.45">
      <c r="A8" s="174">
        <v>2</v>
      </c>
      <c r="B8" s="175"/>
      <c r="C8" s="175"/>
      <c r="D8" s="175"/>
      <c r="E8" s="175"/>
      <c r="F8" s="175"/>
      <c r="G8" s="175"/>
      <c r="H8" s="175"/>
      <c r="I8" s="175"/>
      <c r="J8" s="175"/>
      <c r="K8" s="175"/>
      <c r="L8" s="875"/>
      <c r="M8" s="876"/>
      <c r="N8" s="175"/>
      <c r="O8" s="175"/>
      <c r="P8" s="175"/>
      <c r="Q8" s="175"/>
      <c r="R8" s="175"/>
      <c r="S8" s="175"/>
      <c r="T8" s="175"/>
      <c r="U8" s="175"/>
      <c r="V8" s="176"/>
    </row>
    <row r="9" spans="1:22" ht="35.1" customHeight="1" x14ac:dyDescent="0.5">
      <c r="A9" s="171">
        <v>3</v>
      </c>
      <c r="B9" s="175"/>
      <c r="C9" s="175"/>
      <c r="D9" s="175"/>
      <c r="E9" s="175"/>
      <c r="F9" s="175"/>
      <c r="G9" s="175"/>
      <c r="H9" s="175"/>
      <c r="I9" s="175"/>
      <c r="J9" s="175"/>
      <c r="K9" s="175"/>
      <c r="L9" s="875"/>
      <c r="M9" s="876"/>
      <c r="N9" s="175"/>
      <c r="O9" s="175"/>
      <c r="P9" s="175"/>
      <c r="Q9" s="175"/>
      <c r="R9" s="175"/>
      <c r="S9" s="175"/>
      <c r="T9" s="175"/>
      <c r="U9" s="175"/>
      <c r="V9" s="176"/>
    </row>
    <row r="10" spans="1:22" ht="35.1" customHeight="1" x14ac:dyDescent="0.5">
      <c r="A10" s="174">
        <v>4</v>
      </c>
      <c r="B10" s="175"/>
      <c r="C10" s="175"/>
      <c r="D10" s="175"/>
      <c r="E10" s="175"/>
      <c r="F10" s="175"/>
      <c r="G10" s="175"/>
      <c r="H10" s="175"/>
      <c r="I10" s="175"/>
      <c r="J10" s="175"/>
      <c r="K10" s="175"/>
      <c r="L10" s="875"/>
      <c r="M10" s="876"/>
      <c r="N10" s="175"/>
      <c r="O10" s="175"/>
      <c r="P10" s="175"/>
      <c r="Q10" s="175"/>
      <c r="R10" s="175"/>
      <c r="S10" s="175"/>
      <c r="T10" s="175"/>
      <c r="U10" s="175"/>
      <c r="V10" s="176"/>
    </row>
    <row r="11" spans="1:22" ht="35.1" customHeight="1" x14ac:dyDescent="0.5">
      <c r="A11" s="171">
        <v>5</v>
      </c>
      <c r="B11" s="175"/>
      <c r="C11" s="175"/>
      <c r="D11" s="175"/>
      <c r="E11" s="175"/>
      <c r="F11" s="175"/>
      <c r="G11" s="175"/>
      <c r="H11" s="175"/>
      <c r="I11" s="175"/>
      <c r="J11" s="175"/>
      <c r="K11" s="175"/>
      <c r="L11" s="875"/>
      <c r="M11" s="876"/>
      <c r="N11" s="175"/>
      <c r="O11" s="175"/>
      <c r="P11" s="175"/>
      <c r="Q11" s="175"/>
      <c r="R11" s="175"/>
      <c r="S11" s="175"/>
      <c r="T11" s="175"/>
      <c r="U11" s="175"/>
      <c r="V11" s="176"/>
    </row>
    <row r="12" spans="1:22" ht="35.1" customHeight="1" x14ac:dyDescent="0.5">
      <c r="A12" s="174">
        <v>6</v>
      </c>
      <c r="B12" s="175"/>
      <c r="C12" s="175"/>
      <c r="D12" s="175"/>
      <c r="E12" s="175"/>
      <c r="F12" s="175"/>
      <c r="G12" s="175"/>
      <c r="H12" s="175"/>
      <c r="I12" s="175"/>
      <c r="J12" s="175"/>
      <c r="K12" s="175"/>
      <c r="L12" s="875"/>
      <c r="M12" s="876"/>
      <c r="N12" s="175"/>
      <c r="O12" s="175"/>
      <c r="P12" s="175"/>
      <c r="Q12" s="175"/>
      <c r="R12" s="175"/>
      <c r="S12" s="175"/>
      <c r="T12" s="175"/>
      <c r="U12" s="175"/>
      <c r="V12" s="176"/>
    </row>
    <row r="13" spans="1:22" ht="35.1" customHeight="1" x14ac:dyDescent="0.5">
      <c r="A13" s="171">
        <v>7</v>
      </c>
      <c r="B13" s="175"/>
      <c r="C13" s="175"/>
      <c r="D13" s="175"/>
      <c r="E13" s="175"/>
      <c r="F13" s="175"/>
      <c r="G13" s="175"/>
      <c r="H13" s="175"/>
      <c r="I13" s="175"/>
      <c r="J13" s="175"/>
      <c r="K13" s="175"/>
      <c r="L13" s="875"/>
      <c r="M13" s="876"/>
      <c r="N13" s="175"/>
      <c r="O13" s="175"/>
      <c r="P13" s="175"/>
      <c r="Q13" s="175"/>
      <c r="R13" s="175"/>
      <c r="S13" s="175"/>
      <c r="T13" s="175"/>
      <c r="U13" s="175"/>
      <c r="V13" s="176"/>
    </row>
    <row r="14" spans="1:22" ht="35.1" customHeight="1" thickBot="1" x14ac:dyDescent="0.55000000000000004">
      <c r="A14" s="177">
        <v>8</v>
      </c>
      <c r="B14" s="178"/>
      <c r="C14" s="178"/>
      <c r="D14" s="178"/>
      <c r="E14" s="178"/>
      <c r="F14" s="178"/>
      <c r="G14" s="178"/>
      <c r="H14" s="178"/>
      <c r="I14" s="178"/>
      <c r="J14" s="178"/>
      <c r="K14" s="178"/>
      <c r="L14" s="860"/>
      <c r="M14" s="861"/>
      <c r="N14" s="178"/>
      <c r="O14" s="178"/>
      <c r="P14" s="178"/>
      <c r="Q14" s="178"/>
      <c r="R14" s="178"/>
      <c r="S14" s="178"/>
      <c r="T14" s="178"/>
      <c r="U14" s="178"/>
      <c r="V14" s="179"/>
    </row>
    <row r="15" spans="1:22" ht="35.1" customHeight="1" thickBot="1" x14ac:dyDescent="0.55000000000000004">
      <c r="A15" s="867" t="s">
        <v>31</v>
      </c>
      <c r="B15" s="868"/>
      <c r="C15" s="868"/>
      <c r="D15" s="869"/>
      <c r="E15" s="180"/>
      <c r="F15" s="180"/>
      <c r="G15" s="180"/>
      <c r="H15" s="180"/>
      <c r="I15" s="180"/>
      <c r="J15" s="180"/>
      <c r="K15" s="180"/>
      <c r="L15" s="862"/>
      <c r="M15" s="863"/>
      <c r="N15" s="180"/>
      <c r="O15" s="180"/>
      <c r="P15" s="180"/>
      <c r="Q15" s="180"/>
      <c r="R15" s="180"/>
      <c r="S15" s="180"/>
      <c r="T15" s="180"/>
      <c r="U15" s="180"/>
      <c r="V15" s="181"/>
    </row>
  </sheetData>
  <mergeCells count="19">
    <mergeCell ref="J3:M5"/>
    <mergeCell ref="L12:M12"/>
    <mergeCell ref="L13:M13"/>
    <mergeCell ref="L14:M14"/>
    <mergeCell ref="L15:M15"/>
    <mergeCell ref="L6:M6"/>
    <mergeCell ref="A2:V2"/>
    <mergeCell ref="A15:D15"/>
    <mergeCell ref="N3:U3"/>
    <mergeCell ref="L7:M7"/>
    <mergeCell ref="L8:M8"/>
    <mergeCell ref="L9:M9"/>
    <mergeCell ref="L10:M10"/>
    <mergeCell ref="L11:M11"/>
    <mergeCell ref="N4:U5"/>
    <mergeCell ref="V3:V6"/>
    <mergeCell ref="A3:I3"/>
    <mergeCell ref="G4:I5"/>
    <mergeCell ref="A4:F5"/>
  </mergeCells>
  <hyperlinks>
    <hyperlink ref="A2:V2" location="'فهرست '!A1" display="جدول شمـــــــاره21- فهرست واردات ، صادرات و ما به ازاي دريافتي"/>
    <hyperlink ref="J1" location="'فهرست '!A1" display="فهرست"/>
    <hyperlink ref="I1:L1" location="'فهرست '!A1" display="فهرست"/>
    <hyperlink ref="I1" location="'ج12- صورت وسود وزيان'!A1" display="سودزیان"/>
    <hyperlink ref="M1" location="'ج11- صورت وضعيت مالي'!A1" display="ترازنامه"/>
    <hyperlink ref="L1" location="'جدول محاسبه مالیات '!A1" display="مالیات"/>
  </hyperlinks>
  <printOptions horizontalCentered="1" verticalCentered="1"/>
  <pageMargins left="0" right="0" top="0" bottom="0" header="0.31496062992125984" footer="0.31496062992125984"/>
  <pageSetup paperSize="9" scale="9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17"/>
  <sheetViews>
    <sheetView rightToLeft="1" zoomScaleNormal="100" workbookViewId="0">
      <selection activeCell="A2" sqref="A2:O9"/>
    </sheetView>
  </sheetViews>
  <sheetFormatPr defaultColWidth="8.88671875" defaultRowHeight="16.8" x14ac:dyDescent="0.5"/>
  <cols>
    <col min="1" max="1" width="6.5546875" style="17" customWidth="1"/>
    <col min="2" max="2" width="9.33203125" style="17" customWidth="1"/>
    <col min="3" max="3" width="11.88671875" style="17" customWidth="1"/>
    <col min="4" max="4" width="21.44140625" style="17" customWidth="1"/>
    <col min="5" max="5" width="22" style="17" customWidth="1"/>
    <col min="6" max="6" width="15.33203125" style="17" customWidth="1"/>
    <col min="7" max="7" width="12" style="17" customWidth="1"/>
    <col min="8" max="8" width="16.109375" style="17" customWidth="1"/>
    <col min="9" max="9" width="16.44140625" style="17" customWidth="1"/>
    <col min="10" max="10" width="12.5546875" style="17" customWidth="1"/>
    <col min="11" max="13" width="8.88671875" style="17"/>
    <col min="14" max="14" width="11" style="17" customWidth="1"/>
    <col min="15" max="15" width="10.88671875" style="17" customWidth="1"/>
    <col min="16" max="16384" width="8.88671875" style="17"/>
  </cols>
  <sheetData>
    <row r="1" spans="1:15" ht="22.2" x14ac:dyDescent="0.75">
      <c r="H1" s="247" t="s">
        <v>118</v>
      </c>
      <c r="I1" s="247" t="s">
        <v>613</v>
      </c>
      <c r="J1" s="247" t="s">
        <v>615</v>
      </c>
      <c r="K1" s="247" t="s">
        <v>614</v>
      </c>
    </row>
    <row r="2" spans="1:15" s="18" customFormat="1" ht="29.25" customHeight="1" thickBot="1" x14ac:dyDescent="0.35">
      <c r="A2" s="599" t="s">
        <v>284</v>
      </c>
      <c r="B2" s="599"/>
      <c r="C2" s="599"/>
      <c r="D2" s="599"/>
      <c r="E2" s="599"/>
      <c r="F2" s="599"/>
      <c r="G2" s="599"/>
      <c r="H2" s="599"/>
      <c r="I2" s="599"/>
      <c r="J2" s="599"/>
      <c r="K2" s="599"/>
      <c r="L2" s="599"/>
      <c r="M2" s="599"/>
      <c r="N2" s="599"/>
      <c r="O2" s="599"/>
    </row>
    <row r="3" spans="1:15" ht="25.5" customHeight="1" x14ac:dyDescent="0.5">
      <c r="A3" s="182" t="s">
        <v>4</v>
      </c>
      <c r="B3" s="183" t="s">
        <v>263</v>
      </c>
      <c r="C3" s="184" t="s">
        <v>23</v>
      </c>
      <c r="D3" s="184" t="s">
        <v>180</v>
      </c>
      <c r="E3" s="184" t="s">
        <v>181</v>
      </c>
      <c r="F3" s="184" t="s">
        <v>285</v>
      </c>
      <c r="G3" s="184" t="s">
        <v>286</v>
      </c>
      <c r="H3" s="184" t="s">
        <v>287</v>
      </c>
      <c r="I3" s="184" t="s">
        <v>288</v>
      </c>
      <c r="J3" s="184" t="s">
        <v>289</v>
      </c>
      <c r="K3" s="184" t="s">
        <v>290</v>
      </c>
      <c r="L3" s="184" t="s">
        <v>291</v>
      </c>
      <c r="M3" s="185" t="s">
        <v>292</v>
      </c>
      <c r="N3" s="184" t="s">
        <v>293</v>
      </c>
      <c r="O3" s="185" t="s">
        <v>294</v>
      </c>
    </row>
    <row r="4" spans="1:15" ht="24.9" customHeight="1" x14ac:dyDescent="0.65">
      <c r="A4" s="901">
        <v>1</v>
      </c>
      <c r="B4" s="186"/>
      <c r="C4" s="96"/>
      <c r="D4" s="96"/>
      <c r="E4" s="96"/>
      <c r="F4" s="96"/>
      <c r="G4" s="96"/>
      <c r="H4" s="96"/>
      <c r="I4" s="97"/>
      <c r="J4" s="97"/>
      <c r="K4" s="97"/>
      <c r="L4" s="97"/>
      <c r="M4" s="97"/>
      <c r="N4" s="97"/>
      <c r="O4" s="98"/>
    </row>
    <row r="5" spans="1:15" ht="24.9" customHeight="1" x14ac:dyDescent="0.65">
      <c r="A5" s="902"/>
      <c r="B5" s="186" t="s">
        <v>295</v>
      </c>
      <c r="C5" s="630"/>
      <c r="D5" s="631"/>
      <c r="E5" s="631"/>
      <c r="F5" s="631"/>
      <c r="G5" s="631"/>
      <c r="H5" s="631"/>
      <c r="I5" s="631"/>
      <c r="J5" s="631"/>
      <c r="K5" s="631"/>
      <c r="L5" s="631"/>
      <c r="M5" s="631"/>
      <c r="N5" s="631"/>
      <c r="O5" s="650"/>
    </row>
    <row r="6" spans="1:15" ht="24.9" customHeight="1" x14ac:dyDescent="0.65">
      <c r="A6" s="901">
        <v>2</v>
      </c>
      <c r="B6" s="186"/>
      <c r="C6" s="96"/>
      <c r="D6" s="96"/>
      <c r="E6" s="96"/>
      <c r="F6" s="96"/>
      <c r="G6" s="96"/>
      <c r="H6" s="96"/>
      <c r="I6" s="97"/>
      <c r="J6" s="97"/>
      <c r="K6" s="97"/>
      <c r="L6" s="97"/>
      <c r="M6" s="97"/>
      <c r="N6" s="97"/>
      <c r="O6" s="98"/>
    </row>
    <row r="7" spans="1:15" ht="24.9" customHeight="1" x14ac:dyDescent="0.65">
      <c r="A7" s="902"/>
      <c r="B7" s="186" t="s">
        <v>295</v>
      </c>
      <c r="C7" s="630"/>
      <c r="D7" s="631"/>
      <c r="E7" s="631"/>
      <c r="F7" s="631"/>
      <c r="G7" s="631"/>
      <c r="H7" s="631"/>
      <c r="I7" s="631"/>
      <c r="J7" s="631"/>
      <c r="K7" s="631"/>
      <c r="L7" s="631"/>
      <c r="M7" s="631"/>
      <c r="N7" s="631"/>
      <c r="O7" s="650"/>
    </row>
    <row r="8" spans="1:15" ht="24.9" customHeight="1" x14ac:dyDescent="0.65">
      <c r="A8" s="901">
        <v>3</v>
      </c>
      <c r="B8" s="186"/>
      <c r="C8" s="96"/>
      <c r="D8" s="96"/>
      <c r="E8" s="96"/>
      <c r="F8" s="96"/>
      <c r="G8" s="96"/>
      <c r="H8" s="96"/>
      <c r="I8" s="97"/>
      <c r="J8" s="97"/>
      <c r="K8" s="97"/>
      <c r="L8" s="97"/>
      <c r="M8" s="97"/>
      <c r="N8" s="97"/>
      <c r="O8" s="98"/>
    </row>
    <row r="9" spans="1:15" ht="24.9" customHeight="1" thickBot="1" x14ac:dyDescent="0.7">
      <c r="A9" s="903"/>
      <c r="B9" s="187" t="s">
        <v>295</v>
      </c>
      <c r="C9" s="502"/>
      <c r="D9" s="503"/>
      <c r="E9" s="503"/>
      <c r="F9" s="503"/>
      <c r="G9" s="503"/>
      <c r="H9" s="503"/>
      <c r="I9" s="503"/>
      <c r="J9" s="503"/>
      <c r="K9" s="503"/>
      <c r="L9" s="503"/>
      <c r="M9" s="503"/>
      <c r="N9" s="503"/>
      <c r="O9" s="504"/>
    </row>
    <row r="16" spans="1:15" ht="18" hidden="1" x14ac:dyDescent="0.45">
      <c r="B16" s="17" t="s">
        <v>296</v>
      </c>
    </row>
    <row r="17" spans="2:2" ht="18" hidden="1" x14ac:dyDescent="0.45">
      <c r="B17" s="17" t="s">
        <v>297</v>
      </c>
    </row>
  </sheetData>
  <mergeCells count="7">
    <mergeCell ref="A6:A7"/>
    <mergeCell ref="C7:O7"/>
    <mergeCell ref="A8:A9"/>
    <mergeCell ref="C9:O9"/>
    <mergeCell ref="A2:O2"/>
    <mergeCell ref="A4:A5"/>
    <mergeCell ref="C5:O5"/>
  </mergeCells>
  <dataValidations count="1">
    <dataValidation type="list" allowBlank="1" showInputMessage="1" showErrorMessage="1" sqref="B4 B8 B6">
      <formula1>$B$16:$B$17</formula1>
    </dataValidation>
  </dataValidations>
  <hyperlinks>
    <hyperlink ref="A2:O2" location="'فهرست '!A1" display="جدول شماره 22: اطلاعات مالك / مالكين "/>
    <hyperlink ref="H1" location="'فهرست '!A1" display="فهرست"/>
    <hyperlink ref="I1:J1" location="'فهرست '!A1" display="فهرست"/>
    <hyperlink ref="I1" location="'ج12- صورت وسود وزيان'!A1" display="سودزیان"/>
    <hyperlink ref="K1" location="'ج11- صورت وضعيت مالي'!A1" display="ترازنامه"/>
    <hyperlink ref="J1" location="'جدول محاسبه مالیات '!A1" display="مالیات"/>
  </hyperlinks>
  <printOptions horizontalCentered="1" verticalCentered="1"/>
  <pageMargins left="0" right="0" top="0" bottom="0" header="0.31496062992125984" footer="0.31496062992125984"/>
  <pageSetup paperSize="9" scale="7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6"/>
  <sheetViews>
    <sheetView rightToLeft="1" zoomScaleNormal="100" workbookViewId="0">
      <selection activeCell="A3" sqref="A3"/>
    </sheetView>
  </sheetViews>
  <sheetFormatPr defaultColWidth="8.88671875" defaultRowHeight="16.8" x14ac:dyDescent="0.5"/>
  <cols>
    <col min="1" max="1" width="5.109375" style="17" customWidth="1"/>
    <col min="2" max="2" width="15" style="17" customWidth="1"/>
    <col min="3" max="3" width="21.44140625" style="17" customWidth="1"/>
    <col min="4" max="4" width="13.44140625" style="17" customWidth="1"/>
    <col min="5" max="5" width="15.33203125" style="17" customWidth="1"/>
    <col min="6" max="7" width="16.5546875" style="17" customWidth="1"/>
    <col min="8" max="8" width="6.88671875" style="17" customWidth="1"/>
    <col min="9" max="9" width="14.109375" style="17" customWidth="1"/>
    <col min="10" max="10" width="12.5546875" style="17" customWidth="1"/>
    <col min="11" max="11" width="13" style="17" customWidth="1"/>
    <col min="12" max="12" width="17.44140625" style="17" customWidth="1"/>
    <col min="13" max="16384" width="8.88671875" style="17"/>
  </cols>
  <sheetData>
    <row r="1" spans="1:12" ht="22.2" x14ac:dyDescent="0.75">
      <c r="D1" s="247" t="s">
        <v>118</v>
      </c>
      <c r="E1" s="247" t="s">
        <v>613</v>
      </c>
      <c r="F1" s="247" t="s">
        <v>615</v>
      </c>
      <c r="G1" s="247" t="s">
        <v>614</v>
      </c>
    </row>
    <row r="2" spans="1:12" s="18" customFormat="1" ht="29.25" customHeight="1" thickBot="1" x14ac:dyDescent="0.35">
      <c r="A2" s="629" t="s">
        <v>652</v>
      </c>
      <c r="B2" s="629"/>
      <c r="C2" s="629"/>
      <c r="D2" s="629"/>
      <c r="E2" s="629"/>
      <c r="F2" s="629"/>
      <c r="G2" s="77"/>
      <c r="H2" s="628"/>
      <c r="I2" s="628"/>
      <c r="J2" s="628"/>
      <c r="K2" s="628"/>
      <c r="L2" s="628"/>
    </row>
    <row r="3" spans="1:12" ht="58.5" customHeight="1" x14ac:dyDescent="0.5">
      <c r="A3" s="182" t="s">
        <v>4</v>
      </c>
      <c r="B3" s="184" t="s">
        <v>263</v>
      </c>
      <c r="C3" s="184" t="s">
        <v>299</v>
      </c>
      <c r="D3" s="184" t="s">
        <v>264</v>
      </c>
      <c r="E3" s="188" t="s">
        <v>300</v>
      </c>
      <c r="F3" s="184" t="s">
        <v>301</v>
      </c>
      <c r="G3" s="184" t="s">
        <v>306</v>
      </c>
      <c r="H3" s="184" t="s">
        <v>60</v>
      </c>
      <c r="I3" s="184" t="s">
        <v>302</v>
      </c>
      <c r="J3" s="184" t="s">
        <v>303</v>
      </c>
      <c r="K3" s="188" t="s">
        <v>304</v>
      </c>
      <c r="L3" s="185" t="s">
        <v>305</v>
      </c>
    </row>
    <row r="4" spans="1:12" ht="24.9" customHeight="1" x14ac:dyDescent="0.55000000000000004">
      <c r="A4" s="86">
        <v>1</v>
      </c>
      <c r="B4" s="96"/>
      <c r="C4" s="96"/>
      <c r="D4" s="96"/>
      <c r="E4" s="96"/>
      <c r="F4" s="96"/>
      <c r="G4" s="96"/>
      <c r="H4" s="96"/>
      <c r="I4" s="97"/>
      <c r="J4" s="97"/>
      <c r="K4" s="97"/>
      <c r="L4" s="98"/>
    </row>
    <row r="5" spans="1:12" ht="24.9" customHeight="1" x14ac:dyDescent="0.55000000000000004">
      <c r="A5" s="86">
        <v>2</v>
      </c>
      <c r="B5" s="96"/>
      <c r="C5" s="96"/>
      <c r="D5" s="96"/>
      <c r="E5" s="96"/>
      <c r="F5" s="96"/>
      <c r="G5" s="96"/>
      <c r="H5" s="96"/>
      <c r="I5" s="97"/>
      <c r="J5" s="97"/>
      <c r="K5" s="97"/>
      <c r="L5" s="98"/>
    </row>
    <row r="6" spans="1:12" ht="24.9" customHeight="1" thickBot="1" x14ac:dyDescent="0.6">
      <c r="A6" s="122">
        <v>3</v>
      </c>
      <c r="B6" s="100"/>
      <c r="C6" s="100"/>
      <c r="D6" s="100"/>
      <c r="E6" s="100"/>
      <c r="F6" s="100"/>
      <c r="G6" s="100"/>
      <c r="H6" s="100"/>
      <c r="I6" s="101"/>
      <c r="J6" s="101"/>
      <c r="K6" s="101"/>
      <c r="L6" s="102"/>
    </row>
  </sheetData>
  <mergeCells count="2">
    <mergeCell ref="A2:F2"/>
    <mergeCell ref="H2:L2"/>
  </mergeCells>
  <hyperlinks>
    <hyperlink ref="A2:F2" location="'فهرست '!A1" display="جدول شــماره 2: اسامي اعضاي هيات مديره و مدير عامل "/>
    <hyperlink ref="D1" location="'فهرست '!A1" display="فهرست"/>
    <hyperlink ref="E1:F1" location="'فهرست '!A1" display="فهرست"/>
    <hyperlink ref="E1" location="'ج12- صورت وسود وزيان'!A1" display="سودزیان"/>
    <hyperlink ref="G1" location="'ج11- صورت وضعيت مالي'!A1" display="ترازنامه"/>
    <hyperlink ref="F1" location="'جدول محاسبه مالیات '!A1" display="مالیات"/>
  </hyperlinks>
  <printOptions horizontalCentered="1" verticalCentered="1"/>
  <pageMargins left="0" right="0" top="0" bottom="0"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25"/>
  <sheetViews>
    <sheetView rightToLeft="1" zoomScaleNormal="100" workbookViewId="0">
      <selection sqref="A1:E1"/>
    </sheetView>
  </sheetViews>
  <sheetFormatPr defaultColWidth="8.88671875" defaultRowHeight="16.8" x14ac:dyDescent="0.5"/>
  <cols>
    <col min="1" max="1" width="8.88671875" style="17"/>
    <col min="2" max="2" width="2.44140625" style="17" customWidth="1"/>
    <col min="3" max="3" width="8.88671875" style="17"/>
    <col min="4" max="4" width="2.5546875" style="17" customWidth="1"/>
    <col min="5" max="6" width="8.88671875" style="17"/>
    <col min="7" max="7" width="2.44140625" style="17" customWidth="1"/>
    <col min="8" max="8" width="15.109375" style="17" customWidth="1"/>
    <col min="9" max="9" width="12.44140625" style="17" customWidth="1"/>
    <col min="10" max="10" width="14.6640625" style="17" customWidth="1"/>
    <col min="11" max="11" width="12.6640625" style="17" customWidth="1"/>
    <col min="12" max="12" width="14" style="17" customWidth="1"/>
    <col min="13" max="16384" width="8.88671875" style="17"/>
  </cols>
  <sheetData>
    <row r="1" spans="1:12" x14ac:dyDescent="0.5">
      <c r="A1" s="494" t="s">
        <v>118</v>
      </c>
      <c r="B1" s="494"/>
      <c r="C1" s="494"/>
      <c r="D1" s="494"/>
      <c r="E1" s="494"/>
    </row>
    <row r="2" spans="1:12" ht="20.399999999999999" x14ac:dyDescent="0.5">
      <c r="B2" s="506" t="s">
        <v>116</v>
      </c>
      <c r="C2" s="506"/>
      <c r="D2" s="506"/>
      <c r="E2" s="506"/>
      <c r="F2" s="506"/>
      <c r="G2" s="506"/>
      <c r="H2" s="506"/>
      <c r="I2" s="506"/>
      <c r="J2" s="506"/>
      <c r="K2" s="506"/>
      <c r="L2" s="19"/>
    </row>
    <row r="3" spans="1:12" ht="21" thickBot="1" x14ac:dyDescent="0.55000000000000004">
      <c r="A3" s="507"/>
      <c r="B3" s="507"/>
      <c r="C3" s="507"/>
      <c r="D3" s="507"/>
      <c r="E3" s="507"/>
      <c r="F3" s="505" t="s">
        <v>16</v>
      </c>
      <c r="G3" s="505"/>
      <c r="H3" s="505"/>
      <c r="I3" s="18"/>
      <c r="J3" s="20" t="s">
        <v>17</v>
      </c>
      <c r="K3" s="507"/>
      <c r="L3" s="507"/>
    </row>
    <row r="4" spans="1:12" ht="25.5" customHeight="1" x14ac:dyDescent="0.5">
      <c r="A4" s="514" t="s">
        <v>0</v>
      </c>
      <c r="B4" s="515"/>
      <c r="C4" s="515"/>
      <c r="D4" s="21"/>
      <c r="E4" s="513"/>
      <c r="F4" s="513"/>
      <c r="G4" s="21"/>
      <c r="H4" s="22" t="s">
        <v>1</v>
      </c>
      <c r="I4" s="295"/>
      <c r="J4" s="508" t="s">
        <v>643</v>
      </c>
      <c r="K4" s="508"/>
      <c r="L4" s="296"/>
    </row>
    <row r="5" spans="1:12" ht="18" x14ac:dyDescent="0.45">
      <c r="A5" s="23"/>
      <c r="B5" s="24"/>
      <c r="C5" s="24"/>
      <c r="D5" s="24"/>
      <c r="E5" s="24"/>
      <c r="F5" s="24"/>
      <c r="G5" s="24"/>
      <c r="H5" s="24"/>
      <c r="I5" s="24"/>
      <c r="J5" s="24"/>
      <c r="K5" s="24"/>
      <c r="L5" s="25"/>
    </row>
    <row r="6" spans="1:12" ht="18" customHeight="1" thickBot="1" x14ac:dyDescent="0.55000000000000004">
      <c r="A6" s="26"/>
      <c r="B6" s="27"/>
      <c r="C6" s="27"/>
      <c r="D6" s="27"/>
      <c r="E6" s="27"/>
      <c r="F6" s="27"/>
      <c r="G6" s="27"/>
      <c r="H6" s="28" t="s">
        <v>2</v>
      </c>
      <c r="I6" s="28"/>
      <c r="J6" s="27"/>
      <c r="K6" s="27"/>
      <c r="L6" s="29"/>
    </row>
    <row r="7" spans="1:12" ht="18.75" thickBot="1" x14ac:dyDescent="0.5">
      <c r="A7" s="30"/>
      <c r="B7" s="31"/>
      <c r="C7" s="31"/>
      <c r="D7" s="31"/>
      <c r="E7" s="31"/>
      <c r="F7" s="31"/>
      <c r="G7" s="31"/>
      <c r="H7" s="31"/>
      <c r="I7" s="31"/>
      <c r="J7" s="31"/>
      <c r="K7" s="31"/>
      <c r="L7" s="32"/>
    </row>
    <row r="8" spans="1:12" ht="5.25" customHeight="1" x14ac:dyDescent="0.45"/>
    <row r="9" spans="1:12" s="18" customFormat="1" ht="18" x14ac:dyDescent="0.25"/>
    <row r="10" spans="1:12" s="18" customFormat="1" ht="18" x14ac:dyDescent="0.25"/>
    <row r="11" spans="1:12" ht="3.75" customHeight="1" thickBot="1" x14ac:dyDescent="0.5"/>
    <row r="12" spans="1:12" ht="20.25" customHeight="1" x14ac:dyDescent="0.65">
      <c r="A12" s="33" t="s">
        <v>119</v>
      </c>
      <c r="B12" s="34"/>
      <c r="C12" s="34"/>
      <c r="D12" s="34"/>
      <c r="E12" s="34" t="s">
        <v>120</v>
      </c>
      <c r="F12" s="34"/>
      <c r="G12" s="34"/>
      <c r="H12" s="35" t="s">
        <v>121</v>
      </c>
      <c r="I12" s="970" t="s">
        <v>681</v>
      </c>
      <c r="J12" s="34"/>
      <c r="K12" s="34"/>
      <c r="L12" s="36"/>
    </row>
    <row r="13" spans="1:12" ht="21" x14ac:dyDescent="0.55000000000000004">
      <c r="A13" s="37"/>
      <c r="B13" s="38"/>
      <c r="C13" s="38"/>
      <c r="D13" s="38"/>
      <c r="E13" s="38"/>
      <c r="F13" s="38"/>
      <c r="G13" s="38"/>
      <c r="H13" s="38"/>
      <c r="I13" s="38"/>
      <c r="J13" s="38"/>
      <c r="K13" s="38"/>
      <c r="L13" s="39"/>
    </row>
    <row r="14" spans="1:12" ht="21" thickBot="1" x14ac:dyDescent="0.7">
      <c r="A14" s="40" t="s">
        <v>122</v>
      </c>
      <c r="B14" s="41"/>
      <c r="C14" s="969" t="s">
        <v>680</v>
      </c>
      <c r="D14" s="489"/>
      <c r="E14" s="489"/>
      <c r="F14" s="489"/>
      <c r="G14" s="41"/>
      <c r="H14" s="42" t="s">
        <v>123</v>
      </c>
      <c r="I14" s="297"/>
      <c r="J14" s="41"/>
      <c r="K14" s="41"/>
      <c r="L14" s="43"/>
    </row>
    <row r="15" spans="1:12" ht="35.1" customHeight="1" x14ac:dyDescent="0.5">
      <c r="A15" s="44" t="s">
        <v>124</v>
      </c>
      <c r="B15" s="45"/>
      <c r="C15" s="45"/>
      <c r="D15" s="46"/>
      <c r="E15" s="47"/>
      <c r="F15" s="46"/>
      <c r="G15" s="46"/>
      <c r="H15" s="46"/>
      <c r="I15" s="48" t="s">
        <v>126</v>
      </c>
      <c r="J15" s="47"/>
      <c r="K15" s="46" t="s">
        <v>127</v>
      </c>
      <c r="L15" s="47"/>
    </row>
    <row r="16" spans="1:12" ht="20.399999999999999" x14ac:dyDescent="0.65">
      <c r="A16" s="49" t="s">
        <v>125</v>
      </c>
      <c r="B16" s="50"/>
      <c r="C16" s="50"/>
      <c r="D16" s="51"/>
      <c r="E16" s="52"/>
      <c r="F16" s="53" t="s">
        <v>128</v>
      </c>
      <c r="G16" s="51"/>
      <c r="H16" s="51"/>
      <c r="I16" s="51" t="s">
        <v>129</v>
      </c>
      <c r="J16" s="52"/>
      <c r="K16" s="51"/>
      <c r="L16" s="52"/>
    </row>
    <row r="17" spans="1:12" ht="20.399999999999999" x14ac:dyDescent="0.5">
      <c r="A17" s="54" t="s">
        <v>130</v>
      </c>
      <c r="B17" s="55"/>
      <c r="C17" s="55"/>
      <c r="D17" s="55"/>
      <c r="E17" s="56"/>
      <c r="F17" s="55" t="s">
        <v>131</v>
      </c>
      <c r="G17" s="55"/>
      <c r="H17" s="55"/>
      <c r="I17" s="54" t="s">
        <v>132</v>
      </c>
      <c r="J17" s="55"/>
      <c r="K17" s="55"/>
      <c r="L17" s="56"/>
    </row>
    <row r="18" spans="1:12" ht="2.25" hidden="1" customHeight="1" x14ac:dyDescent="0.55000000000000004">
      <c r="A18" s="57"/>
      <c r="B18" s="38"/>
      <c r="C18" s="38"/>
      <c r="D18" s="38"/>
      <c r="E18" s="38"/>
      <c r="F18" s="58"/>
      <c r="G18" s="38"/>
      <c r="H18" s="38"/>
      <c r="I18" s="58"/>
      <c r="J18" s="38"/>
      <c r="K18" s="38"/>
      <c r="L18" s="38"/>
    </row>
    <row r="19" spans="1:12" s="18" customFormat="1" x14ac:dyDescent="0.3"/>
    <row r="20" spans="1:12" s="18" customFormat="1" ht="17.399999999999999" thickBot="1" x14ac:dyDescent="0.35"/>
    <row r="21" spans="1:12" ht="24.9" customHeight="1" x14ac:dyDescent="0.65">
      <c r="A21" s="497" t="s">
        <v>13</v>
      </c>
      <c r="B21" s="498"/>
      <c r="C21" s="511"/>
      <c r="D21" s="511"/>
      <c r="E21" s="511"/>
      <c r="F21" s="511"/>
      <c r="G21" s="511"/>
      <c r="H21" s="511"/>
      <c r="I21" s="59" t="s">
        <v>14</v>
      </c>
      <c r="J21" s="511"/>
      <c r="K21" s="511"/>
      <c r="L21" s="512"/>
    </row>
    <row r="22" spans="1:12" ht="24.9" customHeight="1" thickBot="1" x14ac:dyDescent="0.7">
      <c r="A22" s="495" t="s">
        <v>133</v>
      </c>
      <c r="B22" s="496"/>
      <c r="C22" s="509"/>
      <c r="D22" s="509"/>
      <c r="E22" s="509"/>
      <c r="F22" s="509"/>
      <c r="G22" s="509"/>
      <c r="H22" s="509"/>
      <c r="I22" s="60"/>
      <c r="J22" s="509"/>
      <c r="K22" s="509"/>
      <c r="L22" s="510"/>
    </row>
    <row r="23" spans="1:12" ht="24.9" customHeight="1" x14ac:dyDescent="0.65">
      <c r="A23" s="61" t="s">
        <v>134</v>
      </c>
      <c r="B23" s="499"/>
      <c r="C23" s="500"/>
      <c r="D23" s="500"/>
      <c r="E23" s="500"/>
      <c r="F23" s="500"/>
      <c r="G23" s="500"/>
      <c r="H23" s="500"/>
      <c r="I23" s="500"/>
      <c r="J23" s="500"/>
      <c r="K23" s="500"/>
      <c r="L23" s="501"/>
    </row>
    <row r="24" spans="1:12" ht="21" thickBot="1" x14ac:dyDescent="0.7">
      <c r="A24" s="62" t="s">
        <v>15</v>
      </c>
      <c r="B24" s="502"/>
      <c r="C24" s="503"/>
      <c r="D24" s="503"/>
      <c r="E24" s="503"/>
      <c r="F24" s="503"/>
      <c r="G24" s="503"/>
      <c r="H24" s="503"/>
      <c r="I24" s="503"/>
      <c r="J24" s="503"/>
      <c r="K24" s="503"/>
      <c r="L24" s="504"/>
    </row>
    <row r="25" spans="1:12" ht="21" thickBot="1" x14ac:dyDescent="0.55000000000000004">
      <c r="A25" s="492" t="s">
        <v>135</v>
      </c>
      <c r="B25" s="490"/>
      <c r="C25" s="493"/>
      <c r="D25" s="493"/>
      <c r="E25" s="493"/>
      <c r="F25" s="493"/>
      <c r="G25" s="493" t="s">
        <v>136</v>
      </c>
      <c r="H25" s="493"/>
      <c r="I25" s="493"/>
      <c r="J25" s="493"/>
      <c r="K25" s="490" t="s">
        <v>137</v>
      </c>
      <c r="L25" s="491"/>
    </row>
  </sheetData>
  <mergeCells count="23">
    <mergeCell ref="A1:E1"/>
    <mergeCell ref="A22:B22"/>
    <mergeCell ref="A21:B21"/>
    <mergeCell ref="B23:L23"/>
    <mergeCell ref="B24:L24"/>
    <mergeCell ref="F3:H3"/>
    <mergeCell ref="B2:K2"/>
    <mergeCell ref="A3:E3"/>
    <mergeCell ref="K3:L3"/>
    <mergeCell ref="J4:K4"/>
    <mergeCell ref="J22:L22"/>
    <mergeCell ref="J21:L21"/>
    <mergeCell ref="C21:H21"/>
    <mergeCell ref="C22:H22"/>
    <mergeCell ref="E4:F4"/>
    <mergeCell ref="A4:C4"/>
    <mergeCell ref="C14:F14"/>
    <mergeCell ref="K25:L25"/>
    <mergeCell ref="A25:B25"/>
    <mergeCell ref="C25:D25"/>
    <mergeCell ref="E25:F25"/>
    <mergeCell ref="G25:H25"/>
    <mergeCell ref="I25:J25"/>
  </mergeCells>
  <hyperlinks>
    <hyperlink ref="A1:E1" location="'فهرست '!A1" display="فهرست"/>
  </hyperlinks>
  <printOptions horizontalCentered="1" verticalCentered="1"/>
  <pageMargins left="0" right="0" top="0" bottom="0" header="0.31496062992125984" footer="0.31496062992125984"/>
  <pageSetup paperSize="9" scale="87" orientation="portrait" r:id="rId1"/>
  <colBreaks count="1" manualBreakCount="1">
    <brk id="12"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8"/>
  <sheetViews>
    <sheetView rightToLeft="1" zoomScaleNormal="100" workbookViewId="0">
      <selection activeCell="G1" sqref="G1"/>
    </sheetView>
  </sheetViews>
  <sheetFormatPr defaultColWidth="8.88671875" defaultRowHeight="16.8" x14ac:dyDescent="0.5"/>
  <cols>
    <col min="1" max="1" width="5.109375" style="17" customWidth="1"/>
    <col min="2" max="2" width="15" style="17" customWidth="1"/>
    <col min="3" max="3" width="21.44140625" style="17" customWidth="1"/>
    <col min="4" max="4" width="13.44140625" style="17" customWidth="1"/>
    <col min="5" max="5" width="15.33203125" style="17" customWidth="1"/>
    <col min="6" max="6" width="16.5546875" style="17" customWidth="1"/>
    <col min="7" max="10" width="19.88671875" style="17" customWidth="1"/>
    <col min="11" max="16384" width="8.88671875" style="17"/>
  </cols>
  <sheetData>
    <row r="1" spans="1:10" ht="22.2" x14ac:dyDescent="0.75">
      <c r="F1" s="247" t="s">
        <v>118</v>
      </c>
      <c r="G1" s="247" t="s">
        <v>613</v>
      </c>
      <c r="H1" s="247" t="s">
        <v>615</v>
      </c>
      <c r="I1" s="247" t="s">
        <v>614</v>
      </c>
    </row>
    <row r="2" spans="1:10" s="18" customFormat="1" ht="29.25" customHeight="1" thickBot="1" x14ac:dyDescent="0.35">
      <c r="A2" s="599" t="s">
        <v>310</v>
      </c>
      <c r="B2" s="599"/>
      <c r="C2" s="599"/>
      <c r="D2" s="599"/>
      <c r="E2" s="599"/>
      <c r="F2" s="599"/>
      <c r="G2" s="599"/>
      <c r="H2" s="599"/>
      <c r="I2" s="599"/>
      <c r="J2" s="599"/>
    </row>
    <row r="3" spans="1:10" ht="51" customHeight="1" x14ac:dyDescent="0.5">
      <c r="A3" s="400" t="s">
        <v>4</v>
      </c>
      <c r="B3" s="904" t="s">
        <v>28</v>
      </c>
      <c r="C3" s="905"/>
      <c r="D3" s="905"/>
      <c r="E3" s="905"/>
      <c r="F3" s="905"/>
      <c r="G3" s="401" t="s">
        <v>307</v>
      </c>
      <c r="H3" s="401" t="s">
        <v>34</v>
      </c>
      <c r="I3" s="401" t="s">
        <v>308</v>
      </c>
      <c r="J3" s="402" t="s">
        <v>309</v>
      </c>
    </row>
    <row r="4" spans="1:10" ht="24.9" customHeight="1" x14ac:dyDescent="0.55000000000000004">
      <c r="A4" s="86">
        <v>1</v>
      </c>
      <c r="B4" s="638"/>
      <c r="C4" s="639"/>
      <c r="D4" s="639"/>
      <c r="E4" s="639"/>
      <c r="F4" s="640"/>
      <c r="G4" s="96"/>
      <c r="H4" s="97"/>
      <c r="I4" s="97"/>
      <c r="J4" s="404"/>
    </row>
    <row r="5" spans="1:10" ht="24.9" customHeight="1" x14ac:dyDescent="0.55000000000000004">
      <c r="A5" s="86"/>
      <c r="B5" s="638"/>
      <c r="C5" s="639"/>
      <c r="D5" s="639"/>
      <c r="E5" s="639"/>
      <c r="F5" s="640"/>
      <c r="G5" s="96"/>
      <c r="H5" s="97"/>
      <c r="I5" s="97"/>
      <c r="J5" s="404"/>
    </row>
    <row r="6" spans="1:10" ht="24.9" customHeight="1" x14ac:dyDescent="0.55000000000000004">
      <c r="A6" s="86"/>
      <c r="B6" s="638"/>
      <c r="C6" s="639"/>
      <c r="D6" s="639"/>
      <c r="E6" s="639"/>
      <c r="F6" s="640"/>
      <c r="G6" s="96"/>
      <c r="H6" s="97"/>
      <c r="I6" s="97"/>
      <c r="J6" s="404"/>
    </row>
    <row r="7" spans="1:10" ht="24.9" customHeight="1" x14ac:dyDescent="0.55000000000000004">
      <c r="A7" s="86">
        <v>2</v>
      </c>
      <c r="B7" s="638"/>
      <c r="C7" s="639"/>
      <c r="D7" s="639"/>
      <c r="E7" s="639"/>
      <c r="F7" s="640"/>
      <c r="G7" s="96"/>
      <c r="H7" s="97"/>
      <c r="I7" s="97"/>
      <c r="J7" s="404"/>
    </row>
    <row r="8" spans="1:10" ht="24.9" customHeight="1" thickBot="1" x14ac:dyDescent="0.7">
      <c r="A8" s="122"/>
      <c r="B8" s="906" t="s">
        <v>578</v>
      </c>
      <c r="C8" s="907"/>
      <c r="D8" s="907"/>
      <c r="E8" s="907"/>
      <c r="F8" s="908"/>
      <c r="G8" s="906"/>
      <c r="H8" s="907"/>
      <c r="I8" s="908"/>
      <c r="J8" s="405">
        <f>SUM(J4:J7)</f>
        <v>0</v>
      </c>
    </row>
  </sheetData>
  <mergeCells count="8">
    <mergeCell ref="B3:F3"/>
    <mergeCell ref="B4:F4"/>
    <mergeCell ref="B7:F7"/>
    <mergeCell ref="B8:F8"/>
    <mergeCell ref="A2:J2"/>
    <mergeCell ref="G8:I8"/>
    <mergeCell ref="B5:F5"/>
    <mergeCell ref="B6:F6"/>
  </mergeCells>
  <hyperlinks>
    <hyperlink ref="A2:J2" location="'فهرست '!A1" display="جدول شماره 24: ثبت جايزه دولتي / موقوفه / نذر/ بريه ولي فقيه / خمس / زكات / ديه/ كمك ووجوه نقدي وغير نقدي دريافتي"/>
    <hyperlink ref="F1" location="'فهرست '!A1" display="فهرست"/>
    <hyperlink ref="G1:H1" location="'فهرست '!A1" display="فهرست"/>
    <hyperlink ref="G1" location="'ج12- صورت وسود وزيان'!A1" display="سودزیان"/>
    <hyperlink ref="I1" location="'ج11- صورت وضعيت مالي'!A1" display="ترازنامه"/>
    <hyperlink ref="H1" location="'جدول محاسبه مالیات '!A1" display="مالیات"/>
  </hyperlinks>
  <printOptions horizontalCentered="1" verticalCentered="1"/>
  <pageMargins left="0" right="0" top="0" bottom="0" header="0.31496062992125984" footer="0.31496062992125984"/>
  <pageSetup paperSize="9" scale="9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28"/>
  <sheetViews>
    <sheetView rightToLeft="1" zoomScaleNormal="100" workbookViewId="0"/>
  </sheetViews>
  <sheetFormatPr defaultColWidth="8.88671875" defaultRowHeight="16.8" x14ac:dyDescent="0.5"/>
  <cols>
    <col min="1" max="1" width="18" style="17" customWidth="1"/>
    <col min="2" max="3" width="8.88671875" style="17"/>
    <col min="4" max="4" width="28" style="17" customWidth="1"/>
    <col min="5" max="5" width="3.44140625" style="17" customWidth="1"/>
    <col min="6" max="6" width="8.88671875" style="17"/>
    <col min="7" max="7" width="29.109375" style="17" customWidth="1"/>
    <col min="8" max="16384" width="8.88671875" style="17"/>
  </cols>
  <sheetData>
    <row r="1" spans="1:11" ht="22.2" x14ac:dyDescent="0.75">
      <c r="A1" s="247" t="s">
        <v>118</v>
      </c>
      <c r="B1" s="247" t="s">
        <v>613</v>
      </c>
      <c r="C1" s="247" t="s">
        <v>615</v>
      </c>
      <c r="D1" s="247" t="s">
        <v>614</v>
      </c>
    </row>
    <row r="2" spans="1:11" ht="18" x14ac:dyDescent="0.45">
      <c r="A2" s="920"/>
      <c r="B2" s="920"/>
      <c r="C2" s="920"/>
      <c r="D2" s="920"/>
      <c r="E2" s="920"/>
      <c r="F2" s="920"/>
      <c r="G2" s="920"/>
    </row>
    <row r="3" spans="1:11" ht="37.5" customHeight="1" x14ac:dyDescent="0.5">
      <c r="A3" s="914" t="s">
        <v>341</v>
      </c>
      <c r="B3" s="915"/>
      <c r="C3" s="915"/>
      <c r="D3" s="915"/>
      <c r="E3" s="915"/>
      <c r="F3" s="915"/>
      <c r="G3" s="916"/>
    </row>
    <row r="4" spans="1:11" ht="24" customHeight="1" x14ac:dyDescent="0.5">
      <c r="A4" s="917" t="s">
        <v>366</v>
      </c>
      <c r="B4" s="918"/>
      <c r="C4" s="918"/>
      <c r="D4" s="918"/>
      <c r="E4" s="918"/>
      <c r="F4" s="918"/>
      <c r="G4" s="919"/>
      <c r="H4" s="15"/>
      <c r="I4" s="15"/>
      <c r="J4" s="15"/>
      <c r="K4" s="15"/>
    </row>
    <row r="5" spans="1:11" ht="20.100000000000001" customHeight="1" x14ac:dyDescent="0.5">
      <c r="A5" s="909" t="s">
        <v>340</v>
      </c>
      <c r="B5" s="910"/>
      <c r="C5" s="913"/>
      <c r="D5" s="912" t="s">
        <v>342</v>
      </c>
      <c r="E5" s="910"/>
      <c r="F5" s="913"/>
      <c r="G5" s="189" t="s">
        <v>343</v>
      </c>
      <c r="H5" s="15"/>
      <c r="I5" s="15"/>
      <c r="J5" s="15"/>
      <c r="K5" s="15"/>
    </row>
    <row r="6" spans="1:11" ht="20.100000000000001" customHeight="1" x14ac:dyDescent="0.45">
      <c r="A6" s="909"/>
      <c r="B6" s="910"/>
      <c r="C6" s="910"/>
      <c r="D6" s="910"/>
      <c r="E6" s="910"/>
      <c r="F6" s="910"/>
      <c r="G6" s="911"/>
      <c r="H6" s="15"/>
    </row>
    <row r="7" spans="1:11" ht="20.100000000000001" customHeight="1" x14ac:dyDescent="0.5">
      <c r="A7" s="190" t="s">
        <v>344</v>
      </c>
      <c r="B7" s="912"/>
      <c r="C7" s="913"/>
      <c r="D7" s="191" t="s">
        <v>345</v>
      </c>
      <c r="E7" s="912"/>
      <c r="F7" s="913"/>
      <c r="G7" s="189" t="s">
        <v>346</v>
      </c>
      <c r="H7" s="15"/>
    </row>
    <row r="8" spans="1:11" ht="20.100000000000001" customHeight="1" x14ac:dyDescent="0.45">
      <c r="A8" s="909"/>
      <c r="B8" s="910"/>
      <c r="C8" s="910"/>
      <c r="D8" s="910"/>
      <c r="E8" s="910"/>
      <c r="F8" s="910"/>
      <c r="G8" s="911"/>
      <c r="H8" s="15"/>
    </row>
    <row r="9" spans="1:11" ht="20.100000000000001" customHeight="1" x14ac:dyDescent="0.5">
      <c r="A9" s="190" t="s">
        <v>347</v>
      </c>
      <c r="B9" s="912"/>
      <c r="C9" s="913"/>
      <c r="D9" s="191" t="s">
        <v>348</v>
      </c>
      <c r="E9" s="912"/>
      <c r="F9" s="913"/>
      <c r="G9" s="189" t="s">
        <v>349</v>
      </c>
      <c r="H9" s="15"/>
    </row>
    <row r="10" spans="1:11" ht="20.100000000000001" customHeight="1" x14ac:dyDescent="0.45">
      <c r="A10" s="909"/>
      <c r="B10" s="910"/>
      <c r="C10" s="910"/>
      <c r="D10" s="910"/>
      <c r="E10" s="910"/>
      <c r="F10" s="910"/>
      <c r="G10" s="911"/>
      <c r="H10" s="15"/>
    </row>
    <row r="11" spans="1:11" ht="20.100000000000001" customHeight="1" thickBot="1" x14ac:dyDescent="0.55000000000000004">
      <c r="A11" s="946" t="s">
        <v>350</v>
      </c>
      <c r="B11" s="947"/>
      <c r="C11" s="948"/>
      <c r="D11" s="949" t="s">
        <v>351</v>
      </c>
      <c r="E11" s="947"/>
      <c r="F11" s="947"/>
      <c r="G11" s="950"/>
      <c r="H11" s="15"/>
    </row>
    <row r="12" spans="1:11" x14ac:dyDescent="0.5">
      <c r="A12" s="951"/>
      <c r="B12" s="951"/>
      <c r="C12" s="951"/>
      <c r="D12" s="951"/>
      <c r="E12" s="951"/>
      <c r="F12" s="951"/>
      <c r="G12" s="951"/>
    </row>
    <row r="13" spans="1:11" x14ac:dyDescent="0.5">
      <c r="A13" s="952"/>
      <c r="B13" s="952"/>
      <c r="C13" s="952"/>
      <c r="D13" s="952"/>
      <c r="E13" s="952"/>
      <c r="F13" s="952"/>
      <c r="G13" s="952"/>
    </row>
    <row r="14" spans="1:11" ht="24" customHeight="1" x14ac:dyDescent="0.5">
      <c r="A14" s="917" t="s">
        <v>352</v>
      </c>
      <c r="B14" s="918"/>
      <c r="C14" s="918"/>
      <c r="D14" s="918"/>
      <c r="E14" s="918"/>
      <c r="F14" s="918"/>
      <c r="G14" s="919"/>
    </row>
    <row r="15" spans="1:11" ht="20.100000000000001" customHeight="1" x14ac:dyDescent="0.5">
      <c r="A15" s="192" t="s">
        <v>345</v>
      </c>
      <c r="B15" s="964"/>
      <c r="C15" s="965"/>
      <c r="D15" s="968" t="s">
        <v>346</v>
      </c>
      <c r="E15" s="941"/>
      <c r="F15" s="941"/>
      <c r="G15" s="942"/>
    </row>
    <row r="16" spans="1:11" ht="20.100000000000001" customHeight="1" thickBot="1" x14ac:dyDescent="0.55000000000000004">
      <c r="A16" s="193" t="s">
        <v>347</v>
      </c>
      <c r="B16" s="966"/>
      <c r="C16" s="967"/>
      <c r="D16" s="943" t="s">
        <v>353</v>
      </c>
      <c r="E16" s="944"/>
      <c r="F16" s="943" t="s">
        <v>354</v>
      </c>
      <c r="G16" s="945"/>
    </row>
    <row r="17" spans="1:7" ht="32.25" customHeight="1" thickBot="1" x14ac:dyDescent="0.55000000000000004">
      <c r="A17" s="951"/>
      <c r="B17" s="951"/>
      <c r="C17" s="951"/>
      <c r="D17" s="951"/>
      <c r="E17" s="951"/>
      <c r="F17" s="951"/>
      <c r="G17" s="951"/>
    </row>
    <row r="18" spans="1:7" ht="24" customHeight="1" x14ac:dyDescent="0.5">
      <c r="A18" s="953" t="s">
        <v>355</v>
      </c>
      <c r="B18" s="954"/>
      <c r="C18" s="954"/>
      <c r="D18" s="954"/>
      <c r="E18" s="954"/>
      <c r="F18" s="954"/>
      <c r="G18" s="955"/>
    </row>
    <row r="19" spans="1:7" ht="28.5" customHeight="1" x14ac:dyDescent="0.5">
      <c r="A19" s="921" t="s">
        <v>356</v>
      </c>
      <c r="B19" s="922"/>
      <c r="C19" s="956" t="s">
        <v>357</v>
      </c>
      <c r="D19" s="957"/>
      <c r="E19" s="956" t="s">
        <v>358</v>
      </c>
      <c r="F19" s="960"/>
      <c r="G19" s="961"/>
    </row>
    <row r="20" spans="1:7" ht="28.5" customHeight="1" thickBot="1" x14ac:dyDescent="0.55000000000000004">
      <c r="A20" s="923" t="s">
        <v>359</v>
      </c>
      <c r="B20" s="924"/>
      <c r="C20" s="958" t="s">
        <v>360</v>
      </c>
      <c r="D20" s="959"/>
      <c r="E20" s="958" t="s">
        <v>361</v>
      </c>
      <c r="F20" s="962"/>
      <c r="G20" s="963"/>
    </row>
    <row r="21" spans="1:7" s="403" customFormat="1" ht="43.5" customHeight="1" thickBot="1" x14ac:dyDescent="0.55000000000000004"/>
    <row r="22" spans="1:7" ht="27" customHeight="1" x14ac:dyDescent="0.5">
      <c r="A22" s="953" t="s">
        <v>362</v>
      </c>
      <c r="B22" s="954"/>
      <c r="C22" s="954"/>
      <c r="D22" s="954"/>
      <c r="E22" s="954"/>
      <c r="F22" s="954"/>
      <c r="G22" s="955"/>
    </row>
    <row r="23" spans="1:7" ht="24.9" customHeight="1" x14ac:dyDescent="0.5">
      <c r="A23" s="933" t="s">
        <v>263</v>
      </c>
      <c r="B23" s="934"/>
      <c r="C23" s="937" t="s">
        <v>363</v>
      </c>
      <c r="D23" s="934"/>
      <c r="E23" s="937" t="s">
        <v>364</v>
      </c>
      <c r="F23" s="938"/>
      <c r="G23" s="939"/>
    </row>
    <row r="24" spans="1:7" ht="24.9" customHeight="1" x14ac:dyDescent="0.5">
      <c r="A24" s="940"/>
      <c r="B24" s="941"/>
      <c r="C24" s="941"/>
      <c r="D24" s="941"/>
      <c r="E24" s="941"/>
      <c r="F24" s="941"/>
      <c r="G24" s="942"/>
    </row>
    <row r="25" spans="1:7" ht="24.9" customHeight="1" x14ac:dyDescent="0.5">
      <c r="A25" s="933" t="s">
        <v>359</v>
      </c>
      <c r="B25" s="934"/>
      <c r="C25" s="937" t="s">
        <v>360</v>
      </c>
      <c r="D25" s="934"/>
      <c r="E25" s="937" t="s">
        <v>361</v>
      </c>
      <c r="F25" s="938"/>
      <c r="G25" s="939"/>
    </row>
    <row r="26" spans="1:7" ht="24.9" customHeight="1" x14ac:dyDescent="0.5">
      <c r="A26" s="940"/>
      <c r="B26" s="941"/>
      <c r="C26" s="941"/>
      <c r="D26" s="941"/>
      <c r="E26" s="941"/>
      <c r="F26" s="941"/>
      <c r="G26" s="942"/>
    </row>
    <row r="27" spans="1:7" ht="24.9" customHeight="1" x14ac:dyDescent="0.5">
      <c r="A27" s="933" t="s">
        <v>367</v>
      </c>
      <c r="B27" s="934"/>
      <c r="C27" s="925" t="s">
        <v>287</v>
      </c>
      <c r="D27" s="931"/>
      <c r="E27" s="925" t="s">
        <v>365</v>
      </c>
      <c r="F27" s="926"/>
      <c r="G27" s="927"/>
    </row>
    <row r="28" spans="1:7" ht="24.9" customHeight="1" thickBot="1" x14ac:dyDescent="0.55000000000000004">
      <c r="A28" s="935" t="s">
        <v>368</v>
      </c>
      <c r="B28" s="936"/>
      <c r="C28" s="928"/>
      <c r="D28" s="932"/>
      <c r="E28" s="928"/>
      <c r="F28" s="929"/>
      <c r="G28" s="930"/>
    </row>
  </sheetData>
  <mergeCells count="42">
    <mergeCell ref="A22:G22"/>
    <mergeCell ref="C23:D23"/>
    <mergeCell ref="E23:G23"/>
    <mergeCell ref="A23:B23"/>
    <mergeCell ref="A17:G17"/>
    <mergeCell ref="A12:G13"/>
    <mergeCell ref="A18:G18"/>
    <mergeCell ref="C19:D19"/>
    <mergeCell ref="C20:D20"/>
    <mergeCell ref="E19:G19"/>
    <mergeCell ref="E20:G20"/>
    <mergeCell ref="A14:G14"/>
    <mergeCell ref="B15:C15"/>
    <mergeCell ref="B16:C16"/>
    <mergeCell ref="D15:G15"/>
    <mergeCell ref="A2:G2"/>
    <mergeCell ref="A19:B19"/>
    <mergeCell ref="A20:B20"/>
    <mergeCell ref="E27:G28"/>
    <mergeCell ref="C27:D28"/>
    <mergeCell ref="A25:B25"/>
    <mergeCell ref="A27:B27"/>
    <mergeCell ref="A28:B28"/>
    <mergeCell ref="C25:D25"/>
    <mergeCell ref="E25:G25"/>
    <mergeCell ref="A26:G26"/>
    <mergeCell ref="D16:E16"/>
    <mergeCell ref="F16:G16"/>
    <mergeCell ref="A11:C11"/>
    <mergeCell ref="D11:G11"/>
    <mergeCell ref="A24:G24"/>
    <mergeCell ref="A3:G3"/>
    <mergeCell ref="A4:G4"/>
    <mergeCell ref="A6:G6"/>
    <mergeCell ref="A8:G8"/>
    <mergeCell ref="A5:C5"/>
    <mergeCell ref="D5:F5"/>
    <mergeCell ref="A10:G10"/>
    <mergeCell ref="B9:C9"/>
    <mergeCell ref="E9:F9"/>
    <mergeCell ref="E7:F7"/>
    <mergeCell ref="B7:C7"/>
  </mergeCells>
  <hyperlinks>
    <hyperlink ref="A1" location="'فهرست '!A1" display="فهرست"/>
    <hyperlink ref="B1:C1" location="'فهرست '!A1" display="فهرست"/>
    <hyperlink ref="B1" location="'ج12- صورت وسود وزيان'!A1" display="سودزیان"/>
    <hyperlink ref="D1" location="'ج11- صورت وضعيت مالي'!A1" display="ترازنامه"/>
    <hyperlink ref="C1" location="'جدول محاسبه مالیات '!A1" display="مالیات"/>
  </hyperlinks>
  <printOptions horizontalCentered="1" verticalCentered="1"/>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E40"/>
  <sheetViews>
    <sheetView rightToLeft="1" zoomScaleNormal="100" workbookViewId="0">
      <selection activeCell="E18" sqref="E18"/>
    </sheetView>
  </sheetViews>
  <sheetFormatPr defaultColWidth="8.88671875" defaultRowHeight="16.8" x14ac:dyDescent="0.5"/>
  <cols>
    <col min="1" max="1" width="8.88671875" style="17"/>
    <col min="2" max="2" width="2.44140625" style="17" customWidth="1"/>
    <col min="3" max="3" width="8.88671875" style="17"/>
    <col min="4" max="4" width="2.5546875" style="17" customWidth="1"/>
    <col min="5" max="5" width="8.88671875" style="17"/>
    <col min="6" max="6" width="16.109375" style="17" customWidth="1"/>
    <col min="7" max="7" width="2.44140625" style="17" customWidth="1"/>
    <col min="8" max="8" width="15.109375" style="17" customWidth="1"/>
    <col min="9" max="9" width="15.109375" style="17" bestFit="1" customWidth="1"/>
    <col min="10" max="10" width="14.6640625" style="17" customWidth="1"/>
    <col min="11" max="11" width="12.6640625" style="17" customWidth="1"/>
    <col min="12" max="12" width="21" style="17" customWidth="1"/>
    <col min="13" max="16384" width="8.88671875" style="17"/>
  </cols>
  <sheetData>
    <row r="1" spans="1:12" ht="26.25" customHeight="1" x14ac:dyDescent="0.75">
      <c r="A1" s="494"/>
      <c r="B1" s="494"/>
      <c r="C1" s="494"/>
      <c r="D1" s="494"/>
      <c r="E1" s="494"/>
      <c r="H1" s="247" t="s">
        <v>118</v>
      </c>
      <c r="I1" s="247" t="s">
        <v>613</v>
      </c>
      <c r="J1" s="247" t="s">
        <v>614</v>
      </c>
      <c r="K1" s="247" t="s">
        <v>615</v>
      </c>
    </row>
    <row r="2" spans="1:12" s="219" customFormat="1" ht="26.25" customHeight="1" thickBot="1" x14ac:dyDescent="0.55000000000000004">
      <c r="A2" s="518" t="s">
        <v>594</v>
      </c>
      <c r="B2" s="518"/>
      <c r="C2" s="518"/>
      <c r="D2" s="518"/>
      <c r="E2" s="518"/>
      <c r="F2" s="518"/>
      <c r="G2" s="518"/>
      <c r="H2" s="518"/>
      <c r="I2" s="518"/>
      <c r="J2" s="518"/>
      <c r="K2" s="518"/>
      <c r="L2" s="518"/>
    </row>
    <row r="3" spans="1:12" ht="18.600000000000001" x14ac:dyDescent="0.5">
      <c r="A3" s="536" t="s">
        <v>4</v>
      </c>
      <c r="B3" s="526" t="s">
        <v>5</v>
      </c>
      <c r="C3" s="527"/>
      <c r="D3" s="527"/>
      <c r="E3" s="528"/>
      <c r="F3" s="523" t="s">
        <v>6</v>
      </c>
      <c r="G3" s="526" t="s">
        <v>7</v>
      </c>
      <c r="H3" s="528"/>
      <c r="I3" s="523" t="s">
        <v>8</v>
      </c>
      <c r="J3" s="534" t="s">
        <v>12</v>
      </c>
      <c r="K3" s="535"/>
      <c r="L3" s="532" t="s">
        <v>11</v>
      </c>
    </row>
    <row r="4" spans="1:12" ht="19.2" thickBot="1" x14ac:dyDescent="0.55000000000000004">
      <c r="A4" s="537"/>
      <c r="B4" s="529"/>
      <c r="C4" s="530"/>
      <c r="D4" s="530"/>
      <c r="E4" s="531"/>
      <c r="F4" s="524"/>
      <c r="G4" s="529"/>
      <c r="H4" s="531"/>
      <c r="I4" s="524"/>
      <c r="J4" s="63" t="s">
        <v>9</v>
      </c>
      <c r="K4" s="64" t="s">
        <v>10</v>
      </c>
      <c r="L4" s="533"/>
    </row>
    <row r="5" spans="1:12" ht="24.9" customHeight="1" x14ac:dyDescent="0.45">
      <c r="A5" s="65"/>
      <c r="B5" s="538"/>
      <c r="C5" s="538"/>
      <c r="D5" s="538"/>
      <c r="E5" s="538"/>
      <c r="F5" s="66"/>
      <c r="G5" s="538"/>
      <c r="H5" s="538"/>
      <c r="I5" s="66"/>
      <c r="J5" s="66"/>
      <c r="K5" s="66"/>
      <c r="L5" s="67"/>
    </row>
    <row r="6" spans="1:12" ht="24.9" customHeight="1" x14ac:dyDescent="0.45">
      <c r="A6" s="68"/>
      <c r="B6" s="516"/>
      <c r="C6" s="516"/>
      <c r="D6" s="516"/>
      <c r="E6" s="516"/>
      <c r="F6" s="69"/>
      <c r="G6" s="516"/>
      <c r="H6" s="516"/>
      <c r="I6" s="69"/>
      <c r="J6" s="69"/>
      <c r="K6" s="69"/>
      <c r="L6" s="70"/>
    </row>
    <row r="7" spans="1:12" ht="24.9" customHeight="1" x14ac:dyDescent="0.45">
      <c r="A7" s="71"/>
      <c r="B7" s="517"/>
      <c r="C7" s="517"/>
      <c r="D7" s="517"/>
      <c r="E7" s="517"/>
      <c r="F7" s="72"/>
      <c r="G7" s="517"/>
      <c r="H7" s="517"/>
      <c r="I7" s="72"/>
      <c r="J7" s="72"/>
      <c r="K7" s="72"/>
      <c r="L7" s="73"/>
    </row>
    <row r="8" spans="1:12" ht="24.9" customHeight="1" x14ac:dyDescent="0.45">
      <c r="A8" s="68"/>
      <c r="B8" s="516"/>
      <c r="C8" s="516"/>
      <c r="D8" s="516"/>
      <c r="E8" s="516"/>
      <c r="F8" s="69"/>
      <c r="G8" s="516"/>
      <c r="H8" s="516"/>
      <c r="I8" s="69"/>
      <c r="J8" s="69"/>
      <c r="K8" s="69"/>
      <c r="L8" s="70"/>
    </row>
    <row r="9" spans="1:12" ht="24.9" customHeight="1" thickBot="1" x14ac:dyDescent="0.5">
      <c r="A9" s="74"/>
      <c r="B9" s="519"/>
      <c r="C9" s="519"/>
      <c r="D9" s="519"/>
      <c r="E9" s="519"/>
      <c r="F9" s="75"/>
      <c r="G9" s="519"/>
      <c r="H9" s="519"/>
      <c r="I9" s="75"/>
      <c r="J9" s="75"/>
      <c r="K9" s="75"/>
      <c r="L9" s="76"/>
    </row>
    <row r="10" spans="1:12" ht="18" x14ac:dyDescent="0.45">
      <c r="A10" s="525"/>
      <c r="B10" s="525"/>
      <c r="C10" s="525"/>
      <c r="D10" s="525"/>
      <c r="E10" s="525"/>
      <c r="F10" s="525"/>
      <c r="G10" s="525"/>
      <c r="H10" s="525"/>
      <c r="I10" s="525"/>
      <c r="J10" s="525"/>
      <c r="K10" s="525"/>
      <c r="L10" s="525"/>
    </row>
    <row r="40" spans="23:31" x14ac:dyDescent="0.5">
      <c r="W40" s="520" t="s">
        <v>670</v>
      </c>
      <c r="X40" s="521"/>
      <c r="Y40" s="521"/>
      <c r="Z40" s="521"/>
      <c r="AA40" s="521"/>
      <c r="AB40" s="521"/>
      <c r="AC40" s="521"/>
      <c r="AD40" s="521"/>
      <c r="AE40" s="522"/>
    </row>
  </sheetData>
  <mergeCells count="21">
    <mergeCell ref="W40:AE40"/>
    <mergeCell ref="A1:E1"/>
    <mergeCell ref="I3:I4"/>
    <mergeCell ref="A10:L10"/>
    <mergeCell ref="B3:E4"/>
    <mergeCell ref="F3:F4"/>
    <mergeCell ref="G3:H4"/>
    <mergeCell ref="L3:L4"/>
    <mergeCell ref="J3:K3"/>
    <mergeCell ref="A3:A4"/>
    <mergeCell ref="B5:E5"/>
    <mergeCell ref="B6:E6"/>
    <mergeCell ref="B7:E7"/>
    <mergeCell ref="B8:E8"/>
    <mergeCell ref="B9:E9"/>
    <mergeCell ref="G5:H5"/>
    <mergeCell ref="G6:H6"/>
    <mergeCell ref="G7:H7"/>
    <mergeCell ref="G8:H8"/>
    <mergeCell ref="A2:L2"/>
    <mergeCell ref="G9:H9"/>
  </mergeCells>
  <hyperlinks>
    <hyperlink ref="H1" location="'فهرست '!A1" display="فهرست"/>
    <hyperlink ref="I1:K1" location="'فهرست '!A1" display="فهرست"/>
    <hyperlink ref="I1" location="'ج12- صورت وسود وزيان'!A1" display="سودزیان"/>
    <hyperlink ref="J1" location="'ج11- صورت وضعيت مالي'!A1" display="ترازنامه"/>
    <hyperlink ref="K1" location="'جدول محاسبه مالیات '!A1" display="مالیات"/>
  </hyperlinks>
  <printOptions horizontalCentered="1" verticalCentered="1"/>
  <pageMargins left="0" right="0" top="0" bottom="0" header="0.31496062992125984" footer="0.31496062992125984"/>
  <pageSetup paperSize="9" orientation="landscape" r:id="rId1"/>
  <colBreaks count="1" manualBreakCount="1">
    <brk id="12"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W44"/>
  <sheetViews>
    <sheetView rightToLeft="1" topLeftCell="A19" workbookViewId="0">
      <selection activeCell="C1" sqref="C1"/>
    </sheetView>
  </sheetViews>
  <sheetFormatPr defaultColWidth="8.88671875" defaultRowHeight="16.8" x14ac:dyDescent="0.5"/>
  <cols>
    <col min="1" max="1" width="7.44140625" style="17" customWidth="1"/>
    <col min="2" max="2" width="6.6640625" style="17" customWidth="1"/>
    <col min="3" max="3" width="8.88671875" style="17"/>
    <col min="4" max="4" width="31.33203125" style="17" customWidth="1"/>
    <col min="5" max="5" width="29.5546875" style="17" customWidth="1"/>
    <col min="6" max="6" width="23.5546875" style="17" customWidth="1"/>
    <col min="7" max="8" width="8.88671875" style="17"/>
    <col min="9" max="9" width="10" style="17" bestFit="1" customWidth="1"/>
    <col min="10" max="16384" width="8.88671875" style="17"/>
  </cols>
  <sheetData>
    <row r="1" spans="1:23" ht="24.6" customHeight="1" x14ac:dyDescent="0.75">
      <c r="B1" s="342"/>
      <c r="C1" s="247" t="s">
        <v>118</v>
      </c>
      <c r="D1" s="247" t="s">
        <v>613</v>
      </c>
      <c r="E1" s="247" t="s">
        <v>614</v>
      </c>
      <c r="F1" s="247" t="s">
        <v>615</v>
      </c>
      <c r="G1" s="342"/>
      <c r="H1" s="342"/>
      <c r="I1" s="342"/>
      <c r="J1" s="342"/>
      <c r="K1" s="342"/>
      <c r="L1" s="342"/>
      <c r="M1" s="342"/>
      <c r="N1" s="342"/>
      <c r="O1" s="342"/>
      <c r="P1" s="342"/>
      <c r="Q1" s="342"/>
      <c r="R1" s="342"/>
    </row>
    <row r="2" spans="1:23" s="141" customFormat="1" ht="33" customHeight="1" thickBot="1" x14ac:dyDescent="0.55000000000000004">
      <c r="A2" s="342"/>
      <c r="B2" s="547" t="s">
        <v>373</v>
      </c>
      <c r="C2" s="547"/>
      <c r="D2" s="547"/>
      <c r="E2" s="547"/>
      <c r="F2" s="547"/>
      <c r="G2" s="342"/>
      <c r="H2" s="342"/>
      <c r="I2" s="342"/>
      <c r="J2" s="342"/>
      <c r="K2" s="342"/>
      <c r="L2" s="342"/>
      <c r="M2" s="342"/>
      <c r="N2" s="342"/>
      <c r="O2" s="342"/>
      <c r="P2" s="342"/>
      <c r="Q2" s="342"/>
      <c r="R2" s="342"/>
    </row>
    <row r="3" spans="1:23" ht="21.75" customHeight="1" thickBot="1" x14ac:dyDescent="0.55000000000000004">
      <c r="A3" s="342"/>
      <c r="B3" s="287" t="s">
        <v>374</v>
      </c>
      <c r="C3" s="548" t="s">
        <v>28</v>
      </c>
      <c r="D3" s="549"/>
      <c r="E3" s="550"/>
      <c r="F3" s="288" t="s">
        <v>36</v>
      </c>
      <c r="G3" s="342"/>
      <c r="H3" s="342"/>
      <c r="I3" s="342"/>
      <c r="J3" s="342"/>
      <c r="K3" s="342"/>
      <c r="L3" s="342"/>
      <c r="M3" s="342"/>
      <c r="N3" s="342"/>
      <c r="O3" s="342"/>
      <c r="P3" s="342"/>
      <c r="Q3" s="342"/>
      <c r="R3" s="342"/>
    </row>
    <row r="4" spans="1:23" ht="19.2" thickBot="1" x14ac:dyDescent="0.55000000000000004">
      <c r="A4" s="342"/>
      <c r="B4" s="212">
        <v>1</v>
      </c>
      <c r="C4" s="551" t="s">
        <v>642</v>
      </c>
      <c r="D4" s="552"/>
      <c r="E4" s="553"/>
      <c r="F4" s="350">
        <f>'ج12- صورت وسود وزيان'!E36</f>
        <v>0</v>
      </c>
      <c r="G4" s="342" t="s">
        <v>644</v>
      </c>
      <c r="H4" s="342"/>
      <c r="I4" s="342"/>
      <c r="J4" s="342"/>
      <c r="K4" s="342"/>
      <c r="L4" s="342"/>
      <c r="M4" s="342"/>
      <c r="N4" s="342"/>
      <c r="O4" s="342"/>
      <c r="P4" s="342"/>
      <c r="Q4" s="342"/>
      <c r="R4" s="342"/>
    </row>
    <row r="5" spans="1:23" ht="21" thickBot="1" x14ac:dyDescent="0.55000000000000004">
      <c r="A5" s="342"/>
      <c r="B5" s="212">
        <v>2</v>
      </c>
      <c r="C5" s="545" t="s">
        <v>375</v>
      </c>
      <c r="D5" s="546"/>
      <c r="E5" s="554"/>
      <c r="F5" s="351">
        <v>0</v>
      </c>
      <c r="G5" s="342"/>
      <c r="H5" s="342"/>
      <c r="I5" s="342"/>
      <c r="J5" s="342"/>
      <c r="K5" s="342"/>
      <c r="L5" s="342"/>
      <c r="M5" s="342"/>
      <c r="N5" s="342"/>
      <c r="O5" s="342"/>
      <c r="P5" s="342"/>
      <c r="Q5" s="342"/>
      <c r="R5" s="342"/>
    </row>
    <row r="6" spans="1:23" ht="25.95" customHeight="1" x14ac:dyDescent="0.5">
      <c r="A6" s="342"/>
      <c r="B6" s="555">
        <v>3</v>
      </c>
      <c r="C6" s="558" t="s">
        <v>376</v>
      </c>
      <c r="D6" s="559"/>
      <c r="E6" s="559"/>
      <c r="F6" s="560"/>
      <c r="G6" s="342"/>
      <c r="H6" s="342"/>
      <c r="I6" s="342"/>
      <c r="J6" s="342"/>
      <c r="K6" s="342"/>
      <c r="L6" s="342"/>
      <c r="M6" s="342"/>
      <c r="N6" s="342"/>
      <c r="O6" s="342"/>
      <c r="P6" s="342"/>
      <c r="Q6" s="342"/>
      <c r="R6" s="342"/>
    </row>
    <row r="7" spans="1:23" ht="21.75" customHeight="1" x14ac:dyDescent="0.5">
      <c r="A7" s="342"/>
      <c r="B7" s="556"/>
      <c r="C7" s="293" t="s">
        <v>374</v>
      </c>
      <c r="D7" s="293" t="s">
        <v>377</v>
      </c>
      <c r="E7" s="293" t="s">
        <v>36</v>
      </c>
      <c r="F7" s="561"/>
      <c r="G7" s="342"/>
      <c r="H7" s="342"/>
      <c r="I7" s="342"/>
      <c r="J7" s="342"/>
      <c r="K7" s="342"/>
      <c r="L7" s="342"/>
      <c r="M7" s="342"/>
      <c r="N7" s="342"/>
      <c r="O7" s="342"/>
      <c r="P7" s="342"/>
      <c r="Q7" s="342"/>
      <c r="R7" s="342"/>
    </row>
    <row r="8" spans="1:23" ht="18.75" customHeight="1" x14ac:dyDescent="0.5">
      <c r="A8" s="342"/>
      <c r="B8" s="556"/>
      <c r="C8" s="293">
        <v>1</v>
      </c>
      <c r="D8" s="294"/>
      <c r="E8" s="349">
        <v>0</v>
      </c>
      <c r="F8" s="561"/>
      <c r="G8" s="342"/>
      <c r="H8" s="342"/>
      <c r="I8" s="342"/>
      <c r="J8" s="342"/>
      <c r="K8" s="342"/>
      <c r="L8" s="342"/>
      <c r="M8" s="342"/>
      <c r="N8" s="342"/>
      <c r="O8" s="342"/>
      <c r="P8" s="342"/>
      <c r="Q8" s="342"/>
      <c r="R8" s="342"/>
    </row>
    <row r="9" spans="1:23" ht="18.75" customHeight="1" x14ac:dyDescent="0.5">
      <c r="A9" s="342"/>
      <c r="B9" s="556"/>
      <c r="C9" s="293">
        <v>2</v>
      </c>
      <c r="D9" s="294"/>
      <c r="E9" s="349">
        <v>0</v>
      </c>
      <c r="F9" s="561"/>
      <c r="G9" s="342"/>
      <c r="H9" s="342"/>
      <c r="I9" s="342"/>
      <c r="J9" s="342"/>
      <c r="K9" s="342"/>
      <c r="L9" s="342"/>
      <c r="M9" s="342"/>
      <c r="N9" s="342"/>
      <c r="O9" s="342"/>
      <c r="P9" s="342"/>
      <c r="Q9" s="342"/>
      <c r="R9" s="342"/>
    </row>
    <row r="10" spans="1:23" ht="18.75" customHeight="1" thickBot="1" x14ac:dyDescent="0.55000000000000004">
      <c r="A10" s="342"/>
      <c r="B10" s="556"/>
      <c r="C10" s="293">
        <v>3</v>
      </c>
      <c r="D10" s="294"/>
      <c r="E10" s="349"/>
      <c r="F10" s="562"/>
      <c r="G10" s="342"/>
      <c r="H10" s="342"/>
      <c r="I10" s="342"/>
      <c r="J10" s="342"/>
      <c r="K10" s="342"/>
      <c r="L10" s="342"/>
      <c r="M10" s="342"/>
      <c r="N10" s="342"/>
      <c r="O10" s="520" t="s">
        <v>670</v>
      </c>
      <c r="P10" s="521"/>
      <c r="Q10" s="521"/>
      <c r="R10" s="521"/>
      <c r="S10" s="521"/>
      <c r="T10" s="521"/>
      <c r="U10" s="521"/>
      <c r="V10" s="521"/>
      <c r="W10" s="522"/>
    </row>
    <row r="11" spans="1:23" ht="21" thickBot="1" x14ac:dyDescent="0.55000000000000004">
      <c r="A11" s="342"/>
      <c r="B11" s="557"/>
      <c r="C11" s="293">
        <v>4</v>
      </c>
      <c r="D11" s="294"/>
      <c r="E11" s="349"/>
      <c r="F11" s="352">
        <f>SUM(E8:E11)</f>
        <v>0</v>
      </c>
      <c r="G11" s="364" t="s">
        <v>651</v>
      </c>
      <c r="H11" s="342"/>
      <c r="I11" s="342"/>
      <c r="J11" s="342"/>
      <c r="K11" s="342"/>
      <c r="L11" s="342"/>
      <c r="M11" s="342"/>
      <c r="N11" s="342"/>
      <c r="O11" s="342"/>
      <c r="P11" s="342"/>
      <c r="Q11" s="342"/>
      <c r="R11" s="342"/>
    </row>
    <row r="12" spans="1:23" ht="22.95" customHeight="1" thickBot="1" x14ac:dyDescent="0.55000000000000004">
      <c r="A12" s="342"/>
      <c r="B12" s="213">
        <v>4</v>
      </c>
      <c r="C12" s="575" t="s">
        <v>378</v>
      </c>
      <c r="D12" s="576"/>
      <c r="E12" s="576"/>
      <c r="F12" s="350">
        <f>'ج-6 درآمدهاي معاف'!F44:F44</f>
        <v>0</v>
      </c>
      <c r="G12" s="342" t="s">
        <v>644</v>
      </c>
      <c r="H12" s="342"/>
      <c r="I12" s="342"/>
      <c r="J12" s="342"/>
      <c r="K12" s="342"/>
      <c r="L12" s="342"/>
      <c r="M12" s="342"/>
      <c r="N12" s="342"/>
      <c r="O12" s="342"/>
      <c r="P12" s="342"/>
      <c r="Q12" s="342"/>
      <c r="R12" s="342"/>
    </row>
    <row r="13" spans="1:23" ht="22.95" customHeight="1" thickBot="1" x14ac:dyDescent="0.55000000000000004">
      <c r="A13" s="342"/>
      <c r="B13" s="214">
        <v>5</v>
      </c>
      <c r="C13" s="539" t="s">
        <v>379</v>
      </c>
      <c r="D13" s="540"/>
      <c r="E13" s="540"/>
      <c r="F13" s="353">
        <f>'ج12- صورت وسود وزيان'!E31</f>
        <v>0</v>
      </c>
      <c r="G13" s="342" t="s">
        <v>644</v>
      </c>
      <c r="H13" s="342"/>
      <c r="I13" s="342"/>
      <c r="J13" s="342"/>
      <c r="K13" s="342"/>
      <c r="L13" s="342"/>
      <c r="M13" s="342"/>
      <c r="N13" s="342"/>
      <c r="O13" s="342"/>
      <c r="P13" s="342"/>
      <c r="Q13" s="342"/>
      <c r="R13" s="342"/>
    </row>
    <row r="14" spans="1:23" ht="22.95" customHeight="1" thickBot="1" x14ac:dyDescent="0.55000000000000004">
      <c r="A14" s="342"/>
      <c r="B14" s="215">
        <v>6</v>
      </c>
      <c r="C14" s="541" t="s">
        <v>380</v>
      </c>
      <c r="D14" s="542"/>
      <c r="E14" s="542"/>
      <c r="F14" s="353">
        <f>'ج10- كمك مالي پرداختي'!L10:L10</f>
        <v>0</v>
      </c>
      <c r="G14" s="342" t="s">
        <v>644</v>
      </c>
      <c r="H14" s="342"/>
      <c r="I14" s="342"/>
      <c r="J14" s="342"/>
      <c r="K14" s="342"/>
      <c r="L14" s="342"/>
      <c r="M14" s="342"/>
      <c r="N14" s="342"/>
      <c r="O14" s="342"/>
      <c r="P14" s="342"/>
      <c r="Q14" s="342"/>
      <c r="R14" s="342"/>
    </row>
    <row r="15" spans="1:23" ht="21.6" thickTop="1" thickBot="1" x14ac:dyDescent="0.55000000000000004">
      <c r="A15" s="342"/>
      <c r="B15" s="290">
        <v>7</v>
      </c>
      <c r="C15" s="543" t="s">
        <v>646</v>
      </c>
      <c r="D15" s="544"/>
      <c r="E15" s="544"/>
      <c r="F15" s="354">
        <f>F11+F12+F13+F14+F5</f>
        <v>0</v>
      </c>
      <c r="G15" s="342"/>
      <c r="H15" s="342"/>
      <c r="I15" s="342"/>
      <c r="J15" s="342"/>
      <c r="K15" s="342"/>
      <c r="L15" s="342"/>
      <c r="M15" s="342"/>
      <c r="N15" s="342"/>
      <c r="O15" s="342"/>
      <c r="P15" s="342"/>
      <c r="Q15" s="342"/>
      <c r="R15" s="342"/>
    </row>
    <row r="16" spans="1:23" ht="21" thickBot="1" x14ac:dyDescent="0.55000000000000004">
      <c r="A16" s="342"/>
      <c r="B16" s="212">
        <v>8</v>
      </c>
      <c r="C16" s="545" t="s">
        <v>381</v>
      </c>
      <c r="D16" s="546"/>
      <c r="E16" s="546"/>
      <c r="F16" s="353">
        <f>IF(-F15&gt;F4,F4+F15,0)</f>
        <v>0</v>
      </c>
      <c r="G16" s="342"/>
      <c r="H16" s="342"/>
      <c r="I16" s="342"/>
      <c r="J16" s="342"/>
      <c r="K16" s="342"/>
      <c r="L16" s="342"/>
      <c r="M16" s="342"/>
      <c r="N16" s="342"/>
      <c r="O16" s="342"/>
      <c r="P16" s="342"/>
      <c r="Q16" s="342"/>
      <c r="R16" s="342"/>
    </row>
    <row r="17" spans="1:18" ht="21" thickBot="1" x14ac:dyDescent="0.55000000000000004">
      <c r="A17" s="342"/>
      <c r="B17" s="212">
        <v>9</v>
      </c>
      <c r="C17" s="545" t="s">
        <v>382</v>
      </c>
      <c r="D17" s="546"/>
      <c r="E17" s="546"/>
      <c r="F17" s="353">
        <f>IF(-F15&lt;F4,F4+F15,0)</f>
        <v>0</v>
      </c>
      <c r="G17" s="342"/>
      <c r="H17" s="342"/>
      <c r="I17" s="342"/>
      <c r="J17" s="342"/>
      <c r="K17" s="342"/>
      <c r="L17" s="342"/>
      <c r="M17" s="342"/>
      <c r="N17" s="342"/>
      <c r="O17" s="342"/>
      <c r="P17" s="342"/>
      <c r="Q17" s="342"/>
      <c r="R17" s="342"/>
    </row>
    <row r="18" spans="1:18" ht="22.95" customHeight="1" thickBot="1" x14ac:dyDescent="0.55000000000000004">
      <c r="A18" s="342"/>
      <c r="B18" s="212">
        <v>10</v>
      </c>
      <c r="C18" s="545" t="s">
        <v>383</v>
      </c>
      <c r="D18" s="546"/>
      <c r="E18" s="546"/>
      <c r="F18" s="354">
        <f>IF(F16&lt;0,0,'ج-7 استهلاك زيان سنواتي'!$C$7)</f>
        <v>0</v>
      </c>
      <c r="G18" s="342" t="s">
        <v>644</v>
      </c>
      <c r="H18" s="342"/>
      <c r="I18" s="342"/>
      <c r="J18" s="342"/>
      <c r="K18" s="342"/>
      <c r="L18" s="342"/>
      <c r="M18" s="342"/>
      <c r="N18" s="342"/>
      <c r="O18" s="342"/>
      <c r="P18" s="342"/>
      <c r="Q18" s="342"/>
      <c r="R18" s="342"/>
    </row>
    <row r="19" spans="1:18" ht="21" thickBot="1" x14ac:dyDescent="0.55000000000000004">
      <c r="A19" s="342"/>
      <c r="B19" s="214">
        <v>11</v>
      </c>
      <c r="C19" s="539" t="s">
        <v>384</v>
      </c>
      <c r="D19" s="540"/>
      <c r="E19" s="540"/>
      <c r="F19" s="351">
        <v>0</v>
      </c>
      <c r="G19" s="342"/>
      <c r="H19" s="342"/>
      <c r="I19" s="342"/>
      <c r="J19" s="342"/>
      <c r="K19" s="342"/>
      <c r="L19" s="342"/>
      <c r="M19" s="342"/>
      <c r="N19" s="342"/>
      <c r="O19" s="342"/>
      <c r="P19" s="342"/>
      <c r="Q19" s="342"/>
      <c r="R19" s="342"/>
    </row>
    <row r="20" spans="1:18" ht="24" thickBot="1" x14ac:dyDescent="0.55000000000000004">
      <c r="A20" s="342"/>
      <c r="B20" s="289">
        <v>12</v>
      </c>
      <c r="C20" s="565" t="s">
        <v>385</v>
      </c>
      <c r="D20" s="566"/>
      <c r="E20" s="566"/>
      <c r="F20" s="354">
        <f>IF(F16&lt;0,0,F17-F18-F19)</f>
        <v>0</v>
      </c>
      <c r="G20" s="342"/>
      <c r="H20" s="342"/>
      <c r="I20" s="342"/>
      <c r="J20" s="342"/>
      <c r="K20" s="342"/>
      <c r="L20" s="342"/>
      <c r="M20" s="342"/>
      <c r="N20" s="342"/>
      <c r="O20" s="342"/>
      <c r="P20" s="342"/>
      <c r="Q20" s="342"/>
      <c r="R20" s="342"/>
    </row>
    <row r="21" spans="1:18" ht="21.75" customHeight="1" thickBot="1" x14ac:dyDescent="0.55000000000000004">
      <c r="A21" s="342"/>
      <c r="B21" s="216">
        <v>13</v>
      </c>
      <c r="C21" s="573" t="s">
        <v>677</v>
      </c>
      <c r="D21" s="574"/>
      <c r="E21" s="361" t="s">
        <v>648</v>
      </c>
      <c r="F21" s="353">
        <f>IF(E21="بلی",F20*0.003,0)</f>
        <v>0</v>
      </c>
      <c r="G21" s="342"/>
      <c r="H21" s="342"/>
      <c r="I21" s="360"/>
      <c r="J21" s="360" t="s">
        <v>648</v>
      </c>
      <c r="K21" s="360" t="s">
        <v>649</v>
      </c>
      <c r="L21" s="342"/>
      <c r="M21" s="342"/>
      <c r="N21" s="342"/>
      <c r="O21" s="342"/>
      <c r="P21" s="342"/>
      <c r="Q21" s="342"/>
      <c r="R21" s="342"/>
    </row>
    <row r="22" spans="1:18" ht="24.6" thickTop="1" thickBot="1" x14ac:dyDescent="0.55000000000000004">
      <c r="A22" s="342"/>
      <c r="B22" s="291">
        <v>14</v>
      </c>
      <c r="C22" s="569" t="s">
        <v>386</v>
      </c>
      <c r="D22" s="570"/>
      <c r="E22" s="570"/>
      <c r="F22" s="354">
        <f>F20-F21</f>
        <v>0</v>
      </c>
      <c r="G22" s="342"/>
      <c r="H22" s="342"/>
      <c r="I22" s="342"/>
      <c r="J22" s="342"/>
      <c r="K22" s="342"/>
      <c r="L22" s="342"/>
      <c r="M22" s="342"/>
      <c r="N22" s="342"/>
      <c r="O22" s="342"/>
      <c r="P22" s="342"/>
      <c r="Q22" s="342"/>
      <c r="R22" s="342"/>
    </row>
    <row r="23" spans="1:18" ht="21" thickBot="1" x14ac:dyDescent="0.55000000000000004">
      <c r="A23" s="342"/>
      <c r="B23" s="212">
        <v>15</v>
      </c>
      <c r="C23" s="539" t="s">
        <v>387</v>
      </c>
      <c r="D23" s="540"/>
      <c r="E23" s="540"/>
      <c r="F23" s="355">
        <f>F22*0.25</f>
        <v>0</v>
      </c>
      <c r="G23" s="342"/>
      <c r="H23" s="342"/>
      <c r="I23" s="342"/>
      <c r="J23" s="342"/>
      <c r="K23" s="342"/>
      <c r="L23" s="342"/>
      <c r="M23" s="342"/>
      <c r="N23" s="342"/>
      <c r="O23" s="342"/>
      <c r="P23" s="342"/>
      <c r="Q23" s="342"/>
      <c r="R23" s="342"/>
    </row>
    <row r="24" spans="1:18" ht="21" thickBot="1" x14ac:dyDescent="0.55000000000000004">
      <c r="A24" s="342"/>
      <c r="B24" s="212">
        <v>16</v>
      </c>
      <c r="C24" s="545" t="s">
        <v>388</v>
      </c>
      <c r="D24" s="546"/>
      <c r="E24" s="546"/>
      <c r="F24" s="353">
        <f>IF(F16&lt;=0,0,'ج-8 معافيت ها وبخشودگي مالياتي'!H19)</f>
        <v>0</v>
      </c>
      <c r="G24" s="342" t="s">
        <v>644</v>
      </c>
      <c r="H24" s="342"/>
      <c r="I24" s="342"/>
      <c r="J24" s="342"/>
      <c r="K24" s="342"/>
      <c r="L24" s="342"/>
      <c r="M24" s="342"/>
      <c r="N24" s="342"/>
      <c r="O24" s="342"/>
      <c r="P24" s="342"/>
      <c r="Q24" s="342"/>
      <c r="R24" s="342"/>
    </row>
    <row r="25" spans="1:18" ht="22.95" customHeight="1" thickBot="1" x14ac:dyDescent="0.55000000000000004">
      <c r="A25" s="342"/>
      <c r="B25" s="216">
        <v>17</v>
      </c>
      <c r="C25" s="567" t="s">
        <v>389</v>
      </c>
      <c r="D25" s="568"/>
      <c r="E25" s="568"/>
      <c r="F25" s="353">
        <f>IF(H25&lt;10%,0,IF(H25&lt;20%,F22*1%,+IF(H25&lt;30%,F22*2%,+IF(F22&lt;40%,F22*3%,+IF(F22&lt;50%,F22*4%,F22*5%)))))</f>
        <v>0</v>
      </c>
      <c r="G25" s="342" t="s">
        <v>644</v>
      </c>
      <c r="H25" s="362">
        <f>'اطلاعات اختصاصي '!L24</f>
        <v>-1</v>
      </c>
      <c r="I25" s="342"/>
      <c r="J25" s="342"/>
      <c r="K25" s="342"/>
      <c r="L25" s="342"/>
      <c r="M25" s="342"/>
      <c r="N25" s="342"/>
      <c r="O25" s="342"/>
      <c r="P25" s="342"/>
      <c r="Q25" s="342"/>
      <c r="R25" s="342"/>
    </row>
    <row r="26" spans="1:18" ht="24.6" thickTop="1" thickBot="1" x14ac:dyDescent="0.55000000000000004">
      <c r="A26" s="342"/>
      <c r="B26" s="291">
        <v>18</v>
      </c>
      <c r="C26" s="569" t="s">
        <v>390</v>
      </c>
      <c r="D26" s="570"/>
      <c r="E26" s="570"/>
      <c r="F26" s="354">
        <f>IF(F16&lt;0,0,F23-F24-F25)</f>
        <v>0</v>
      </c>
      <c r="G26" s="342"/>
      <c r="H26" s="342"/>
      <c r="I26" s="342"/>
      <c r="J26" s="342"/>
      <c r="K26" s="342"/>
      <c r="L26" s="342"/>
      <c r="M26" s="342"/>
      <c r="N26" s="342"/>
      <c r="O26" s="342"/>
      <c r="P26" s="342"/>
      <c r="Q26" s="342"/>
      <c r="R26" s="342"/>
    </row>
    <row r="27" spans="1:18" ht="21" thickBot="1" x14ac:dyDescent="0.55000000000000004">
      <c r="A27" s="342"/>
      <c r="B27" s="214">
        <v>19</v>
      </c>
      <c r="C27" s="571" t="s">
        <v>391</v>
      </c>
      <c r="D27" s="572"/>
      <c r="E27" s="572"/>
      <c r="F27" s="351"/>
      <c r="G27" s="342"/>
      <c r="H27" s="342"/>
      <c r="I27" s="342"/>
      <c r="J27" s="342"/>
      <c r="K27" s="342"/>
      <c r="L27" s="342"/>
      <c r="M27" s="342"/>
      <c r="N27" s="342"/>
      <c r="O27" s="342"/>
      <c r="P27" s="342"/>
      <c r="Q27" s="342"/>
      <c r="R27" s="342"/>
    </row>
    <row r="28" spans="1:18" ht="24" thickBot="1" x14ac:dyDescent="0.55000000000000004">
      <c r="A28" s="342"/>
      <c r="B28" s="289">
        <v>20</v>
      </c>
      <c r="C28" s="565" t="s">
        <v>392</v>
      </c>
      <c r="D28" s="566"/>
      <c r="E28" s="566"/>
      <c r="F28" s="354">
        <f>IF(F27&lt;=500000000,F27*15%,+IF(F27&lt;=1000000000,(F27-500000000)*20%+75000000,(F27-1000000000)*25%+175000000))</f>
        <v>0</v>
      </c>
      <c r="G28" s="342"/>
      <c r="H28" s="342"/>
      <c r="I28" s="342"/>
      <c r="J28" s="342"/>
      <c r="K28" s="342"/>
      <c r="L28" s="342"/>
      <c r="M28" s="342"/>
      <c r="N28" s="342"/>
      <c r="O28" s="342"/>
      <c r="P28" s="342"/>
      <c r="Q28" s="342"/>
      <c r="R28" s="342"/>
    </row>
    <row r="29" spans="1:18" ht="21" thickBot="1" x14ac:dyDescent="0.55000000000000004">
      <c r="A29" s="342"/>
      <c r="B29" s="216">
        <v>21</v>
      </c>
      <c r="C29" s="567" t="s">
        <v>393</v>
      </c>
      <c r="D29" s="568"/>
      <c r="E29" s="568"/>
      <c r="F29" s="351"/>
      <c r="G29" s="342"/>
      <c r="H29" s="342"/>
      <c r="I29" s="342"/>
      <c r="J29" s="342"/>
      <c r="K29" s="342"/>
      <c r="L29" s="342"/>
      <c r="M29" s="342"/>
      <c r="N29" s="342"/>
      <c r="O29" s="342"/>
      <c r="P29" s="342"/>
      <c r="Q29" s="342"/>
      <c r="R29" s="342"/>
    </row>
    <row r="30" spans="1:18" ht="24.75" customHeight="1" thickTop="1" thickBot="1" x14ac:dyDescent="0.55000000000000004">
      <c r="A30" s="342"/>
      <c r="B30" s="292">
        <v>22</v>
      </c>
      <c r="C30" s="563" t="s">
        <v>394</v>
      </c>
      <c r="D30" s="564"/>
      <c r="E30" s="564"/>
      <c r="F30" s="356">
        <f>F26+F28-F29</f>
        <v>0</v>
      </c>
      <c r="G30" s="342"/>
      <c r="H30" s="342"/>
      <c r="I30" s="342"/>
      <c r="J30" s="342"/>
      <c r="K30" s="342"/>
      <c r="L30" s="342"/>
      <c r="M30" s="342"/>
      <c r="N30" s="342"/>
      <c r="O30" s="342"/>
      <c r="P30" s="342"/>
      <c r="Q30" s="342"/>
      <c r="R30" s="342"/>
    </row>
    <row r="31" spans="1:18" x14ac:dyDescent="0.5">
      <c r="A31" s="342"/>
      <c r="B31" s="342"/>
      <c r="C31" s="342"/>
      <c r="D31" s="342"/>
      <c r="E31" s="342"/>
      <c r="F31" s="342"/>
      <c r="G31" s="342"/>
      <c r="H31" s="342"/>
      <c r="I31" s="342"/>
      <c r="J31" s="342"/>
      <c r="K31" s="342"/>
      <c r="L31" s="342"/>
      <c r="M31" s="342"/>
      <c r="N31" s="342"/>
      <c r="O31" s="342"/>
      <c r="P31" s="342"/>
      <c r="Q31" s="342"/>
      <c r="R31" s="342"/>
    </row>
    <row r="32" spans="1:18" x14ac:dyDescent="0.5">
      <c r="A32" s="342"/>
      <c r="B32" s="342"/>
      <c r="C32" s="342"/>
      <c r="D32" s="342"/>
      <c r="E32" s="342"/>
      <c r="F32" s="342"/>
      <c r="G32" s="342"/>
      <c r="H32" s="342"/>
      <c r="I32" s="342"/>
      <c r="J32" s="342"/>
      <c r="K32" s="342"/>
      <c r="L32" s="342"/>
      <c r="M32" s="342"/>
      <c r="N32" s="342"/>
      <c r="O32" s="342"/>
      <c r="P32" s="342"/>
      <c r="Q32" s="342"/>
      <c r="R32" s="342"/>
    </row>
    <row r="33" spans="1:18" x14ac:dyDescent="0.5">
      <c r="A33" s="342"/>
      <c r="B33" s="342"/>
      <c r="C33" s="342"/>
      <c r="D33" s="342"/>
      <c r="E33" s="342"/>
      <c r="F33" s="342"/>
      <c r="G33" s="342"/>
      <c r="H33" s="342"/>
      <c r="I33" s="342"/>
      <c r="J33" s="342"/>
      <c r="K33" s="342"/>
      <c r="L33" s="342"/>
      <c r="M33" s="342"/>
      <c r="N33" s="342"/>
      <c r="O33" s="342"/>
      <c r="P33" s="342"/>
      <c r="Q33" s="342"/>
      <c r="R33" s="342"/>
    </row>
    <row r="34" spans="1:18" x14ac:dyDescent="0.5">
      <c r="A34" s="342"/>
      <c r="B34" s="342"/>
      <c r="C34" s="342"/>
      <c r="D34" s="342"/>
      <c r="E34" s="342"/>
      <c r="F34" s="342"/>
      <c r="G34" s="342"/>
      <c r="H34" s="342"/>
      <c r="I34" s="342"/>
      <c r="J34" s="342"/>
      <c r="K34" s="342"/>
      <c r="L34" s="342"/>
      <c r="M34" s="342"/>
      <c r="N34" s="342"/>
      <c r="O34" s="342"/>
      <c r="P34" s="342"/>
      <c r="Q34" s="342"/>
      <c r="R34" s="342"/>
    </row>
    <row r="35" spans="1:18" x14ac:dyDescent="0.5">
      <c r="A35" s="342"/>
      <c r="B35" s="342"/>
      <c r="C35" s="342"/>
      <c r="D35" s="342"/>
      <c r="E35" s="342"/>
      <c r="F35" s="342"/>
      <c r="G35" s="342"/>
      <c r="H35" s="342"/>
      <c r="I35" s="342"/>
      <c r="J35" s="342"/>
      <c r="K35" s="342"/>
      <c r="L35" s="342"/>
      <c r="M35" s="342"/>
      <c r="N35" s="342"/>
      <c r="O35" s="342"/>
      <c r="P35" s="342"/>
      <c r="Q35" s="342"/>
      <c r="R35" s="342"/>
    </row>
    <row r="36" spans="1:18" x14ac:dyDescent="0.5">
      <c r="A36" s="342"/>
      <c r="B36" s="342"/>
      <c r="C36" s="342"/>
      <c r="D36" s="342"/>
      <c r="E36" s="342"/>
      <c r="F36" s="342"/>
      <c r="G36" s="342"/>
      <c r="H36" s="342"/>
      <c r="I36" s="342"/>
      <c r="J36" s="342"/>
      <c r="K36" s="342"/>
      <c r="L36" s="342"/>
      <c r="M36" s="342"/>
      <c r="N36" s="342"/>
      <c r="O36" s="342"/>
      <c r="P36" s="342"/>
      <c r="Q36" s="342"/>
      <c r="R36" s="342"/>
    </row>
    <row r="37" spans="1:18" x14ac:dyDescent="0.5">
      <c r="A37" s="342"/>
      <c r="B37" s="342"/>
      <c r="C37" s="342"/>
      <c r="D37" s="342"/>
      <c r="E37" s="342"/>
      <c r="F37" s="342"/>
      <c r="G37" s="342"/>
      <c r="H37" s="342"/>
      <c r="I37" s="342"/>
      <c r="J37" s="342"/>
      <c r="K37" s="342"/>
      <c r="L37" s="342"/>
      <c r="M37" s="342"/>
      <c r="N37" s="342"/>
      <c r="O37" s="342"/>
      <c r="P37" s="342"/>
      <c r="Q37" s="342"/>
      <c r="R37" s="342"/>
    </row>
    <row r="38" spans="1:18" x14ac:dyDescent="0.5">
      <c r="A38" s="342"/>
      <c r="B38" s="342"/>
      <c r="C38" s="342"/>
      <c r="D38" s="342"/>
      <c r="E38" s="342"/>
      <c r="F38" s="342"/>
      <c r="G38" s="342"/>
      <c r="H38" s="342"/>
      <c r="I38" s="342"/>
      <c r="J38" s="342"/>
      <c r="K38" s="342"/>
      <c r="L38" s="342"/>
      <c r="M38" s="342"/>
      <c r="N38" s="342"/>
      <c r="O38" s="342"/>
      <c r="P38" s="342"/>
      <c r="Q38" s="342"/>
      <c r="R38" s="342"/>
    </row>
    <row r="39" spans="1:18" x14ac:dyDescent="0.5">
      <c r="A39" s="342"/>
      <c r="B39" s="342"/>
      <c r="C39" s="342"/>
      <c r="D39" s="342"/>
      <c r="E39" s="342"/>
      <c r="F39" s="342"/>
      <c r="G39" s="342"/>
      <c r="H39" s="342"/>
      <c r="I39" s="342"/>
      <c r="J39" s="342"/>
      <c r="K39" s="342"/>
      <c r="L39" s="342"/>
      <c r="M39" s="342"/>
      <c r="N39" s="342"/>
      <c r="O39" s="342"/>
      <c r="P39" s="342"/>
      <c r="Q39" s="342"/>
      <c r="R39" s="342"/>
    </row>
    <row r="40" spans="1:18" x14ac:dyDescent="0.5">
      <c r="A40" s="342"/>
      <c r="B40" s="342"/>
      <c r="C40" s="342"/>
      <c r="D40" s="342"/>
      <c r="E40" s="342"/>
      <c r="F40" s="342"/>
      <c r="G40" s="342"/>
      <c r="H40" s="342"/>
      <c r="I40" s="342"/>
      <c r="J40" s="342"/>
      <c r="K40" s="342"/>
      <c r="L40" s="342"/>
      <c r="M40" s="342"/>
      <c r="N40" s="342"/>
      <c r="O40" s="342"/>
      <c r="P40" s="342"/>
      <c r="Q40" s="342"/>
      <c r="R40" s="342"/>
    </row>
    <row r="41" spans="1:18" x14ac:dyDescent="0.5">
      <c r="A41" s="342"/>
      <c r="B41" s="342"/>
      <c r="C41" s="342"/>
      <c r="D41" s="342"/>
      <c r="E41" s="342"/>
      <c r="F41" s="342"/>
      <c r="G41" s="342"/>
      <c r="H41" s="342"/>
      <c r="I41" s="342"/>
      <c r="J41" s="342"/>
      <c r="K41" s="342"/>
      <c r="L41" s="342"/>
      <c r="M41" s="342"/>
      <c r="N41" s="342"/>
      <c r="O41" s="342"/>
      <c r="P41" s="342"/>
      <c r="Q41" s="342"/>
      <c r="R41" s="342"/>
    </row>
    <row r="42" spans="1:18" x14ac:dyDescent="0.5">
      <c r="A42" s="342"/>
      <c r="B42" s="342"/>
      <c r="C42" s="342"/>
      <c r="D42" s="342"/>
      <c r="E42" s="342"/>
      <c r="F42" s="342"/>
      <c r="G42" s="342"/>
      <c r="H42" s="342"/>
      <c r="I42" s="342"/>
      <c r="J42" s="342"/>
      <c r="K42" s="342"/>
      <c r="L42" s="342"/>
      <c r="M42" s="342"/>
      <c r="N42" s="342"/>
      <c r="O42" s="342"/>
      <c r="P42" s="342"/>
      <c r="Q42" s="342"/>
      <c r="R42" s="342"/>
    </row>
    <row r="43" spans="1:18" x14ac:dyDescent="0.5">
      <c r="A43" s="342"/>
      <c r="B43" s="342"/>
      <c r="C43" s="342"/>
      <c r="D43" s="342"/>
      <c r="E43" s="342"/>
      <c r="F43" s="342"/>
      <c r="G43" s="342"/>
      <c r="H43" s="342"/>
      <c r="I43" s="342"/>
      <c r="J43" s="342"/>
      <c r="K43" s="342"/>
      <c r="L43" s="342"/>
      <c r="M43" s="342"/>
      <c r="N43" s="342"/>
      <c r="O43" s="342"/>
      <c r="P43" s="342"/>
      <c r="Q43" s="342"/>
      <c r="R43" s="342"/>
    </row>
    <row r="44" spans="1:18" x14ac:dyDescent="0.5">
      <c r="A44" s="342"/>
      <c r="B44" s="342"/>
      <c r="C44" s="342"/>
      <c r="D44" s="342"/>
      <c r="E44" s="342"/>
      <c r="F44" s="342"/>
      <c r="G44" s="342"/>
      <c r="H44" s="342"/>
      <c r="I44" s="342"/>
      <c r="J44" s="342"/>
      <c r="K44" s="342"/>
      <c r="L44" s="342"/>
      <c r="M44" s="342"/>
      <c r="N44" s="342"/>
      <c r="O44" s="342"/>
      <c r="P44" s="342"/>
      <c r="Q44" s="342"/>
      <c r="R44" s="342"/>
    </row>
  </sheetData>
  <mergeCells count="27">
    <mergeCell ref="O10:W10"/>
    <mergeCell ref="C30:E30"/>
    <mergeCell ref="C17:E17"/>
    <mergeCell ref="C18:E18"/>
    <mergeCell ref="C19:E19"/>
    <mergeCell ref="C20:E20"/>
    <mergeCell ref="C28:E28"/>
    <mergeCell ref="C29:E29"/>
    <mergeCell ref="C26:E26"/>
    <mergeCell ref="C27:E27"/>
    <mergeCell ref="C22:E22"/>
    <mergeCell ref="C23:E23"/>
    <mergeCell ref="C24:E24"/>
    <mergeCell ref="C25:E25"/>
    <mergeCell ref="C21:D21"/>
    <mergeCell ref="C12:E12"/>
    <mergeCell ref="C13:E13"/>
    <mergeCell ref="C14:E14"/>
    <mergeCell ref="C15:E15"/>
    <mergeCell ref="C16:E16"/>
    <mergeCell ref="B2:F2"/>
    <mergeCell ref="C3:E3"/>
    <mergeCell ref="C4:E4"/>
    <mergeCell ref="C5:E5"/>
    <mergeCell ref="B6:B11"/>
    <mergeCell ref="C6:E6"/>
    <mergeCell ref="F6:F10"/>
  </mergeCells>
  <dataValidations count="4">
    <dataValidation type="whole" operator="notEqual" allowBlank="1" showInputMessage="1" showErrorMessage="1" errorTitle="با عرض پوزش" error="لطفا رقم صحیح درج نمایید." sqref="F19 F5:F10 F23 F27 F29">
      <formula1>-1</formula1>
    </dataValidation>
    <dataValidation type="list" allowBlank="1" showInputMessage="1" showErrorMessage="1" errorTitle="با سلام" error="لطفا در صورت  تمایل داشتن به تمدید کارت بازرگانی گزینه بلی را انتخاب نمایید" sqref="E21">
      <formula1>$J$21:$K$21</formula1>
    </dataValidation>
    <dataValidation type="whole" operator="equal" allowBlank="1" showInputMessage="1" showErrorMessage="1" errorTitle="خطا" error="لطفا تغییر ندهید" sqref="H25">
      <formula1>-125</formula1>
    </dataValidation>
    <dataValidation type="whole" operator="equal" allowBlank="1" showInputMessage="1" showErrorMessage="1" errorTitle="با عرض پوزش" error="داده ها قابل تغییر نمی باشند" sqref="F30 F28 F4 F24:F25 F20:F22 F11:F18">
      <formula1>-125</formula1>
    </dataValidation>
  </dataValidations>
  <hyperlinks>
    <hyperlink ref="C1" location="'فهرست '!A1" display="فهرست"/>
    <hyperlink ref="D1:F1" location="'فهرست '!A1" display="فهرست"/>
    <hyperlink ref="D1" location="'ج12- صورت وسود وزيان'!A1" display="سودزیان"/>
    <hyperlink ref="E1" location="'ج11- صورت وضعيت مالي'!A1" display="ترازنامه"/>
    <hyperlink ref="F1" location="'جدول محاسبه مالیات '!A1" display="مالیات"/>
    <hyperlink ref="F12" location="'ج-6 درآمدهاي معاف'!F44" display="'ج-6 درآمدهاي معاف'!F44"/>
    <hyperlink ref="F4" location="'ج12- صورت وسود وزيان'!E36" display="'ج12- صورت وسود وزيان'!E36"/>
    <hyperlink ref="F18" location="'ج-7 استهلاك زيان سنواتي'!C7" display="'ج-7 استهلاك زيان سنواتي'!C7"/>
    <hyperlink ref="F13" location="'ج12- صورت وسود وزيان'!E31" display="'ج12- صورت وسود وزيان'!E31"/>
    <hyperlink ref="F14" location="'ج10- كمك مالي پرداختي'!L10" display="'ج10- كمك مالي پرداختي'!L10"/>
    <hyperlink ref="F24" location="'ج-8 معافيت ها وبخشودگي مالياتي'!A1" display="'ج-8 معافيت ها وبخشودگي مالياتي'!A1"/>
    <hyperlink ref="H25" location="'اطلاعات اختصاصي '!L23" display="'اطلاعات اختصاصي '!L23"/>
  </hyperlinks>
  <pageMargins left="0.7" right="0.7" top="0.75" bottom="0.75" header="0.3" footer="0.3"/>
  <pageSetup scale="90"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35"/>
  <sheetViews>
    <sheetView rightToLeft="1" zoomScale="86" zoomScaleNormal="86" workbookViewId="0">
      <selection activeCell="B7" sqref="B7:E7"/>
    </sheetView>
  </sheetViews>
  <sheetFormatPr defaultColWidth="8.88671875" defaultRowHeight="16.8" x14ac:dyDescent="0.5"/>
  <cols>
    <col min="1" max="1" width="5" style="82" customWidth="1"/>
    <col min="2" max="2" width="22.88671875" style="83" customWidth="1"/>
    <col min="3" max="3" width="21.109375" style="83" customWidth="1"/>
    <col min="4" max="4" width="17.88671875" style="83" customWidth="1"/>
    <col min="5" max="5" width="39.6640625" style="83" customWidth="1"/>
    <col min="6" max="6" width="8.5546875" style="83" customWidth="1"/>
    <col min="7" max="7" width="10.88671875" style="83" customWidth="1"/>
    <col min="8" max="8" width="12.88671875" style="83" customWidth="1"/>
    <col min="9" max="9" width="14.6640625" style="17" customWidth="1"/>
    <col min="10" max="10" width="13.44140625" style="17" customWidth="1"/>
    <col min="11" max="11" width="4.88671875" style="17" customWidth="1"/>
    <col min="12" max="12" width="7.88671875" style="17" customWidth="1"/>
    <col min="13" max="16384" width="8.88671875" style="17"/>
  </cols>
  <sheetData>
    <row r="1" spans="1:19" ht="22.2" x14ac:dyDescent="0.75">
      <c r="A1" s="309"/>
      <c r="G1" s="247" t="s">
        <v>118</v>
      </c>
      <c r="H1" s="247" t="s">
        <v>613</v>
      </c>
      <c r="I1" s="247" t="s">
        <v>614</v>
      </c>
      <c r="J1" s="247" t="s">
        <v>615</v>
      </c>
    </row>
    <row r="2" spans="1:19" ht="33" customHeight="1" thickBot="1" x14ac:dyDescent="0.55000000000000004">
      <c r="A2" s="599" t="s">
        <v>18</v>
      </c>
      <c r="B2" s="599"/>
      <c r="C2" s="599"/>
      <c r="D2" s="599"/>
      <c r="E2" s="599"/>
      <c r="F2" s="77"/>
      <c r="G2" s="17"/>
      <c r="H2" s="17"/>
      <c r="K2" s="286"/>
      <c r="L2" s="286"/>
    </row>
    <row r="3" spans="1:19" ht="39" customHeight="1" x14ac:dyDescent="0.5">
      <c r="A3" s="78" t="s">
        <v>4</v>
      </c>
      <c r="B3" s="611" t="s">
        <v>28</v>
      </c>
      <c r="C3" s="603"/>
      <c r="D3" s="603"/>
      <c r="E3" s="612"/>
      <c r="F3" s="79" t="s">
        <v>139</v>
      </c>
      <c r="G3" s="603" t="s">
        <v>140</v>
      </c>
      <c r="H3" s="603"/>
      <c r="I3" s="603"/>
      <c r="J3" s="603"/>
      <c r="K3" s="603"/>
      <c r="L3" s="604"/>
    </row>
    <row r="4" spans="1:19" ht="22.2" x14ac:dyDescent="0.5">
      <c r="A4" s="80">
        <v>1</v>
      </c>
      <c r="B4" s="619" t="s">
        <v>636</v>
      </c>
      <c r="C4" s="591"/>
      <c r="D4" s="591"/>
      <c r="E4" s="592"/>
      <c r="F4" s="338" t="s">
        <v>142</v>
      </c>
      <c r="G4" s="590" t="s">
        <v>581</v>
      </c>
      <c r="H4" s="591"/>
      <c r="I4" s="591"/>
      <c r="J4" s="591"/>
      <c r="K4" s="591"/>
      <c r="L4" s="605"/>
    </row>
    <row r="5" spans="1:19" ht="22.2" x14ac:dyDescent="0.5">
      <c r="A5" s="80">
        <v>2</v>
      </c>
      <c r="B5" s="619" t="s">
        <v>637</v>
      </c>
      <c r="C5" s="591"/>
      <c r="D5" s="591"/>
      <c r="E5" s="592"/>
      <c r="F5" s="338" t="s">
        <v>142</v>
      </c>
      <c r="G5" s="590" t="s">
        <v>582</v>
      </c>
      <c r="H5" s="591"/>
      <c r="I5" s="591"/>
      <c r="J5" s="591"/>
      <c r="K5" s="591"/>
      <c r="L5" s="605"/>
      <c r="S5" s="341" t="s">
        <v>583</v>
      </c>
    </row>
    <row r="6" spans="1:19" ht="22.2" x14ac:dyDescent="0.5">
      <c r="A6" s="80">
        <v>3</v>
      </c>
      <c r="B6" s="590" t="s">
        <v>143</v>
      </c>
      <c r="C6" s="591"/>
      <c r="D6" s="591"/>
      <c r="E6" s="592"/>
      <c r="F6" s="338" t="s">
        <v>583</v>
      </c>
      <c r="G6" s="606" t="s">
        <v>585</v>
      </c>
      <c r="H6" s="607"/>
      <c r="I6" s="607"/>
      <c r="J6" s="607"/>
      <c r="K6" s="607"/>
      <c r="L6" s="608"/>
      <c r="S6" s="341" t="s">
        <v>584</v>
      </c>
    </row>
    <row r="7" spans="1:19" ht="22.2" x14ac:dyDescent="0.5">
      <c r="A7" s="80">
        <v>4</v>
      </c>
      <c r="B7" s="590" t="s">
        <v>144</v>
      </c>
      <c r="C7" s="591"/>
      <c r="D7" s="591"/>
      <c r="E7" s="592"/>
      <c r="F7" s="338" t="s">
        <v>142</v>
      </c>
      <c r="G7" s="590" t="s">
        <v>169</v>
      </c>
      <c r="H7" s="591"/>
      <c r="I7" s="591"/>
      <c r="J7" s="591"/>
      <c r="K7" s="591"/>
      <c r="L7" s="605"/>
      <c r="S7" s="341"/>
    </row>
    <row r="8" spans="1:19" ht="22.2" x14ac:dyDescent="0.5">
      <c r="A8" s="80">
        <v>5</v>
      </c>
      <c r="B8" s="590" t="s">
        <v>145</v>
      </c>
      <c r="C8" s="591"/>
      <c r="D8" s="591"/>
      <c r="E8" s="592"/>
      <c r="F8" s="338" t="s">
        <v>141</v>
      </c>
      <c r="G8" s="593" t="s">
        <v>586</v>
      </c>
      <c r="H8" s="594"/>
      <c r="I8" s="594"/>
      <c r="J8" s="594"/>
      <c r="K8" s="594"/>
      <c r="L8" s="595"/>
      <c r="S8" s="341"/>
    </row>
    <row r="9" spans="1:19" ht="22.2" x14ac:dyDescent="0.5">
      <c r="A9" s="80">
        <v>6</v>
      </c>
      <c r="B9" s="590" t="s">
        <v>146</v>
      </c>
      <c r="C9" s="591"/>
      <c r="D9" s="591"/>
      <c r="E9" s="592"/>
      <c r="F9" s="338" t="s">
        <v>142</v>
      </c>
      <c r="G9" s="593" t="s">
        <v>587</v>
      </c>
      <c r="H9" s="594"/>
      <c r="I9" s="594"/>
      <c r="J9" s="594"/>
      <c r="K9" s="594"/>
      <c r="L9" s="595"/>
    </row>
    <row r="10" spans="1:19" ht="22.2" x14ac:dyDescent="0.5">
      <c r="A10" s="80">
        <v>7</v>
      </c>
      <c r="B10" s="590" t="s">
        <v>147</v>
      </c>
      <c r="C10" s="591"/>
      <c r="D10" s="591"/>
      <c r="E10" s="592"/>
      <c r="F10" s="338" t="s">
        <v>142</v>
      </c>
      <c r="G10" s="593" t="s">
        <v>588</v>
      </c>
      <c r="H10" s="594"/>
      <c r="I10" s="594"/>
      <c r="J10" s="594"/>
      <c r="K10" s="594"/>
      <c r="L10" s="595"/>
    </row>
    <row r="11" spans="1:19" ht="22.2" x14ac:dyDescent="0.5">
      <c r="A11" s="80">
        <v>8</v>
      </c>
      <c r="B11" s="590" t="s">
        <v>148</v>
      </c>
      <c r="C11" s="591"/>
      <c r="D11" s="591"/>
      <c r="E11" s="592"/>
      <c r="F11" s="338" t="s">
        <v>142</v>
      </c>
      <c r="G11" s="593" t="s">
        <v>170</v>
      </c>
      <c r="H11" s="594"/>
      <c r="I11" s="594"/>
      <c r="J11" s="594"/>
      <c r="K11" s="594"/>
      <c r="L11" s="595"/>
    </row>
    <row r="12" spans="1:19" ht="22.2" x14ac:dyDescent="0.5">
      <c r="A12" s="80">
        <v>9</v>
      </c>
      <c r="B12" s="590" t="s">
        <v>149</v>
      </c>
      <c r="C12" s="591"/>
      <c r="D12" s="591"/>
      <c r="E12" s="592"/>
      <c r="F12" s="338" t="s">
        <v>142</v>
      </c>
      <c r="G12" s="593" t="s">
        <v>171</v>
      </c>
      <c r="H12" s="594"/>
      <c r="I12" s="594"/>
      <c r="J12" s="594"/>
      <c r="K12" s="594"/>
      <c r="L12" s="595"/>
    </row>
    <row r="13" spans="1:19" ht="22.2" x14ac:dyDescent="0.5">
      <c r="A13" s="80">
        <v>10</v>
      </c>
      <c r="B13" s="590" t="s">
        <v>150</v>
      </c>
      <c r="C13" s="591"/>
      <c r="D13" s="591"/>
      <c r="E13" s="592"/>
      <c r="F13" s="338" t="s">
        <v>142</v>
      </c>
      <c r="G13" s="593"/>
      <c r="H13" s="594"/>
      <c r="I13" s="594"/>
      <c r="J13" s="594"/>
      <c r="K13" s="594"/>
      <c r="L13" s="595"/>
    </row>
    <row r="14" spans="1:19" ht="22.2" x14ac:dyDescent="0.5">
      <c r="A14" s="80">
        <v>11</v>
      </c>
      <c r="B14" s="600" t="s">
        <v>151</v>
      </c>
      <c r="C14" s="601"/>
      <c r="D14" s="601"/>
      <c r="E14" s="602"/>
      <c r="F14" s="338" t="s">
        <v>142</v>
      </c>
      <c r="G14" s="616" t="s">
        <v>172</v>
      </c>
      <c r="H14" s="617"/>
      <c r="I14" s="617"/>
      <c r="J14" s="617"/>
      <c r="K14" s="617"/>
      <c r="L14" s="618"/>
    </row>
    <row r="15" spans="1:19" ht="22.2" x14ac:dyDescent="0.5">
      <c r="A15" s="80">
        <v>12</v>
      </c>
      <c r="B15" s="600" t="s">
        <v>160</v>
      </c>
      <c r="C15" s="601"/>
      <c r="D15" s="601"/>
      <c r="E15" s="602"/>
      <c r="F15" s="338" t="s">
        <v>142</v>
      </c>
      <c r="G15" s="593" t="s">
        <v>173</v>
      </c>
      <c r="H15" s="594"/>
      <c r="I15" s="594"/>
      <c r="J15" s="594"/>
      <c r="K15" s="594"/>
      <c r="L15" s="595"/>
    </row>
    <row r="16" spans="1:19" ht="22.2" x14ac:dyDescent="0.5">
      <c r="A16" s="80">
        <v>13</v>
      </c>
      <c r="B16" s="600" t="s">
        <v>161</v>
      </c>
      <c r="C16" s="601"/>
      <c r="D16" s="601"/>
      <c r="E16" s="602"/>
      <c r="F16" s="338" t="s">
        <v>142</v>
      </c>
      <c r="G16" s="593" t="s">
        <v>174</v>
      </c>
      <c r="H16" s="594"/>
      <c r="I16" s="594"/>
      <c r="J16" s="594"/>
      <c r="K16" s="594"/>
      <c r="L16" s="595"/>
    </row>
    <row r="17" spans="1:12" ht="22.2" x14ac:dyDescent="0.5">
      <c r="A17" s="80">
        <v>14</v>
      </c>
      <c r="B17" s="600" t="s">
        <v>162</v>
      </c>
      <c r="C17" s="601"/>
      <c r="D17" s="601"/>
      <c r="E17" s="602"/>
      <c r="F17" s="338" t="s">
        <v>142</v>
      </c>
      <c r="G17" s="593" t="s">
        <v>175</v>
      </c>
      <c r="H17" s="594"/>
      <c r="I17" s="594"/>
      <c r="J17" s="594"/>
      <c r="K17" s="594"/>
      <c r="L17" s="595"/>
    </row>
    <row r="18" spans="1:12" ht="22.2" x14ac:dyDescent="0.5">
      <c r="A18" s="80">
        <v>15</v>
      </c>
      <c r="B18" s="590" t="s">
        <v>163</v>
      </c>
      <c r="C18" s="591"/>
      <c r="D18" s="591"/>
      <c r="E18" s="592"/>
      <c r="F18" s="338" t="s">
        <v>142</v>
      </c>
      <c r="G18" s="593" t="s">
        <v>176</v>
      </c>
      <c r="H18" s="594"/>
      <c r="I18" s="594"/>
      <c r="J18" s="594"/>
      <c r="K18" s="594"/>
      <c r="L18" s="595"/>
    </row>
    <row r="19" spans="1:12" ht="22.2" x14ac:dyDescent="0.5">
      <c r="A19" s="80">
        <v>16</v>
      </c>
      <c r="B19" s="590" t="s">
        <v>164</v>
      </c>
      <c r="C19" s="591"/>
      <c r="D19" s="591"/>
      <c r="E19" s="592"/>
      <c r="F19" s="338" t="s">
        <v>142</v>
      </c>
      <c r="G19" s="593" t="s">
        <v>177</v>
      </c>
      <c r="H19" s="594"/>
      <c r="I19" s="594"/>
      <c r="J19" s="594"/>
      <c r="K19" s="594"/>
      <c r="L19" s="595"/>
    </row>
    <row r="20" spans="1:12" ht="22.2" x14ac:dyDescent="0.5">
      <c r="A20" s="80">
        <v>17</v>
      </c>
      <c r="B20" s="590" t="s">
        <v>165</v>
      </c>
      <c r="C20" s="591"/>
      <c r="D20" s="591"/>
      <c r="E20" s="592"/>
      <c r="F20" s="338" t="s">
        <v>142</v>
      </c>
      <c r="G20" s="593" t="s">
        <v>178</v>
      </c>
      <c r="H20" s="594"/>
      <c r="I20" s="594"/>
      <c r="J20" s="594"/>
      <c r="K20" s="594"/>
      <c r="L20" s="595"/>
    </row>
    <row r="21" spans="1:12" ht="20.399999999999999" x14ac:dyDescent="0.5">
      <c r="A21" s="80">
        <v>18</v>
      </c>
      <c r="B21" s="590" t="s">
        <v>166</v>
      </c>
      <c r="C21" s="591"/>
      <c r="D21" s="591"/>
      <c r="E21" s="592"/>
      <c r="F21" s="20"/>
      <c r="G21" s="596"/>
      <c r="H21" s="597"/>
      <c r="I21" s="597"/>
      <c r="J21" s="597"/>
      <c r="K21" s="597"/>
      <c r="L21" s="598"/>
    </row>
    <row r="22" spans="1:12" ht="20.25" customHeight="1" x14ac:dyDescent="0.5">
      <c r="A22" s="586">
        <v>19</v>
      </c>
      <c r="B22" s="590" t="s">
        <v>639</v>
      </c>
      <c r="C22" s="591"/>
      <c r="D22" s="591"/>
      <c r="E22" s="592"/>
      <c r="F22" s="20"/>
      <c r="G22" s="589" t="s">
        <v>641</v>
      </c>
      <c r="H22" s="589"/>
      <c r="I22" s="589"/>
      <c r="J22" s="580">
        <v>90</v>
      </c>
      <c r="K22" s="581"/>
      <c r="L22" s="582"/>
    </row>
    <row r="23" spans="1:12" ht="22.2" x14ac:dyDescent="0.5">
      <c r="A23" s="587"/>
      <c r="B23" s="619" t="s">
        <v>640</v>
      </c>
      <c r="C23" s="591"/>
      <c r="D23" s="591"/>
      <c r="E23" s="592"/>
      <c r="F23" s="339" t="s">
        <v>141</v>
      </c>
      <c r="G23" s="588" t="s">
        <v>638</v>
      </c>
      <c r="H23" s="588"/>
      <c r="I23" s="588"/>
      <c r="J23" s="583">
        <f>'جدول محاسبه مالیات '!F22</f>
        <v>0</v>
      </c>
      <c r="K23" s="584"/>
      <c r="L23" s="585"/>
    </row>
    <row r="24" spans="1:12" ht="22.8" thickBot="1" x14ac:dyDescent="0.55000000000000004">
      <c r="A24" s="81">
        <v>20</v>
      </c>
      <c r="B24" s="613" t="s">
        <v>167</v>
      </c>
      <c r="C24" s="614"/>
      <c r="D24" s="614"/>
      <c r="E24" s="615"/>
      <c r="F24" s="340" t="s">
        <v>141</v>
      </c>
      <c r="G24" s="577" t="s">
        <v>168</v>
      </c>
      <c r="H24" s="578"/>
      <c r="I24" s="578"/>
      <c r="J24" s="578"/>
      <c r="K24" s="579"/>
      <c r="L24" s="363">
        <f>IFERROR((J23-J22)/J22,0)</f>
        <v>-1</v>
      </c>
    </row>
    <row r="25" spans="1:12" ht="24.9" customHeight="1" thickBot="1" x14ac:dyDescent="0.7">
      <c r="A25" s="609"/>
      <c r="B25" s="610"/>
      <c r="C25" s="610"/>
      <c r="D25" s="610"/>
      <c r="E25" s="610"/>
      <c r="F25" s="610"/>
      <c r="G25" s="509"/>
      <c r="H25" s="509"/>
      <c r="I25" s="509"/>
      <c r="J25" s="509"/>
      <c r="K25" s="509"/>
      <c r="L25" s="509"/>
    </row>
    <row r="33" spans="6:6" ht="28.5" customHeight="1" x14ac:dyDescent="0.5"/>
    <row r="34" spans="6:6" ht="15.75" customHeight="1" x14ac:dyDescent="0.5">
      <c r="F34" s="337" t="s">
        <v>141</v>
      </c>
    </row>
    <row r="35" spans="6:6" ht="26.25" customHeight="1" x14ac:dyDescent="0.5">
      <c r="F35" s="337" t="s">
        <v>142</v>
      </c>
    </row>
  </sheetData>
  <mergeCells count="49">
    <mergeCell ref="A25:L25"/>
    <mergeCell ref="B3:E3"/>
    <mergeCell ref="B24:E24"/>
    <mergeCell ref="B15:E15"/>
    <mergeCell ref="G12:L12"/>
    <mergeCell ref="G13:L13"/>
    <mergeCell ref="G14:L14"/>
    <mergeCell ref="G15:L15"/>
    <mergeCell ref="G16:L16"/>
    <mergeCell ref="G17:L17"/>
    <mergeCell ref="B7:E7"/>
    <mergeCell ref="B6:E6"/>
    <mergeCell ref="B5:E5"/>
    <mergeCell ref="B4:E4"/>
    <mergeCell ref="B23:E23"/>
    <mergeCell ref="G8:L8"/>
    <mergeCell ref="G9:L9"/>
    <mergeCell ref="G10:L10"/>
    <mergeCell ref="G11:L11"/>
    <mergeCell ref="B8:E8"/>
    <mergeCell ref="G3:L3"/>
    <mergeCell ref="G5:L5"/>
    <mergeCell ref="G4:L4"/>
    <mergeCell ref="G6:L6"/>
    <mergeCell ref="G7:L7"/>
    <mergeCell ref="A2:E2"/>
    <mergeCell ref="B17:E17"/>
    <mergeCell ref="B12:E12"/>
    <mergeCell ref="B10:E10"/>
    <mergeCell ref="B14:E14"/>
    <mergeCell ref="B9:E9"/>
    <mergeCell ref="B11:E11"/>
    <mergeCell ref="B13:E13"/>
    <mergeCell ref="B16:E16"/>
    <mergeCell ref="G18:L18"/>
    <mergeCell ref="G19:L19"/>
    <mergeCell ref="G20:L20"/>
    <mergeCell ref="G21:L21"/>
    <mergeCell ref="B19:E19"/>
    <mergeCell ref="B20:E20"/>
    <mergeCell ref="B21:E21"/>
    <mergeCell ref="B18:E18"/>
    <mergeCell ref="G24:K24"/>
    <mergeCell ref="J22:L22"/>
    <mergeCell ref="J23:L23"/>
    <mergeCell ref="A22:A23"/>
    <mergeCell ref="G23:I23"/>
    <mergeCell ref="G22:I22"/>
    <mergeCell ref="B22:E22"/>
  </mergeCells>
  <dataValidations count="5">
    <dataValidation type="list" allowBlank="1" showInputMessage="1" showErrorMessage="1" sqref="F4:F5 F23:F24 F7:F20">
      <formula1>$F$34:$F$35</formula1>
    </dataValidation>
    <dataValidation type="list" allowBlank="1" showInputMessage="1" showErrorMessage="1" sqref="F6">
      <formula1>$S$5:$S$6</formula1>
    </dataValidation>
    <dataValidation type="whole" operator="equal" allowBlank="1" showInputMessage="1" showErrorMessage="1" errorTitle="خطا" error="عدم دسترسی" sqref="L24">
      <formula1>-1</formula1>
    </dataValidation>
    <dataValidation type="whole" operator="greaterThanOrEqual" allowBlank="1" showInputMessage="1" showErrorMessage="1" errorTitle="خطا" error="عدد درج نمایید" sqref="J22:L22">
      <formula1>1</formula1>
    </dataValidation>
    <dataValidation type="whole" operator="equal" allowBlank="1" showInputMessage="1" showErrorMessage="1" errorTitle="خطا" error="عدد درج نمایید" sqref="J23:L23">
      <formula1>-125</formula1>
    </dataValidation>
  </dataValidations>
  <hyperlinks>
    <hyperlink ref="A2:E2" location="'فهرست '!A1" display="بخش الف - اطلاعات اختصاصي "/>
    <hyperlink ref="G1" location="'فهرست '!A1" display="فهرست"/>
    <hyperlink ref="H1:J1" location="'فهرست '!A1" display="فهرست"/>
    <hyperlink ref="H1" location="'ج12- صورت وسود وزيان'!A1" display="سودزیان"/>
    <hyperlink ref="I1" location="'ج11- صورت وضعيت مالي'!A1" display="ترازنامه"/>
    <hyperlink ref="J1" location="'جدول محاسبه مالیات '!A1" display="مالیات"/>
    <hyperlink ref="L24" location="'جدول محاسبه مالیات '!H25" display="'جدول محاسبه مالیات '!H25"/>
  </hyperlinks>
  <printOptions horizontalCentered="1" verticalCentered="1"/>
  <pageMargins left="0" right="0" top="0" bottom="0" header="0.31496062992126" footer="0.31496062992126"/>
  <pageSetup paperSize="9" scale="82"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6"/>
  <sheetViews>
    <sheetView rightToLeft="1" zoomScaleNormal="100" workbookViewId="0">
      <selection activeCell="F1" sqref="F1:I1"/>
    </sheetView>
  </sheetViews>
  <sheetFormatPr defaultColWidth="8.88671875" defaultRowHeight="16.8" x14ac:dyDescent="0.5"/>
  <cols>
    <col min="1" max="1" width="5" style="82" customWidth="1"/>
    <col min="2" max="2" width="22.88671875" style="83" customWidth="1"/>
    <col min="3" max="3" width="19.6640625" style="83" customWidth="1"/>
    <col min="4" max="4" width="17.88671875" style="83" hidden="1" customWidth="1"/>
    <col min="5" max="5" width="21.88671875" style="83" customWidth="1"/>
    <col min="6" max="6" width="12" style="83" customWidth="1"/>
    <col min="7" max="7" width="14.88671875" style="83" customWidth="1"/>
    <col min="8" max="8" width="16.88671875" style="83" customWidth="1"/>
    <col min="9" max="9" width="26.109375" style="15" customWidth="1"/>
    <col min="10" max="16384" width="8.88671875" style="17"/>
  </cols>
  <sheetData>
    <row r="1" spans="1:9" ht="22.2" x14ac:dyDescent="0.75">
      <c r="A1" s="231"/>
      <c r="F1" s="247" t="s">
        <v>118</v>
      </c>
      <c r="G1" s="247" t="s">
        <v>613</v>
      </c>
      <c r="H1" s="247" t="s">
        <v>614</v>
      </c>
      <c r="I1" s="247" t="s">
        <v>615</v>
      </c>
    </row>
    <row r="2" spans="1:9" ht="33" customHeight="1" thickBot="1" x14ac:dyDescent="0.55000000000000004">
      <c r="A2" s="625" t="s">
        <v>589</v>
      </c>
      <c r="B2" s="625"/>
      <c r="C2" s="625"/>
      <c r="D2" s="625"/>
      <c r="E2" s="77"/>
      <c r="F2" s="77"/>
      <c r="G2" s="77"/>
      <c r="H2" s="626"/>
      <c r="I2" s="626"/>
    </row>
    <row r="3" spans="1:9" ht="39" customHeight="1" x14ac:dyDescent="0.5">
      <c r="A3" s="78" t="s">
        <v>4</v>
      </c>
      <c r="B3" s="611" t="s">
        <v>311</v>
      </c>
      <c r="C3" s="603"/>
      <c r="D3" s="603"/>
      <c r="E3" s="79" t="s">
        <v>312</v>
      </c>
      <c r="F3" s="79" t="s">
        <v>313</v>
      </c>
      <c r="G3" s="79" t="s">
        <v>189</v>
      </c>
      <c r="H3" s="84" t="s">
        <v>314</v>
      </c>
      <c r="I3" s="85" t="s">
        <v>315</v>
      </c>
    </row>
    <row r="4" spans="1:9" ht="20.399999999999999" x14ac:dyDescent="0.5">
      <c r="A4" s="86">
        <v>1</v>
      </c>
      <c r="B4" s="627" t="s">
        <v>316</v>
      </c>
      <c r="C4" s="622"/>
      <c r="D4" s="622"/>
      <c r="E4" s="87"/>
      <c r="F4" s="87"/>
      <c r="G4" s="87"/>
      <c r="H4" s="87"/>
      <c r="I4" s="87"/>
    </row>
    <row r="5" spans="1:9" ht="20.399999999999999" x14ac:dyDescent="0.5">
      <c r="A5" s="86">
        <v>2</v>
      </c>
      <c r="B5" s="627" t="s">
        <v>320</v>
      </c>
      <c r="C5" s="622"/>
      <c r="D5" s="622"/>
      <c r="E5" s="87"/>
      <c r="F5" s="87"/>
      <c r="G5" s="87"/>
      <c r="H5" s="87"/>
      <c r="I5" s="87"/>
    </row>
    <row r="6" spans="1:9" ht="20.399999999999999" x14ac:dyDescent="0.5">
      <c r="A6" s="86">
        <v>3</v>
      </c>
      <c r="B6" s="621" t="s">
        <v>318</v>
      </c>
      <c r="C6" s="622"/>
      <c r="D6" s="622"/>
      <c r="E6" s="87"/>
      <c r="F6" s="87"/>
      <c r="G6" s="87"/>
      <c r="H6" s="87"/>
      <c r="I6" s="87"/>
    </row>
    <row r="7" spans="1:9" ht="20.399999999999999" x14ac:dyDescent="0.5">
      <c r="A7" s="86">
        <v>4</v>
      </c>
      <c r="B7" s="621" t="s">
        <v>319</v>
      </c>
      <c r="C7" s="622"/>
      <c r="D7" s="622"/>
      <c r="E7" s="87"/>
      <c r="F7" s="87"/>
      <c r="G7" s="87"/>
      <c r="H7" s="87"/>
      <c r="I7" s="87"/>
    </row>
    <row r="8" spans="1:9" ht="20.399999999999999" x14ac:dyDescent="0.5">
      <c r="A8" s="86">
        <v>5</v>
      </c>
      <c r="B8" s="621" t="s">
        <v>317</v>
      </c>
      <c r="C8" s="622"/>
      <c r="D8" s="622"/>
      <c r="E8" s="87"/>
      <c r="F8" s="87"/>
      <c r="G8" s="87"/>
      <c r="H8" s="87"/>
      <c r="I8" s="87"/>
    </row>
    <row r="9" spans="1:9" ht="20.399999999999999" x14ac:dyDescent="0.5">
      <c r="A9" s="86">
        <v>6</v>
      </c>
      <c r="B9" s="621" t="s">
        <v>321</v>
      </c>
      <c r="C9" s="622"/>
      <c r="D9" s="622"/>
      <c r="E9" s="87"/>
      <c r="F9" s="87"/>
      <c r="G9" s="87"/>
      <c r="H9" s="87"/>
      <c r="I9" s="87"/>
    </row>
    <row r="10" spans="1:9" ht="20.399999999999999" x14ac:dyDescent="0.5">
      <c r="A10" s="86">
        <v>7</v>
      </c>
      <c r="B10" s="621" t="s">
        <v>322</v>
      </c>
      <c r="C10" s="622"/>
      <c r="D10" s="622"/>
      <c r="E10" s="87"/>
      <c r="F10" s="87"/>
      <c r="G10" s="87"/>
      <c r="H10" s="87"/>
      <c r="I10" s="87"/>
    </row>
    <row r="11" spans="1:9" ht="20.399999999999999" x14ac:dyDescent="0.5">
      <c r="A11" s="86">
        <v>8</v>
      </c>
      <c r="B11" s="621" t="s">
        <v>323</v>
      </c>
      <c r="C11" s="622"/>
      <c r="D11" s="622"/>
      <c r="E11" s="87"/>
      <c r="F11" s="87"/>
      <c r="G11" s="87"/>
      <c r="H11" s="87"/>
      <c r="I11" s="87"/>
    </row>
    <row r="12" spans="1:9" ht="20.399999999999999" x14ac:dyDescent="0.5">
      <c r="A12" s="86">
        <v>9</v>
      </c>
      <c r="B12" s="621" t="s">
        <v>324</v>
      </c>
      <c r="C12" s="622"/>
      <c r="D12" s="622"/>
      <c r="E12" s="87"/>
      <c r="F12" s="87"/>
      <c r="G12" s="87"/>
      <c r="H12" s="87"/>
      <c r="I12" s="87"/>
    </row>
    <row r="13" spans="1:9" ht="20.399999999999999" x14ac:dyDescent="0.5">
      <c r="A13" s="86">
        <v>10</v>
      </c>
      <c r="B13" s="621" t="s">
        <v>325</v>
      </c>
      <c r="C13" s="622"/>
      <c r="D13" s="622"/>
      <c r="E13" s="87"/>
      <c r="F13" s="87"/>
      <c r="G13" s="87"/>
      <c r="H13" s="87"/>
      <c r="I13" s="87"/>
    </row>
    <row r="14" spans="1:9" ht="20.399999999999999" x14ac:dyDescent="0.5">
      <c r="A14" s="86">
        <v>11</v>
      </c>
      <c r="B14" s="623" t="s">
        <v>326</v>
      </c>
      <c r="C14" s="624"/>
      <c r="D14" s="624"/>
      <c r="E14" s="87"/>
      <c r="F14" s="87"/>
      <c r="G14" s="87"/>
      <c r="H14" s="87"/>
      <c r="I14" s="87"/>
    </row>
    <row r="15" spans="1:9" ht="21" thickBot="1" x14ac:dyDescent="0.55000000000000004">
      <c r="A15" s="86">
        <v>12</v>
      </c>
      <c r="B15" s="623" t="s">
        <v>327</v>
      </c>
      <c r="C15" s="624"/>
      <c r="D15" s="624"/>
      <c r="E15" s="87"/>
      <c r="F15" s="87"/>
      <c r="G15" s="87"/>
      <c r="H15" s="87"/>
      <c r="I15" s="87"/>
    </row>
    <row r="16" spans="1:9" ht="24.9" customHeight="1" x14ac:dyDescent="0.65">
      <c r="A16" s="620"/>
      <c r="B16" s="511"/>
      <c r="C16" s="511"/>
      <c r="D16" s="511"/>
      <c r="E16" s="511"/>
      <c r="F16" s="511"/>
      <c r="G16" s="511"/>
      <c r="H16" s="511"/>
      <c r="I16" s="511"/>
    </row>
    <row r="17" spans="1:9" x14ac:dyDescent="0.5">
      <c r="A17" s="89"/>
      <c r="B17" s="90"/>
      <c r="C17" s="90"/>
      <c r="D17" s="90"/>
      <c r="E17" s="90"/>
      <c r="F17" s="90"/>
      <c r="G17" s="90"/>
      <c r="H17" s="90"/>
      <c r="I17" s="91"/>
    </row>
    <row r="18" spans="1:9" x14ac:dyDescent="0.5">
      <c r="A18" s="89"/>
      <c r="B18" s="90"/>
      <c r="C18" s="90"/>
      <c r="D18" s="90"/>
      <c r="E18" s="90"/>
      <c r="F18" s="90"/>
      <c r="G18" s="90"/>
      <c r="H18" s="90"/>
      <c r="I18" s="91"/>
    </row>
    <row r="24" spans="1:9" ht="18" hidden="1" x14ac:dyDescent="0.45"/>
    <row r="25" spans="1:9" ht="18" hidden="1" x14ac:dyDescent="0.45">
      <c r="E25" s="83" t="s">
        <v>141</v>
      </c>
    </row>
    <row r="26" spans="1:9" ht="18" hidden="1" x14ac:dyDescent="0.45">
      <c r="E26" s="83" t="s">
        <v>142</v>
      </c>
    </row>
  </sheetData>
  <mergeCells count="16">
    <mergeCell ref="A2:D2"/>
    <mergeCell ref="H2:I2"/>
    <mergeCell ref="B3:D3"/>
    <mergeCell ref="B4:D4"/>
    <mergeCell ref="B5:D5"/>
    <mergeCell ref="B6:D6"/>
    <mergeCell ref="B7:D7"/>
    <mergeCell ref="B8:D8"/>
    <mergeCell ref="B9:D9"/>
    <mergeCell ref="B10:D10"/>
    <mergeCell ref="A16:I16"/>
    <mergeCell ref="B11:D11"/>
    <mergeCell ref="B12:D12"/>
    <mergeCell ref="B13:D13"/>
    <mergeCell ref="B14:D14"/>
    <mergeCell ref="B15:D15"/>
  </mergeCells>
  <hyperlinks>
    <hyperlink ref="A2:D2" location="'فهرست '!A1" display="جدول 1- اطلاعات مجوزهاي تاسيس وبهره برداري"/>
    <hyperlink ref="F1" location="'فهرست '!A1" display="فهرست"/>
    <hyperlink ref="G1:I1" location="'فهرست '!A1" display="فهرست"/>
    <hyperlink ref="G1" location="'ج12- صورت وسود وزيان'!A1" display="سودزیان"/>
    <hyperlink ref="H1" location="'ج11- صورت وضعيت مالي'!A1" display="ترازنامه"/>
    <hyperlink ref="I1" location="'جدول محاسبه مالیات '!A1" display="مالیات"/>
  </hyperlinks>
  <printOptions horizontalCentered="1" verticalCentered="1"/>
  <pageMargins left="0" right="0" top="0" bottom="0"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6"/>
  <sheetViews>
    <sheetView rightToLeft="1" zoomScaleNormal="100" workbookViewId="0">
      <selection activeCell="H1" sqref="H1:K1"/>
    </sheetView>
  </sheetViews>
  <sheetFormatPr defaultColWidth="8.88671875" defaultRowHeight="16.8" x14ac:dyDescent="0.5"/>
  <cols>
    <col min="1" max="1" width="3.109375" style="17" customWidth="1"/>
    <col min="2" max="2" width="20.5546875" style="17" customWidth="1"/>
    <col min="3" max="3" width="21.44140625" style="17" customWidth="1"/>
    <col min="4" max="4" width="22" style="17" customWidth="1"/>
    <col min="5" max="5" width="15.33203125" style="17" customWidth="1"/>
    <col min="6" max="6" width="12" style="17" customWidth="1"/>
    <col min="7" max="7" width="6.88671875" style="17" customWidth="1"/>
    <col min="8" max="8" width="19.6640625" style="17" customWidth="1"/>
    <col min="9" max="9" width="12.5546875" style="17" customWidth="1"/>
    <col min="10" max="10" width="16.33203125" style="17" customWidth="1"/>
    <col min="11" max="11" width="11.33203125" style="17" customWidth="1"/>
    <col min="12" max="16384" width="8.88671875" style="17"/>
  </cols>
  <sheetData>
    <row r="1" spans="1:12" ht="22.2" x14ac:dyDescent="0.75">
      <c r="H1" s="247" t="s">
        <v>118</v>
      </c>
      <c r="I1" s="247" t="s">
        <v>613</v>
      </c>
      <c r="J1" s="247" t="s">
        <v>614</v>
      </c>
      <c r="K1" s="247" t="s">
        <v>615</v>
      </c>
    </row>
    <row r="2" spans="1:12" s="18" customFormat="1" ht="29.25" customHeight="1" thickBot="1" x14ac:dyDescent="0.35">
      <c r="A2" s="629" t="s">
        <v>179</v>
      </c>
      <c r="B2" s="629"/>
      <c r="C2" s="629"/>
      <c r="D2" s="629"/>
      <c r="E2" s="629"/>
      <c r="F2" s="629"/>
      <c r="G2" s="628"/>
      <c r="H2" s="628"/>
      <c r="I2" s="628"/>
      <c r="J2" s="628"/>
      <c r="K2" s="628"/>
      <c r="L2" s="628"/>
    </row>
    <row r="3" spans="1:12" ht="25.5" customHeight="1" x14ac:dyDescent="0.5">
      <c r="A3" s="92" t="s">
        <v>4</v>
      </c>
      <c r="B3" s="93" t="s">
        <v>23</v>
      </c>
      <c r="C3" s="93" t="s">
        <v>180</v>
      </c>
      <c r="D3" s="93" t="s">
        <v>181</v>
      </c>
      <c r="E3" s="93" t="s">
        <v>182</v>
      </c>
      <c r="F3" s="93" t="s">
        <v>183</v>
      </c>
      <c r="G3" s="93" t="s">
        <v>184</v>
      </c>
      <c r="H3" s="93" t="s">
        <v>185</v>
      </c>
      <c r="I3" s="93" t="s">
        <v>93</v>
      </c>
      <c r="J3" s="93" t="s">
        <v>186</v>
      </c>
      <c r="K3" s="93" t="s">
        <v>187</v>
      </c>
      <c r="L3" s="94" t="s">
        <v>188</v>
      </c>
    </row>
    <row r="4" spans="1:12" ht="24.9" customHeight="1" x14ac:dyDescent="0.55000000000000004">
      <c r="A4" s="95">
        <v>1</v>
      </c>
      <c r="B4" s="96"/>
      <c r="C4" s="96"/>
      <c r="D4" s="96"/>
      <c r="E4" s="96"/>
      <c r="F4" s="96"/>
      <c r="G4" s="96"/>
      <c r="H4" s="97"/>
      <c r="I4" s="97"/>
      <c r="J4" s="97"/>
      <c r="K4" s="97"/>
      <c r="L4" s="98"/>
    </row>
    <row r="5" spans="1:12" ht="24.9" customHeight="1" x14ac:dyDescent="0.55000000000000004">
      <c r="A5" s="95">
        <v>2</v>
      </c>
      <c r="B5" s="96"/>
      <c r="C5" s="96"/>
      <c r="D5" s="96"/>
      <c r="E5" s="96"/>
      <c r="F5" s="96"/>
      <c r="G5" s="96"/>
      <c r="H5" s="97"/>
      <c r="I5" s="97"/>
      <c r="J5" s="97"/>
      <c r="K5" s="97"/>
      <c r="L5" s="98"/>
    </row>
    <row r="6" spans="1:12" ht="24.9" customHeight="1" thickBot="1" x14ac:dyDescent="0.6">
      <c r="A6" s="99">
        <v>3</v>
      </c>
      <c r="B6" s="100"/>
      <c r="C6" s="100"/>
      <c r="D6" s="100"/>
      <c r="E6" s="100"/>
      <c r="F6" s="100"/>
      <c r="G6" s="100"/>
      <c r="H6" s="101"/>
      <c r="I6" s="101"/>
      <c r="J6" s="101"/>
      <c r="K6" s="101"/>
      <c r="L6" s="102"/>
    </row>
  </sheetData>
  <mergeCells count="2">
    <mergeCell ref="G2:L2"/>
    <mergeCell ref="A2:F2"/>
  </mergeCells>
  <hyperlinks>
    <hyperlink ref="A2:F2" location="'فهرست '!A1" display="جدول شــماره 2: اسامي اعضاي هيات مديره و مدير عامل "/>
    <hyperlink ref="H1" location="'فهرست '!A1" display="فهرست"/>
    <hyperlink ref="I1:K1" location="'فهرست '!A1" display="فهرست"/>
    <hyperlink ref="I1" location="'ج12- صورت وسود وزيان'!A1" display="سودزیان"/>
    <hyperlink ref="J1" location="'ج11- صورت وضعيت مالي'!A1" display="ترازنامه"/>
    <hyperlink ref="K1" location="'جدول محاسبه مالیات '!A1" display="مالیات"/>
  </hyperlinks>
  <printOptions horizontalCentered="1" verticalCentered="1"/>
  <pageMargins left="0" right="0" top="0" bottom="0" header="0.31496062992125984" footer="0.31496062992125984"/>
  <pageSetup paperSize="9" scale="9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4"/>
  <sheetViews>
    <sheetView rightToLeft="1" workbookViewId="0">
      <selection activeCell="E1" sqref="E1"/>
    </sheetView>
  </sheetViews>
  <sheetFormatPr defaultColWidth="8.88671875" defaultRowHeight="16.8" x14ac:dyDescent="0.5"/>
  <cols>
    <col min="1" max="1" width="8.88671875" style="17"/>
    <col min="2" max="2" width="17.44140625" style="17" customWidth="1"/>
    <col min="3" max="3" width="27.44140625" style="17" customWidth="1"/>
    <col min="4" max="4" width="8.88671875" style="17"/>
    <col min="5" max="5" width="15" style="17" customWidth="1"/>
    <col min="6" max="9" width="8.88671875" style="17"/>
    <col min="10" max="10" width="9" style="17" customWidth="1"/>
    <col min="11" max="12" width="9" style="17" hidden="1" customWidth="1"/>
    <col min="13" max="14" width="8.88671875" style="17"/>
    <col min="15" max="15" width="9" style="17" hidden="1" customWidth="1"/>
    <col min="16" max="16384" width="8.88671875" style="17"/>
  </cols>
  <sheetData>
    <row r="1" spans="1:15" ht="22.2" x14ac:dyDescent="0.75">
      <c r="E1" s="247" t="s">
        <v>118</v>
      </c>
      <c r="F1" s="247" t="s">
        <v>613</v>
      </c>
      <c r="G1" s="247" t="s">
        <v>614</v>
      </c>
      <c r="H1" s="247" t="s">
        <v>615</v>
      </c>
    </row>
    <row r="2" spans="1:15" s="18" customFormat="1" ht="20.399999999999999" x14ac:dyDescent="0.3">
      <c r="A2" s="646" t="s">
        <v>198</v>
      </c>
      <c r="B2" s="646"/>
      <c r="C2" s="646"/>
      <c r="D2" s="646"/>
      <c r="E2" s="646"/>
      <c r="F2" s="646"/>
      <c r="G2" s="646"/>
      <c r="H2" s="646"/>
      <c r="I2" s="646"/>
      <c r="J2" s="646"/>
      <c r="K2" s="646"/>
      <c r="L2" s="646"/>
      <c r="M2" s="646"/>
      <c r="N2" s="646"/>
    </row>
    <row r="3" spans="1:15" ht="37.5" customHeight="1" thickBot="1" x14ac:dyDescent="0.55000000000000004">
      <c r="A3" s="634" t="s">
        <v>199</v>
      </c>
      <c r="B3" s="634"/>
      <c r="C3" s="634"/>
      <c r="D3" s="634"/>
      <c r="E3" s="634"/>
      <c r="F3" s="634"/>
      <c r="G3" s="634"/>
      <c r="H3" s="634"/>
      <c r="I3" s="634"/>
      <c r="J3" s="634"/>
      <c r="K3" s="634"/>
      <c r="L3" s="634"/>
      <c r="M3" s="634"/>
      <c r="N3" s="634"/>
      <c r="O3" s="103"/>
    </row>
    <row r="4" spans="1:15" ht="26.25" customHeight="1" x14ac:dyDescent="0.5">
      <c r="A4" s="104" t="s">
        <v>4</v>
      </c>
      <c r="B4" s="105" t="s">
        <v>19</v>
      </c>
      <c r="C4" s="104" t="s">
        <v>189</v>
      </c>
      <c r="D4" s="106" t="s">
        <v>19</v>
      </c>
      <c r="E4" s="107" t="s">
        <v>190</v>
      </c>
      <c r="F4" s="635" t="s">
        <v>20</v>
      </c>
      <c r="G4" s="636"/>
      <c r="H4" s="637"/>
      <c r="I4" s="108"/>
      <c r="J4" s="635" t="s">
        <v>191</v>
      </c>
      <c r="K4" s="636"/>
      <c r="L4" s="637"/>
      <c r="M4" s="635" t="s">
        <v>22</v>
      </c>
      <c r="N4" s="652"/>
      <c r="O4" s="109"/>
    </row>
    <row r="5" spans="1:15" ht="24.9" customHeight="1" x14ac:dyDescent="0.55000000000000004">
      <c r="A5" s="86">
        <v>1</v>
      </c>
      <c r="B5" s="88"/>
      <c r="C5" s="110"/>
      <c r="D5" s="111"/>
      <c r="E5" s="112"/>
      <c r="F5" s="638"/>
      <c r="G5" s="639"/>
      <c r="H5" s="640"/>
      <c r="I5" s="113"/>
      <c r="J5" s="638"/>
      <c r="K5" s="639"/>
      <c r="L5" s="640"/>
      <c r="M5" s="638"/>
      <c r="N5" s="645"/>
      <c r="O5" s="114"/>
    </row>
    <row r="6" spans="1:15" ht="24.9" customHeight="1" x14ac:dyDescent="0.55000000000000004">
      <c r="A6" s="115">
        <v>2</v>
      </c>
      <c r="B6" s="116"/>
      <c r="C6" s="117"/>
      <c r="D6" s="118"/>
      <c r="E6" s="119"/>
      <c r="F6" s="641"/>
      <c r="G6" s="642"/>
      <c r="H6" s="643"/>
      <c r="I6" s="120"/>
      <c r="J6" s="653"/>
      <c r="K6" s="654"/>
      <c r="L6" s="655"/>
      <c r="M6" s="653"/>
      <c r="N6" s="656"/>
      <c r="O6" s="121"/>
    </row>
    <row r="7" spans="1:15" ht="24.9" customHeight="1" thickBot="1" x14ac:dyDescent="0.6">
      <c r="A7" s="122">
        <v>3</v>
      </c>
      <c r="B7" s="123"/>
      <c r="C7" s="124"/>
      <c r="D7" s="125"/>
      <c r="E7" s="126"/>
      <c r="F7" s="502"/>
      <c r="G7" s="503"/>
      <c r="H7" s="644"/>
      <c r="I7" s="127"/>
      <c r="J7" s="502"/>
      <c r="K7" s="503"/>
      <c r="L7" s="644"/>
      <c r="M7" s="502"/>
      <c r="N7" s="504"/>
      <c r="O7" s="128"/>
    </row>
    <row r="8" spans="1:15" ht="21" x14ac:dyDescent="0.55000000000000004">
      <c r="A8" s="511"/>
      <c r="B8" s="511"/>
      <c r="C8" s="511"/>
      <c r="D8" s="511"/>
      <c r="E8" s="511"/>
      <c r="F8" s="511"/>
      <c r="G8" s="511"/>
      <c r="H8" s="511"/>
      <c r="I8" s="511"/>
      <c r="J8" s="511"/>
      <c r="K8" s="511"/>
      <c r="L8" s="511"/>
      <c r="M8" s="511"/>
      <c r="N8" s="511"/>
      <c r="O8" s="129"/>
    </row>
    <row r="9" spans="1:15" ht="26.25" customHeight="1" thickBot="1" x14ac:dyDescent="0.55000000000000004">
      <c r="A9" s="634" t="s">
        <v>200</v>
      </c>
      <c r="B9" s="634"/>
      <c r="C9" s="634"/>
      <c r="D9" s="634"/>
      <c r="E9" s="634"/>
      <c r="F9" s="634"/>
      <c r="G9" s="634"/>
      <c r="H9" s="634"/>
      <c r="I9" s="634"/>
      <c r="J9" s="634"/>
      <c r="K9" s="634"/>
      <c r="L9" s="634"/>
      <c r="M9" s="634"/>
      <c r="N9" s="634"/>
    </row>
    <row r="10" spans="1:15" ht="22.5" customHeight="1" x14ac:dyDescent="0.5">
      <c r="A10" s="104" t="s">
        <v>4</v>
      </c>
      <c r="B10" s="130" t="s">
        <v>24</v>
      </c>
      <c r="C10" s="104" t="s">
        <v>25</v>
      </c>
      <c r="D10" s="635" t="s">
        <v>26</v>
      </c>
      <c r="E10" s="636"/>
      <c r="F10" s="637"/>
      <c r="G10" s="635" t="s">
        <v>27</v>
      </c>
      <c r="H10" s="637"/>
      <c r="I10" s="635" t="s">
        <v>21</v>
      </c>
      <c r="J10" s="636"/>
      <c r="K10" s="636"/>
      <c r="L10" s="636"/>
      <c r="M10" s="636"/>
      <c r="N10" s="652"/>
    </row>
    <row r="11" spans="1:15" ht="24.9" customHeight="1" x14ac:dyDescent="0.55000000000000004">
      <c r="A11" s="86">
        <v>1</v>
      </c>
      <c r="B11" s="131"/>
      <c r="C11" s="132"/>
      <c r="D11" s="630"/>
      <c r="E11" s="631"/>
      <c r="F11" s="632"/>
      <c r="G11" s="633"/>
      <c r="H11" s="633"/>
      <c r="I11" s="630"/>
      <c r="J11" s="631"/>
      <c r="K11" s="631"/>
      <c r="L11" s="631"/>
      <c r="M11" s="631"/>
      <c r="N11" s="650"/>
    </row>
    <row r="12" spans="1:15" s="137" customFormat="1" ht="24.9" customHeight="1" x14ac:dyDescent="0.55000000000000004">
      <c r="A12" s="115">
        <v>2</v>
      </c>
      <c r="B12" s="133"/>
      <c r="C12" s="134"/>
      <c r="D12" s="133"/>
      <c r="E12" s="135"/>
      <c r="F12" s="136"/>
      <c r="G12" s="657"/>
      <c r="H12" s="657"/>
      <c r="I12" s="647"/>
      <c r="J12" s="648"/>
      <c r="K12" s="648"/>
      <c r="L12" s="648"/>
      <c r="M12" s="648"/>
      <c r="N12" s="649"/>
    </row>
    <row r="13" spans="1:15" ht="24.9" customHeight="1" thickBot="1" x14ac:dyDescent="0.6">
      <c r="A13" s="122">
        <v>3</v>
      </c>
      <c r="B13" s="123"/>
      <c r="C13" s="124"/>
      <c r="D13" s="502"/>
      <c r="E13" s="503"/>
      <c r="F13" s="644"/>
      <c r="G13" s="651"/>
      <c r="H13" s="651"/>
      <c r="I13" s="502"/>
      <c r="J13" s="503"/>
      <c r="K13" s="503"/>
      <c r="L13" s="503"/>
      <c r="M13" s="503"/>
      <c r="N13" s="504"/>
    </row>
    <row r="14" spans="1:15" x14ac:dyDescent="0.5">
      <c r="A14" s="18"/>
    </row>
  </sheetData>
  <mergeCells count="27">
    <mergeCell ref="A2:N2"/>
    <mergeCell ref="D13:F13"/>
    <mergeCell ref="I12:N12"/>
    <mergeCell ref="I11:N11"/>
    <mergeCell ref="I13:N13"/>
    <mergeCell ref="G13:H13"/>
    <mergeCell ref="I10:N10"/>
    <mergeCell ref="M4:N4"/>
    <mergeCell ref="J4:L4"/>
    <mergeCell ref="J5:L5"/>
    <mergeCell ref="J6:L6"/>
    <mergeCell ref="J7:L7"/>
    <mergeCell ref="M6:N6"/>
    <mergeCell ref="G12:H12"/>
    <mergeCell ref="D10:F10"/>
    <mergeCell ref="G10:H10"/>
    <mergeCell ref="D11:F11"/>
    <mergeCell ref="G11:H11"/>
    <mergeCell ref="A3:N3"/>
    <mergeCell ref="F4:H4"/>
    <mergeCell ref="F5:H5"/>
    <mergeCell ref="F6:H6"/>
    <mergeCell ref="F7:H7"/>
    <mergeCell ref="M5:N5"/>
    <mergeCell ref="M7:N7"/>
    <mergeCell ref="A8:N8"/>
    <mergeCell ref="A9:N9"/>
  </mergeCells>
  <hyperlinks>
    <hyperlink ref="A2:N2" location="'فهرست '!A1" display="جدول 3: اطلاعات دفاتر قانوني    جدول 3-1 دفاتر دستي "/>
    <hyperlink ref="E1" location="'فهرست '!A1" display="فهرست"/>
    <hyperlink ref="F1:H1" location="'فهرست '!A1" display="فهرست"/>
    <hyperlink ref="F1" location="'ج12- صورت وسود وزيان'!A1" display="سودزیان"/>
    <hyperlink ref="G1" location="'ج11- صورت وضعيت مالي'!A1" display="ترازنامه"/>
    <hyperlink ref="H1" location="'جدول محاسبه مالیات '!A1" display="مالیات"/>
  </hyperlinks>
  <printOptions horizontalCentered="1" verticalCentered="1"/>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22</vt:i4>
      </vt:variant>
    </vt:vector>
  </HeadingPairs>
  <TitlesOfParts>
    <vt:vector size="53" baseType="lpstr">
      <vt:lpstr>تهیه کننده</vt:lpstr>
      <vt:lpstr>فهرست </vt:lpstr>
      <vt:lpstr>مشخصات حقوقي</vt:lpstr>
      <vt:lpstr>اطلاعات حساب بانكي</vt:lpstr>
      <vt:lpstr>جدول محاسبه مالیات </vt:lpstr>
      <vt:lpstr>اطلاعات اختصاصي </vt:lpstr>
      <vt:lpstr>ج1- مجوز فعاليت اقتصادي</vt:lpstr>
      <vt:lpstr>ج2 - اعضاي هيات مديره </vt:lpstr>
      <vt:lpstr>ج3- اطلاعات دفاتر قانوني</vt:lpstr>
      <vt:lpstr>ج- 4 پذيرش بورس</vt:lpstr>
      <vt:lpstr>ج -5 در آمدهاي مقطوع</vt:lpstr>
      <vt:lpstr>ج-6 درآمدهاي معاف</vt:lpstr>
      <vt:lpstr>ج-7 استهلاك زيان سنواتي</vt:lpstr>
      <vt:lpstr>ج-8 معافيت ها وبخشودگي مالياتي</vt:lpstr>
      <vt:lpstr>ج9- توسعه نوسازي </vt:lpstr>
      <vt:lpstr>ج10- كمك مالي پرداختي</vt:lpstr>
      <vt:lpstr>ج11- صورت وضعيت مالي</vt:lpstr>
      <vt:lpstr>ج12- صورت وسود وزيان</vt:lpstr>
      <vt:lpstr>ج13- سود وزيان انباشته</vt:lpstr>
      <vt:lpstr>ج 14 - موجودي مواد وكالا</vt:lpstr>
      <vt:lpstr>ج-15 سرمايه</vt:lpstr>
      <vt:lpstr>ج16- اطلاعات فروش</vt:lpstr>
      <vt:lpstr>ج-17 بهاي تمام شده كالاي فروش</vt:lpstr>
      <vt:lpstr>ج18- درآمد ناخالص پيمانكاري</vt:lpstr>
      <vt:lpstr>ج19- بهاي تمام شده پيمانكاري</vt:lpstr>
      <vt:lpstr>ج20-تعداد كاركنان</vt:lpstr>
      <vt:lpstr>ج 21-صادرات واردات </vt:lpstr>
      <vt:lpstr>ج22-اطلاعات مالك و مالكين </vt:lpstr>
      <vt:lpstr>ج23 اطلاعات سرمايه گذاري خارجي</vt:lpstr>
      <vt:lpstr>ج24-ثبت جايزه دولتي  - موقوفه </vt:lpstr>
      <vt:lpstr>مشخصات اظهارنامه </vt:lpstr>
      <vt:lpstr>'اطلاعات اختصاصي '!Print_Area</vt:lpstr>
      <vt:lpstr>'اطلاعات حساب بانكي'!Print_Area</vt:lpstr>
      <vt:lpstr>'ج-15 سرمايه'!Print_Area</vt:lpstr>
      <vt:lpstr>'ج-17 بهاي تمام شده كالاي فروش'!Print_Area</vt:lpstr>
      <vt:lpstr>'ج-6 درآمدهاي معاف'!Print_Area</vt:lpstr>
      <vt:lpstr>'ج-7 استهلاك زيان سنواتي'!Print_Area</vt:lpstr>
      <vt:lpstr>'ج-8 معافيت ها وبخشودگي مالياتي'!Print_Area</vt:lpstr>
      <vt:lpstr>'ج -5 در آمدهاي مقطوع'!Print_Area</vt:lpstr>
      <vt:lpstr>'ج 14 - موجودي مواد وكالا'!Print_Area</vt:lpstr>
      <vt:lpstr>'ج 21-صادرات واردات '!Print_Area</vt:lpstr>
      <vt:lpstr>'ج10- كمك مالي پرداختي'!Print_Area</vt:lpstr>
      <vt:lpstr>'ج11- صورت وضعيت مالي'!Print_Area</vt:lpstr>
      <vt:lpstr>'ج12- صورت وسود وزيان'!Print_Area</vt:lpstr>
      <vt:lpstr>'ج16- اطلاعات فروش'!Print_Area</vt:lpstr>
      <vt:lpstr>'ج18- درآمد ناخالص پيمانكاري'!Print_Area</vt:lpstr>
      <vt:lpstr>'ج19- بهاي تمام شده پيمانكاري'!Print_Area</vt:lpstr>
      <vt:lpstr>'ج22-اطلاعات مالك و مالكين '!Print_Area</vt:lpstr>
      <vt:lpstr>'ج9- توسعه نوسازي '!Print_Area</vt:lpstr>
      <vt:lpstr>'جدول محاسبه مالیات '!Print_Area</vt:lpstr>
      <vt:lpstr>'مشخصات اظهارنامه '!Print_Area</vt:lpstr>
      <vt:lpstr>'مشخصات حقوقي'!Print_Area</vt:lpstr>
      <vt:lpstr>'ج-6 درآمدهاي معاف'!Print_Titles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sakooei</dc:creator>
  <cp:lastModifiedBy>reza jalali-2</cp:lastModifiedBy>
  <cp:lastPrinted>2020-09-17T09:57:23Z</cp:lastPrinted>
  <dcterms:created xsi:type="dcterms:W3CDTF">2019-03-02T04:48:25Z</dcterms:created>
  <dcterms:modified xsi:type="dcterms:W3CDTF">2021-08-07T05:29:28Z</dcterms:modified>
</cp:coreProperties>
</file>